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F40C19-FB97-4699-BD8E-98C13122938E}" xr6:coauthVersionLast="47" xr6:coauthVersionMax="47" xr10:uidLastSave="{00000000-0000-0000-0000-000000000000}"/>
  <bookViews>
    <workbookView xWindow="-120" yWindow="-120" windowWidth="38640" windowHeight="15720" activeTab="3"/>
  </bookViews>
  <sheets>
    <sheet name="9906results" sheetId="1" r:id="rId1"/>
    <sheet name="9907results" sheetId="2" r:id="rId2"/>
    <sheet name="9908results" sheetId="3" r:id="rId3"/>
    <sheet name="0006results" sheetId="4" r:id="rId4"/>
  </sheets>
  <externalReferences>
    <externalReference r:id="rId5"/>
  </externalReferences>
  <definedNames>
    <definedName name="_xlnm.Print_Titles" localSheetId="2">'9908results'!$1:$1</definedName>
  </definedNames>
  <calcPr calcId="0" fullCalcOnLoad="1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J17" i="1"/>
  <c r="K17" i="1"/>
  <c r="H18" i="1"/>
  <c r="I18" i="1"/>
  <c r="J18" i="1"/>
  <c r="K18" i="1"/>
  <c r="H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J46" i="1"/>
  <c r="K46" i="1"/>
  <c r="H47" i="1"/>
  <c r="J47" i="1"/>
  <c r="K47" i="1"/>
  <c r="H2" i="2"/>
  <c r="I2" i="2"/>
  <c r="J2" i="2"/>
  <c r="K2" i="2"/>
  <c r="H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J69" i="2"/>
  <c r="K69" i="2"/>
  <c r="H70" i="2"/>
  <c r="J70" i="2"/>
  <c r="K70" i="2"/>
  <c r="H2" i="3"/>
  <c r="I2" i="3"/>
  <c r="J2" i="3"/>
  <c r="K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J155" i="3"/>
  <c r="K155" i="3"/>
  <c r="H156" i="3"/>
  <c r="J156" i="3"/>
  <c r="K156" i="3"/>
</calcChain>
</file>

<file path=xl/sharedStrings.xml><?xml version="1.0" encoding="utf-8"?>
<sst xmlns="http://schemas.openxmlformats.org/spreadsheetml/2006/main" count="4893" uniqueCount="214">
  <si>
    <t>Source</t>
  </si>
  <si>
    <t>Sink</t>
  </si>
  <si>
    <t>Owner</t>
  </si>
  <si>
    <t>Class</t>
  </si>
  <si>
    <t>Buy/Sell</t>
  </si>
  <si>
    <t>MW</t>
  </si>
  <si>
    <t>Price</t>
  </si>
  <si>
    <t>BRIDGEPO 230 KV LOGAN</t>
  </si>
  <si>
    <t>AECO</t>
  </si>
  <si>
    <t>Atlantic Electric</t>
  </si>
  <si>
    <t>On</t>
  </si>
  <si>
    <t>Sell</t>
  </si>
  <si>
    <t>Off</t>
  </si>
  <si>
    <t>CHAMBERS 230 KV CCLP</t>
  </si>
  <si>
    <t>CONEMAUG 115 KV DIESEL</t>
  </si>
  <si>
    <t>DELCOTAP 13 KV DELCO</t>
  </si>
  <si>
    <t>MICKLETO 69 KV CT_1</t>
  </si>
  <si>
    <t>MICKLETO 69 KV MOBIL</t>
  </si>
  <si>
    <t>PEDRICKT 230 KV PCLP</t>
  </si>
  <si>
    <t>CONEMAUG 22 KV UNIT 1</t>
  </si>
  <si>
    <t>CONEMAUG 22 KV UNIT02</t>
  </si>
  <si>
    <t>DEANS</t>
  </si>
  <si>
    <t>PIERSOAV 230 KV T-2</t>
  </si>
  <si>
    <t>Public Service Electric and Gas Company</t>
  </si>
  <si>
    <t>Buy</t>
  </si>
  <si>
    <t>BRUNNERI 18 KV UNIT01</t>
  </si>
  <si>
    <t>WHEMPFIE 69 KV BUS_N</t>
  </si>
  <si>
    <t>ATHENIA 26 KV IM GRP</t>
  </si>
  <si>
    <t>SADDLEBR 230 KV T2-3</t>
  </si>
  <si>
    <t>BRUNSWIC 230 KV 26KV</t>
  </si>
  <si>
    <t>EDGEMOOR 23 KV UNIT05</t>
  </si>
  <si>
    <t>HARMONY 138 KV ONE</t>
  </si>
  <si>
    <t>WESTERN HUB</t>
  </si>
  <si>
    <t>PSEG</t>
  </si>
  <si>
    <t>PP&amp;L, Inc.</t>
  </si>
  <si>
    <t>PENELEC</t>
  </si>
  <si>
    <t>SUSQUEHA 24 KV UNIT01</t>
  </si>
  <si>
    <t>SUSQT10 230 KV T10</t>
  </si>
  <si>
    <t>PEACHBOTTOM</t>
  </si>
  <si>
    <t>JCPL</t>
  </si>
  <si>
    <t>NEWFREEDOM</t>
  </si>
  <si>
    <t>TRENTON 138 KV 26KV-1</t>
  </si>
  <si>
    <t>SEWAREN 26 KV 26KV</t>
  </si>
  <si>
    <t>EDISON 13 KV UNIT11</t>
  </si>
  <si>
    <t>PPL</t>
  </si>
  <si>
    <t>NYPP-E</t>
  </si>
  <si>
    <t>PECO</t>
  </si>
  <si>
    <t>Enron Energy Services, Inc.</t>
  </si>
  <si>
    <t>Total Cost</t>
  </si>
  <si>
    <t>June-99 Value/mw</t>
  </si>
  <si>
    <t>Total Gain(Loss)</t>
  </si>
  <si>
    <t>Net Gain/(Loss)</t>
  </si>
  <si>
    <t>Atlantic Electric Total</t>
  </si>
  <si>
    <t>Enron Energy Services, Inc. Total</t>
  </si>
  <si>
    <t>PP&amp;L, Inc. Total</t>
  </si>
  <si>
    <t>Public Service Electric and Gas Company Total</t>
  </si>
  <si>
    <t>Grand Total</t>
  </si>
  <si>
    <t>METED</t>
  </si>
  <si>
    <t>SUSQUEHANNA</t>
  </si>
  <si>
    <t>WHIPPANY 230 KV BK 7</t>
  </si>
  <si>
    <t>ATHENIA 26 KV AB GRP</t>
  </si>
  <si>
    <t>CEDARGRO 230 KV 13KV-2</t>
  </si>
  <si>
    <t>DPL NORTH</t>
  </si>
  <si>
    <t>HUDSON 19 KV UNIT01</t>
  </si>
  <si>
    <t>LINDEN 138 KV 26KV A</t>
  </si>
  <si>
    <t>MARION 138 KV 13KV A</t>
  </si>
  <si>
    <t>ATHENIA 26 KV GRFALL</t>
  </si>
  <si>
    <t>MARTINSC 18 KV UNIT02</t>
  </si>
  <si>
    <t>MANOR 69 KV RCP</t>
  </si>
  <si>
    <t>SAKRON 69 KV BUS1</t>
  </si>
  <si>
    <t>BENNING 230 KV 230-3</t>
  </si>
  <si>
    <t>MEADOWRD 138 KV T-2</t>
  </si>
  <si>
    <t>Morgan Stanley Capital Group, Inc.</t>
  </si>
  <si>
    <t>BENNING 230 KV 230-4</t>
  </si>
  <si>
    <t>BENNING 230 KV 230-2</t>
  </si>
  <si>
    <t>BERGEN 230 KV 13KV34</t>
  </si>
  <si>
    <t>WOODBRID 138 KV T-1</t>
  </si>
  <si>
    <t>CALVERTC 500 KV LDR</t>
  </si>
  <si>
    <t>SEWAREN 13 KV UNIT06</t>
  </si>
  <si>
    <t>CALVERTC 500 KV LDB</t>
  </si>
  <si>
    <t>Southern Company Energy Marketing L.P.</t>
  </si>
  <si>
    <t>GLENARM 13 KV ONE</t>
  </si>
  <si>
    <t>EDISON 13 KV UNIT13</t>
  </si>
  <si>
    <t>RYCEVILL 230 KV 2302B</t>
  </si>
  <si>
    <t>WCALDWEL 138 KV T-1</t>
  </si>
  <si>
    <t>EASTERN HUB</t>
  </si>
  <si>
    <t>Morgan Stanley Capital Group, Inc. Total</t>
  </si>
  <si>
    <t>Southern Company Energy Marketing L.P. Total</t>
  </si>
  <si>
    <t>July-99 Value/mw</t>
  </si>
  <si>
    <t>BAYONNE 138 KV BAY1CT</t>
  </si>
  <si>
    <t>PVSC 138 KV T-1</t>
  </si>
  <si>
    <t>BAYONNE 138 KV BAY2CT</t>
  </si>
  <si>
    <t>BAYONNE 138 KV COGEN1</t>
  </si>
  <si>
    <t>BAYONNE 138 KV COGEN2</t>
  </si>
  <si>
    <t>BAYONNE 138 KV COGEN3</t>
  </si>
  <si>
    <t>BAYONNE 138 KV COGEN4</t>
  </si>
  <si>
    <t>METUCHEN 138 KV 26KV-2</t>
  </si>
  <si>
    <t>BRANDONS 24 KV GEN 01</t>
  </si>
  <si>
    <t>CROMBY 69 KV JBUS</t>
  </si>
  <si>
    <t>BRANDONS 24 KV GEN 02</t>
  </si>
  <si>
    <t>BRUNNERI 230 KV AUX10</t>
  </si>
  <si>
    <t>BRUNNERI 230 KV AUX30</t>
  </si>
  <si>
    <t>CALVERTC 25 KV GEN 01</t>
  </si>
  <si>
    <t>CEDARBRO 13 KV NBU1</t>
  </si>
  <si>
    <t>PULASKI 13 KV LD 1TR</t>
  </si>
  <si>
    <t>CEDARBRO 13 KV NBU2</t>
  </si>
  <si>
    <t>CEDARBRO 13 KV NBU3</t>
  </si>
  <si>
    <t>CEDARBRO 13 KV NBU4</t>
  </si>
  <si>
    <t>CONASTONE</t>
  </si>
  <si>
    <t>SMANHEIM 69 KV BUS_1</t>
  </si>
  <si>
    <t>SMANHEIM 69 KV BUS_2</t>
  </si>
  <si>
    <t>DEEPCRK 12 KV NO 2 G</t>
  </si>
  <si>
    <t>DEYRD 138 KV 13KV</t>
  </si>
  <si>
    <t>EDISON 13 KV UNIT14</t>
  </si>
  <si>
    <t>EDISON 13 KV UNIT34</t>
  </si>
  <si>
    <t>KEYSTONE</t>
  </si>
  <si>
    <t>JUNIATA</t>
  </si>
  <si>
    <t>MONTVILL 230 KV BK 1</t>
  </si>
  <si>
    <t>MORGANTO 230 KV LD1</t>
  </si>
  <si>
    <t>MUDDYRN 13 KV UNIT1</t>
  </si>
  <si>
    <t>WORANGE 138 KV 26KV B</t>
  </si>
  <si>
    <t>MUDDYRN 13 KV UNIT3</t>
  </si>
  <si>
    <t>MUDDYRN 13 KV UNIT5</t>
  </si>
  <si>
    <t>MUDDYRN 13 KV UNIT7</t>
  </si>
  <si>
    <t>MUDDYRN 13 KV UNIT8</t>
  </si>
  <si>
    <t>NYPP-W</t>
  </si>
  <si>
    <t>ESAYRE 115 KV #1&amp;2 T</t>
  </si>
  <si>
    <t>POTOMAC 69 KV LD5</t>
  </si>
  <si>
    <t>SAFEHARB 13 KV 25CYCL</t>
  </si>
  <si>
    <t>PLAINSBU 138 KV T-1</t>
  </si>
  <si>
    <t>SAFEHARB 13 KV UNIT1</t>
  </si>
  <si>
    <t>SIEGFRIE 69 KV EBUS1</t>
  </si>
  <si>
    <t>TRENTON 138 KV TDEC</t>
  </si>
  <si>
    <t>ERIEW 115 KV 2 TX</t>
  </si>
  <si>
    <t>WAUGHCHAPEL</t>
  </si>
  <si>
    <t>METUCHEN 138 KV 26KV-1</t>
  </si>
  <si>
    <t>YEAGERTO 230 KV #3 TX</t>
  </si>
  <si>
    <t>JUNIATA 230 KV TRAN_3</t>
  </si>
  <si>
    <t>August-99 Value/mw</t>
  </si>
  <si>
    <t>FirstEnergy Trading Services, Inc.</t>
  </si>
  <si>
    <t>CEI</t>
  </si>
  <si>
    <t>BRANCHBURG</t>
  </si>
  <si>
    <t>SOMERVIL 230 KV T-2</t>
  </si>
  <si>
    <t>WHITPAIN</t>
  </si>
  <si>
    <t>CROYDON 13 KV UNIT42</t>
  </si>
  <si>
    <t>CONEMAUGH</t>
  </si>
  <si>
    <t>EWINDSOR</t>
  </si>
  <si>
    <t>EDISON 13 KV UNIT12</t>
  </si>
  <si>
    <t>MEADOWRD 138 KV T-1</t>
  </si>
  <si>
    <t>LIMERICK</t>
  </si>
  <si>
    <t>CROMBY 20 KV UNIT02</t>
  </si>
  <si>
    <t>WHITEMAR 230 KV DBU6</t>
  </si>
  <si>
    <t>GLOUCEST 230 KV GCRF</t>
  </si>
  <si>
    <t>CUTHBERT 138 KV T-1</t>
  </si>
  <si>
    <t>TMI 230 KV LD2</t>
  </si>
  <si>
    <t>HUMMELST 69 KV EBUS</t>
  </si>
  <si>
    <t>ADAMS 230 KV T-1</t>
  </si>
  <si>
    <t>BELLEVIL 230 KV 26KV</t>
  </si>
  <si>
    <t>SADDLEBR 230 KV T1-4</t>
  </si>
  <si>
    <t>GLASGOW 138 KV ONE</t>
  </si>
  <si>
    <t>MTPLEASN 25 KV LD25</t>
  </si>
  <si>
    <t>HOMERCIT 345 KV ONE</t>
  </si>
  <si>
    <t>ERIES 230 KV LAKEVW</t>
  </si>
  <si>
    <t>HOMERCIT 23 KV DUM2</t>
  </si>
  <si>
    <t>HOMERCIT 345 KV TWO</t>
  </si>
  <si>
    <t>SPRINGBO 115 KV 1 TX</t>
  </si>
  <si>
    <t>MILFORD 138 KV 13702</t>
  </si>
  <si>
    <t>BAYVIEW 25 KV LOAD19</t>
  </si>
  <si>
    <t>MONTVILL 230 KV BK 2</t>
  </si>
  <si>
    <t>CEDARGRO 230 KV 13KV-1</t>
  </si>
  <si>
    <t>TOWNSEND 138 KV ONE</t>
  </si>
  <si>
    <t>WHIPPANY 230 KV BK 8</t>
  </si>
  <si>
    <t>MERCER 230 KV #2 SP</t>
  </si>
  <si>
    <t>CHURCHHL 69 KV CHRHIL</t>
  </si>
  <si>
    <t>INDIANRI 26 KV UNIT04</t>
  </si>
  <si>
    <t>CEDARCRE 138 KV ONE</t>
  </si>
  <si>
    <t>BAYVIEW 25 KV LOAD62</t>
  </si>
  <si>
    <t>VIENNA 18 KV UNIT08</t>
  </si>
  <si>
    <t>FRUITLAN 69 KV LOADT1</t>
  </si>
  <si>
    <t>OAKHALL 25 KV OAKHAL</t>
  </si>
  <si>
    <t>ENGLAND 138 KV DIESEL</t>
  </si>
  <si>
    <t>SCULL 138 KV BUS2</t>
  </si>
  <si>
    <t>ENGLAND 138 KV BUS2</t>
  </si>
  <si>
    <t>MILL 69 KV IBUS</t>
  </si>
  <si>
    <t>PECO Energy Power Team</t>
  </si>
  <si>
    <t>BAYONNE 138 KV 26KV-1</t>
  </si>
  <si>
    <t>ESSEX 138 KV 26LOAD</t>
  </si>
  <si>
    <t>ECRRF 13 KV ECRF#1</t>
  </si>
  <si>
    <t>PIERSOAV 230 KV T-1</t>
  </si>
  <si>
    <t>MICKLETO 69 KV BUS1</t>
  </si>
  <si>
    <t>DEEPWATE 138 KV UNIT01</t>
  </si>
  <si>
    <t>SHERMAN 138 KV CT 1</t>
  </si>
  <si>
    <t>LEWIS 69 KV CT_B</t>
  </si>
  <si>
    <t>MONR AE 69 KV BUS5</t>
  </si>
  <si>
    <t>LEWIS 69 KV CT_C</t>
  </si>
  <si>
    <t>HOMERCIT 20 KV UNIT 2</t>
  </si>
  <si>
    <t>HOMERCIT 23 KV DUM1</t>
  </si>
  <si>
    <t>INDIANRI 14 KV UNIT02</t>
  </si>
  <si>
    <t>TASLEY 12 KV G10</t>
  </si>
  <si>
    <t>ESSEX 13 KV UN112</t>
  </si>
  <si>
    <t>ESSEX 13 KV UN111</t>
  </si>
  <si>
    <t>EASTON 69 KV LOADT2</t>
  </si>
  <si>
    <t>POCOMOKE 69 KV LOADT2</t>
  </si>
  <si>
    <t>WESCOSVL</t>
  </si>
  <si>
    <t>WALDWICK 230 KV T-20</t>
  </si>
  <si>
    <t>MORRISPA 115 KV BK 1</t>
  </si>
  <si>
    <t>WALDWICK 230 KV T-10</t>
  </si>
  <si>
    <t>FAIRLAWN 138 KV 26KV-1</t>
  </si>
  <si>
    <t>TRENTON 138 KV 26KV-2</t>
  </si>
  <si>
    <t>LINDEN 138 KV 26KV B</t>
  </si>
  <si>
    <t>SUNNYMEA 230 KV T-2</t>
  </si>
  <si>
    <t>ADAMS 230 KV T-2</t>
  </si>
  <si>
    <t>FirstEnergy Trading Services, Inc. Total</t>
  </si>
  <si>
    <t>PECO Energy Power Team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</si>
</sst>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40" fontId="0" fillId="0" borderId="0" xfId="0" applyNumberFormat="1"/>
    <xf numFmtId="40" fontId="0" fillId="0" borderId="0" xfId="1" applyNumberFormat="1" applyFont="1"/>
    <xf numFmtId="0" fontId="3" fillId="0" borderId="0" xfId="0" applyFont="1"/>
    <xf numFmtId="0" fontId="2" fillId="2" borderId="2" xfId="0" applyNumberFormat="1" applyFont="1" applyFill="1" applyBorder="1"/>
    <xf numFmtId="0" fontId="2" fillId="2" borderId="3" xfId="0" applyFont="1" applyFill="1" applyBorder="1"/>
    <xf numFmtId="40" fontId="2" fillId="2" borderId="3" xfId="0" applyNumberFormat="1" applyFont="1" applyFill="1" applyBorder="1"/>
    <xf numFmtId="40" fontId="2" fillId="2" borderId="3" xfId="1" applyNumberFormat="1" applyFont="1" applyFill="1" applyBorder="1"/>
    <xf numFmtId="40" fontId="2" fillId="2" borderId="4" xfId="0" applyNumberFormat="1" applyFont="1" applyFill="1" applyBorder="1"/>
    <xf numFmtId="0" fontId="2" fillId="2" borderId="2" xfId="0" applyFont="1" applyFill="1" applyBorder="1"/>
    <xf numFmtId="40" fontId="2" fillId="2" borderId="4" xfId="1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40" fontId="2" fillId="2" borderId="6" xfId="0" applyNumberFormat="1" applyFont="1" applyFill="1" applyBorder="1"/>
    <xf numFmtId="40" fontId="2" fillId="2" borderId="7" xfId="0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40" fontId="2" fillId="2" borderId="9" xfId="0" applyNumberFormat="1" applyFont="1" applyFill="1" applyBorder="1"/>
    <xf numFmtId="40" fontId="2" fillId="2" borderId="10" xfId="0" applyNumberFormat="1" applyFont="1" applyFill="1" applyBorder="1"/>
    <xf numFmtId="0" fontId="4" fillId="0" borderId="0" xfId="0" applyFont="1" applyFill="1" applyBorder="1"/>
    <xf numFmtId="40" fontId="4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j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Busses"/>
      <sheetName val="Unique names"/>
      <sheetName val="Sorted"/>
      <sheetName val="AuctionResults"/>
    </sheetNames>
    <sheetDataSet>
      <sheetData sheetId="0">
        <row r="4">
          <cell r="O4" t="str">
            <v>10THST 138 KV LD1</v>
          </cell>
          <cell r="P4">
            <v>-880.22</v>
          </cell>
          <cell r="Q4">
            <v>-267.75</v>
          </cell>
          <cell r="R4">
            <v>20134.78</v>
          </cell>
          <cell r="S4">
            <v>6300.98</v>
          </cell>
          <cell r="T4">
            <v>58253.81</v>
          </cell>
          <cell r="U4">
            <v>8607.11</v>
          </cell>
          <cell r="V4">
            <v>15274.44</v>
          </cell>
          <cell r="W4">
            <v>7983.96</v>
          </cell>
        </row>
        <row r="5">
          <cell r="O5" t="str">
            <v>12THST 69 KV LD1</v>
          </cell>
          <cell r="P5">
            <v>-878.41</v>
          </cell>
          <cell r="Q5">
            <v>-266.93</v>
          </cell>
          <cell r="R5">
            <v>20129.23</v>
          </cell>
          <cell r="S5">
            <v>6302.12</v>
          </cell>
          <cell r="T5">
            <v>58262.61</v>
          </cell>
          <cell r="U5">
            <v>8604.25</v>
          </cell>
          <cell r="V5">
            <v>15273.94</v>
          </cell>
          <cell r="W5">
            <v>7984.25</v>
          </cell>
        </row>
        <row r="6">
          <cell r="O6" t="str">
            <v>12THST 69 KV LD2</v>
          </cell>
          <cell r="P6">
            <v>-878.41</v>
          </cell>
          <cell r="Q6">
            <v>-266.93</v>
          </cell>
          <cell r="R6">
            <v>20129.23</v>
          </cell>
          <cell r="S6">
            <v>6302.12</v>
          </cell>
          <cell r="T6">
            <v>58262.62</v>
          </cell>
          <cell r="U6">
            <v>8604.25</v>
          </cell>
          <cell r="V6">
            <v>15273.93</v>
          </cell>
          <cell r="W6">
            <v>7984.25</v>
          </cell>
        </row>
        <row r="7">
          <cell r="O7" t="str">
            <v>ADAMS 230 KV T-1</v>
          </cell>
          <cell r="P7">
            <v>457.12</v>
          </cell>
          <cell r="Q7">
            <v>387.02</v>
          </cell>
          <cell r="R7">
            <v>20372.2</v>
          </cell>
          <cell r="S7">
            <v>6343.25</v>
          </cell>
          <cell r="T7">
            <v>60064.08</v>
          </cell>
          <cell r="U7">
            <v>8594.9</v>
          </cell>
          <cell r="V7">
            <v>15052.74</v>
          </cell>
          <cell r="W7">
            <v>7976.52</v>
          </cell>
        </row>
        <row r="8">
          <cell r="O8" t="str">
            <v>ADAMS 230 KV T-2</v>
          </cell>
          <cell r="P8">
            <v>456.53</v>
          </cell>
          <cell r="Q8">
            <v>386.69</v>
          </cell>
          <cell r="R8">
            <v>20360.990000000002</v>
          </cell>
          <cell r="S8">
            <v>6342.53</v>
          </cell>
          <cell r="T8">
            <v>60063.08</v>
          </cell>
          <cell r="U8">
            <v>8581.17</v>
          </cell>
          <cell r="V8">
            <v>15054.72</v>
          </cell>
          <cell r="W8">
            <v>7976.68</v>
          </cell>
        </row>
        <row r="9">
          <cell r="O9" t="str">
            <v>AECO</v>
          </cell>
          <cell r="P9">
            <v>588.75</v>
          </cell>
          <cell r="Q9">
            <v>435.13</v>
          </cell>
          <cell r="R9">
            <v>20300.483461999997</v>
          </cell>
          <cell r="S9">
            <v>6329.8202229999997</v>
          </cell>
          <cell r="T9">
            <v>60241.385362000008</v>
          </cell>
          <cell r="U9">
            <v>8684.9304229999998</v>
          </cell>
          <cell r="V9">
            <v>15155.570285999996</v>
          </cell>
          <cell r="W9">
            <v>7979.4985670000015</v>
          </cell>
        </row>
        <row r="10">
          <cell r="O10" t="str">
            <v>AIREY 69 KV AIREY</v>
          </cell>
          <cell r="P10">
            <v>1530.25</v>
          </cell>
          <cell r="Q10">
            <v>877.95</v>
          </cell>
          <cell r="R10">
            <v>20259.099999999999</v>
          </cell>
          <cell r="S10">
            <v>6328.17</v>
          </cell>
          <cell r="T10">
            <v>60484.95</v>
          </cell>
          <cell r="U10">
            <v>8679.8799999999992</v>
          </cell>
          <cell r="V10">
            <v>17029.12</v>
          </cell>
          <cell r="W10">
            <v>9158.82</v>
          </cell>
        </row>
        <row r="11">
          <cell r="O11" t="str">
            <v>ALABAMA 230 KV LD1</v>
          </cell>
          <cell r="P11">
            <v>-880.7</v>
          </cell>
          <cell r="Q11">
            <v>-267.97000000000003</v>
          </cell>
          <cell r="R11">
            <v>20135.45</v>
          </cell>
          <cell r="S11">
            <v>6300.69</v>
          </cell>
          <cell r="T11">
            <v>58252.58</v>
          </cell>
          <cell r="U11">
            <v>8606.41</v>
          </cell>
          <cell r="V11">
            <v>15274.18</v>
          </cell>
          <cell r="W11">
            <v>7983.95</v>
          </cell>
        </row>
        <row r="12">
          <cell r="O12" t="str">
            <v>ALABAMA 230 KV LD2</v>
          </cell>
          <cell r="P12">
            <v>-880.68</v>
          </cell>
          <cell r="Q12">
            <v>-267.95999999999998</v>
          </cell>
          <cell r="R12">
            <v>20135.400000000001</v>
          </cell>
          <cell r="S12">
            <v>6300.76</v>
          </cell>
          <cell r="T12">
            <v>58252.69</v>
          </cell>
          <cell r="U12">
            <v>8606.42</v>
          </cell>
          <cell r="V12">
            <v>15274.21</v>
          </cell>
          <cell r="W12">
            <v>7983.95</v>
          </cell>
        </row>
        <row r="13">
          <cell r="O13" t="str">
            <v>ALBURTIS</v>
          </cell>
          <cell r="P13">
            <v>0</v>
          </cell>
          <cell r="Q13">
            <v>0</v>
          </cell>
          <cell r="R13">
            <v>20286.09</v>
          </cell>
          <cell r="S13">
            <v>6329.71</v>
          </cell>
          <cell r="T13">
            <v>60308.88</v>
          </cell>
          <cell r="U13">
            <v>8649.33</v>
          </cell>
          <cell r="V13">
            <v>15161.12</v>
          </cell>
          <cell r="W13">
            <v>7977.92</v>
          </cell>
        </row>
        <row r="14">
          <cell r="O14" t="str">
            <v>ALDENE 13 KV SK NUG</v>
          </cell>
          <cell r="P14">
            <v>548.04999999999995</v>
          </cell>
          <cell r="Q14">
            <v>391.91</v>
          </cell>
          <cell r="R14">
            <v>20588.55</v>
          </cell>
          <cell r="S14">
            <v>6380.61</v>
          </cell>
          <cell r="T14">
            <v>59988.92</v>
          </cell>
          <cell r="U14">
            <v>8684.86</v>
          </cell>
          <cell r="V14">
            <v>15008.96</v>
          </cell>
          <cell r="W14">
            <v>7979.92</v>
          </cell>
        </row>
        <row r="15">
          <cell r="O15" t="str">
            <v>ALDENE 230 KV 26KV A</v>
          </cell>
          <cell r="P15">
            <v>548.04999999999995</v>
          </cell>
          <cell r="Q15">
            <v>391.91</v>
          </cell>
          <cell r="R15">
            <v>20588.55</v>
          </cell>
          <cell r="S15">
            <v>6380.61</v>
          </cell>
          <cell r="T15">
            <v>59988.92</v>
          </cell>
          <cell r="U15">
            <v>8684.86</v>
          </cell>
          <cell r="V15">
            <v>15008.96</v>
          </cell>
          <cell r="W15">
            <v>7979.92</v>
          </cell>
        </row>
        <row r="16">
          <cell r="O16" t="str">
            <v>ALDENE 230 KV 26KV B</v>
          </cell>
          <cell r="P16">
            <v>548.04999999999995</v>
          </cell>
          <cell r="Q16">
            <v>391.91</v>
          </cell>
          <cell r="R16">
            <v>20588.55</v>
          </cell>
          <cell r="S16">
            <v>6380.61</v>
          </cell>
          <cell r="T16">
            <v>59988.92</v>
          </cell>
          <cell r="U16">
            <v>8684.86</v>
          </cell>
          <cell r="V16">
            <v>15008.96</v>
          </cell>
          <cell r="W16">
            <v>7979.92</v>
          </cell>
        </row>
        <row r="17">
          <cell r="O17" t="str">
            <v>ALDENE 230 KV T-10</v>
          </cell>
          <cell r="P17">
            <v>548.04999999999995</v>
          </cell>
          <cell r="Q17">
            <v>391.91</v>
          </cell>
          <cell r="R17">
            <v>20588.55</v>
          </cell>
          <cell r="S17">
            <v>6380.61</v>
          </cell>
          <cell r="T17">
            <v>59988.92</v>
          </cell>
          <cell r="U17">
            <v>8684.86</v>
          </cell>
          <cell r="V17">
            <v>15008.96</v>
          </cell>
          <cell r="W17">
            <v>7979.92</v>
          </cell>
        </row>
        <row r="18">
          <cell r="O18" t="str">
            <v>ALDENE 230 KV T-20</v>
          </cell>
          <cell r="P18">
            <v>548.04999999999995</v>
          </cell>
          <cell r="Q18">
            <v>391.91</v>
          </cell>
          <cell r="R18">
            <v>20588.55</v>
          </cell>
          <cell r="S18">
            <v>6380.61</v>
          </cell>
          <cell r="T18">
            <v>59988.92</v>
          </cell>
          <cell r="U18">
            <v>8684.86</v>
          </cell>
          <cell r="V18">
            <v>15008.96</v>
          </cell>
          <cell r="W18">
            <v>7979.92</v>
          </cell>
        </row>
        <row r="19">
          <cell r="O19" t="str">
            <v>ALLEGHEN 115 KV 1 TX</v>
          </cell>
          <cell r="P19">
            <v>-827.68</v>
          </cell>
          <cell r="Q19">
            <v>-244.19</v>
          </cell>
          <cell r="R19">
            <v>20238.71</v>
          </cell>
          <cell r="S19">
            <v>6328.09</v>
          </cell>
          <cell r="T19">
            <v>58273.58</v>
          </cell>
          <cell r="U19">
            <v>8660.1299999999992</v>
          </cell>
          <cell r="V19">
            <v>15256.26</v>
          </cell>
          <cell r="W19">
            <v>7979.23</v>
          </cell>
        </row>
        <row r="20">
          <cell r="O20" t="str">
            <v>ALLEGHEN 115 KV 2 TX</v>
          </cell>
          <cell r="P20">
            <v>-827.68</v>
          </cell>
          <cell r="Q20">
            <v>-244.19</v>
          </cell>
          <cell r="R20">
            <v>20238.71</v>
          </cell>
          <cell r="S20">
            <v>6328.09</v>
          </cell>
          <cell r="T20">
            <v>58273.58</v>
          </cell>
          <cell r="U20">
            <v>8660.1299999999992</v>
          </cell>
          <cell r="V20">
            <v>15256.26</v>
          </cell>
          <cell r="W20">
            <v>7979.23</v>
          </cell>
        </row>
        <row r="21">
          <cell r="O21" t="str">
            <v>ALLEN 115 KV LD1</v>
          </cell>
          <cell r="P21">
            <v>-921</v>
          </cell>
          <cell r="Q21">
            <v>-269.88</v>
          </cell>
          <cell r="R21">
            <v>20221.68</v>
          </cell>
          <cell r="S21">
            <v>6323.63</v>
          </cell>
          <cell r="T21">
            <v>58055.86</v>
          </cell>
          <cell r="U21">
            <v>8667.27</v>
          </cell>
          <cell r="V21">
            <v>15399.71</v>
          </cell>
          <cell r="W21">
            <v>7971.13</v>
          </cell>
        </row>
        <row r="22">
          <cell r="O22" t="str">
            <v>ALLENTOW 138 KV BUS_1</v>
          </cell>
          <cell r="P22">
            <v>-621.11</v>
          </cell>
          <cell r="Q22">
            <v>-134.49</v>
          </cell>
          <cell r="R22">
            <v>20144.86</v>
          </cell>
          <cell r="S22">
            <v>6308.98</v>
          </cell>
          <cell r="T22">
            <v>58699.75</v>
          </cell>
          <cell r="U22">
            <v>8709.0400000000009</v>
          </cell>
          <cell r="V22">
            <v>15104.76</v>
          </cell>
          <cell r="W22">
            <v>7978.29</v>
          </cell>
        </row>
        <row r="23">
          <cell r="O23" t="str">
            <v>ALLENTOW 138 KV BUS_2</v>
          </cell>
          <cell r="P23">
            <v>-621.11</v>
          </cell>
          <cell r="Q23">
            <v>-134.49</v>
          </cell>
          <cell r="R23">
            <v>20144.86</v>
          </cell>
          <cell r="S23">
            <v>6308.98</v>
          </cell>
          <cell r="T23">
            <v>58699.75</v>
          </cell>
          <cell r="U23">
            <v>8709.0400000000009</v>
          </cell>
          <cell r="V23">
            <v>15104.76</v>
          </cell>
          <cell r="W23">
            <v>7978.29</v>
          </cell>
        </row>
        <row r="24">
          <cell r="O24" t="str">
            <v>ALLENTOW 138 KV COTU-1</v>
          </cell>
          <cell r="P24">
            <v>-621.11</v>
          </cell>
          <cell r="Q24">
            <v>-134.49</v>
          </cell>
          <cell r="R24">
            <v>20144.86</v>
          </cell>
          <cell r="S24">
            <v>6308.98</v>
          </cell>
          <cell r="T24">
            <v>58699.75</v>
          </cell>
          <cell r="U24">
            <v>8709.0400000000009</v>
          </cell>
          <cell r="V24">
            <v>15104.76</v>
          </cell>
          <cell r="W24">
            <v>7978.29</v>
          </cell>
        </row>
        <row r="25">
          <cell r="O25" t="str">
            <v>ALLENTOW 138 KV COTU-2</v>
          </cell>
          <cell r="P25">
            <v>-621.11</v>
          </cell>
          <cell r="Q25">
            <v>-134.49</v>
          </cell>
          <cell r="R25">
            <v>20144.86</v>
          </cell>
          <cell r="S25">
            <v>6308.98</v>
          </cell>
          <cell r="T25">
            <v>58699.75</v>
          </cell>
          <cell r="U25">
            <v>8709.0400000000009</v>
          </cell>
          <cell r="V25">
            <v>15104.76</v>
          </cell>
          <cell r="W25">
            <v>7978.29</v>
          </cell>
        </row>
        <row r="26">
          <cell r="O26" t="str">
            <v>ALLENTOW 138 KV COTU-3</v>
          </cell>
          <cell r="P26">
            <v>-621.11</v>
          </cell>
          <cell r="Q26">
            <v>-134.49</v>
          </cell>
          <cell r="R26">
            <v>20144.86</v>
          </cell>
          <cell r="S26">
            <v>6308.98</v>
          </cell>
          <cell r="T26">
            <v>58699.75</v>
          </cell>
          <cell r="U26">
            <v>8709.0400000000009</v>
          </cell>
          <cell r="V26">
            <v>15104.76</v>
          </cell>
          <cell r="W26">
            <v>7978.29</v>
          </cell>
        </row>
        <row r="27">
          <cell r="O27" t="str">
            <v>ALLENTOW 138 KV COTU-4</v>
          </cell>
          <cell r="P27">
            <v>-621.11</v>
          </cell>
          <cell r="Q27">
            <v>-134.49</v>
          </cell>
          <cell r="R27">
            <v>20144.86</v>
          </cell>
          <cell r="S27">
            <v>6308.98</v>
          </cell>
          <cell r="T27">
            <v>58699.75</v>
          </cell>
          <cell r="U27">
            <v>8709.0400000000009</v>
          </cell>
          <cell r="V27">
            <v>15104.76</v>
          </cell>
          <cell r="W27">
            <v>7978.29</v>
          </cell>
        </row>
        <row r="28">
          <cell r="O28" t="str">
            <v>ALTOONA 230 KV LOAD12</v>
          </cell>
          <cell r="P28">
            <v>-867.97</v>
          </cell>
          <cell r="Q28">
            <v>-263.23</v>
          </cell>
          <cell r="R28">
            <v>20211.39</v>
          </cell>
          <cell r="S28">
            <v>6353.6</v>
          </cell>
          <cell r="T28">
            <v>58283.71</v>
          </cell>
          <cell r="U28">
            <v>8667.82</v>
          </cell>
          <cell r="V28">
            <v>15393.91</v>
          </cell>
          <cell r="W28">
            <v>7977.17</v>
          </cell>
        </row>
        <row r="29">
          <cell r="O29" t="str">
            <v>ALTOONA 230 KV LOAD13</v>
          </cell>
          <cell r="P29">
            <v>-867.97</v>
          </cell>
          <cell r="Q29">
            <v>-263.23</v>
          </cell>
          <cell r="R29">
            <v>20211.39</v>
          </cell>
          <cell r="S29">
            <v>6353.6</v>
          </cell>
          <cell r="T29">
            <v>58283.71</v>
          </cell>
          <cell r="U29">
            <v>8667.82</v>
          </cell>
          <cell r="V29">
            <v>15393.91</v>
          </cell>
          <cell r="W29">
            <v>7977.17</v>
          </cell>
        </row>
        <row r="30">
          <cell r="O30" t="str">
            <v>ANGORA 13 KV 1BUS</v>
          </cell>
          <cell r="P30">
            <v>622.17999999999995</v>
          </cell>
          <cell r="Q30">
            <v>478.25</v>
          </cell>
          <cell r="R30">
            <v>20216.04</v>
          </cell>
          <cell r="S30">
            <v>6330.34</v>
          </cell>
          <cell r="T30">
            <v>60137.37</v>
          </cell>
          <cell r="U30">
            <v>8672.11</v>
          </cell>
          <cell r="V30">
            <v>15163.4</v>
          </cell>
          <cell r="W30">
            <v>7979.7</v>
          </cell>
        </row>
        <row r="31">
          <cell r="O31" t="str">
            <v>ANGORA 13 KV 2BUS</v>
          </cell>
          <cell r="P31">
            <v>622.17999999999995</v>
          </cell>
          <cell r="Q31">
            <v>478.25</v>
          </cell>
          <cell r="R31">
            <v>20216.04</v>
          </cell>
          <cell r="S31">
            <v>6330.34</v>
          </cell>
          <cell r="T31">
            <v>60137.37</v>
          </cell>
          <cell r="U31">
            <v>8672.11</v>
          </cell>
          <cell r="V31">
            <v>15163.4</v>
          </cell>
          <cell r="W31">
            <v>7979.7</v>
          </cell>
        </row>
        <row r="32">
          <cell r="O32" t="str">
            <v>AP</v>
          </cell>
          <cell r="P32">
            <v>-817.39</v>
          </cell>
          <cell r="Q32">
            <v>-239.83</v>
          </cell>
          <cell r="R32">
            <v>20226.25</v>
          </cell>
          <cell r="S32">
            <v>6276.66</v>
          </cell>
          <cell r="T32">
            <v>58302.28</v>
          </cell>
          <cell r="U32">
            <v>8644.4</v>
          </cell>
          <cell r="V32">
            <v>15133.45</v>
          </cell>
          <cell r="W32">
            <v>7980.96</v>
          </cell>
        </row>
        <row r="33">
          <cell r="O33" t="str">
            <v>ATCO 69 KV BUS1</v>
          </cell>
          <cell r="P33">
            <v>597.76</v>
          </cell>
          <cell r="Q33">
            <v>440.43</v>
          </cell>
          <cell r="R33">
            <v>20321.89</v>
          </cell>
          <cell r="S33">
            <v>6330.19</v>
          </cell>
          <cell r="T33">
            <v>60257.96</v>
          </cell>
          <cell r="U33">
            <v>8682.26</v>
          </cell>
          <cell r="V33">
            <v>15155.5</v>
          </cell>
          <cell r="W33">
            <v>7979.41</v>
          </cell>
        </row>
        <row r="34">
          <cell r="O34" t="str">
            <v>ATCO 69 KV BUS4</v>
          </cell>
          <cell r="P34">
            <v>597.76</v>
          </cell>
          <cell r="Q34">
            <v>440.43</v>
          </cell>
          <cell r="R34">
            <v>20321.89</v>
          </cell>
          <cell r="S34">
            <v>6330.19</v>
          </cell>
          <cell r="T34">
            <v>60257.96</v>
          </cell>
          <cell r="U34">
            <v>8682.26</v>
          </cell>
          <cell r="V34">
            <v>15155.5</v>
          </cell>
          <cell r="W34">
            <v>7979.41</v>
          </cell>
        </row>
        <row r="35">
          <cell r="O35" t="str">
            <v>ATHENIA 26 KV AB GRP</v>
          </cell>
          <cell r="P35">
            <v>649</v>
          </cell>
          <cell r="Q35">
            <v>492.99</v>
          </cell>
          <cell r="R35">
            <v>21251.43</v>
          </cell>
          <cell r="S35">
            <v>6452.21</v>
          </cell>
          <cell r="T35">
            <v>59776.17</v>
          </cell>
          <cell r="U35">
            <v>8811.18</v>
          </cell>
          <cell r="V35">
            <v>14962.07</v>
          </cell>
          <cell r="W35">
            <v>7981.56</v>
          </cell>
        </row>
        <row r="36">
          <cell r="O36" t="str">
            <v>ATHENIA 26 KV GRFALL</v>
          </cell>
          <cell r="P36">
            <v>649</v>
          </cell>
          <cell r="Q36">
            <v>492.99</v>
          </cell>
          <cell r="R36">
            <v>21251.68</v>
          </cell>
          <cell r="S36">
            <v>6453.95</v>
          </cell>
          <cell r="T36">
            <v>59772.19</v>
          </cell>
          <cell r="U36">
            <v>8812.68</v>
          </cell>
          <cell r="V36">
            <v>14961.87</v>
          </cell>
          <cell r="W36">
            <v>7981.5</v>
          </cell>
        </row>
        <row r="37">
          <cell r="O37" t="str">
            <v>ATHENIA 26 KV IM GRP</v>
          </cell>
          <cell r="P37">
            <v>649</v>
          </cell>
          <cell r="Q37">
            <v>492.99</v>
          </cell>
          <cell r="R37">
            <v>21251.68</v>
          </cell>
          <cell r="S37">
            <v>6453.95</v>
          </cell>
          <cell r="T37">
            <v>59772.19</v>
          </cell>
          <cell r="U37">
            <v>8812.68</v>
          </cell>
          <cell r="V37">
            <v>14961.87</v>
          </cell>
          <cell r="W37">
            <v>7981.5</v>
          </cell>
        </row>
        <row r="38">
          <cell r="O38" t="str">
            <v>ATHENIA 26 KV OU GRP</v>
          </cell>
          <cell r="P38">
            <v>649</v>
          </cell>
          <cell r="Q38">
            <v>492.99</v>
          </cell>
          <cell r="R38">
            <v>21251.68</v>
          </cell>
          <cell r="S38">
            <v>6453.95</v>
          </cell>
          <cell r="T38">
            <v>59772.19</v>
          </cell>
          <cell r="U38">
            <v>8812.68</v>
          </cell>
          <cell r="V38">
            <v>14961.87</v>
          </cell>
          <cell r="W38">
            <v>7981.5</v>
          </cell>
        </row>
        <row r="39">
          <cell r="O39" t="str">
            <v>ATLANTIC 230 KV BANK1</v>
          </cell>
          <cell r="P39">
            <v>447.01</v>
          </cell>
          <cell r="Q39">
            <v>367.66</v>
          </cell>
          <cell r="R39">
            <v>20204.939999999999</v>
          </cell>
          <cell r="S39">
            <v>6325.74</v>
          </cell>
          <cell r="T39">
            <v>60045.04</v>
          </cell>
          <cell r="U39">
            <v>8886.84</v>
          </cell>
          <cell r="V39">
            <v>15085.75</v>
          </cell>
          <cell r="W39">
            <v>7978.94</v>
          </cell>
        </row>
        <row r="40">
          <cell r="O40" t="str">
            <v>ATLANTIC 230 KV BANK3</v>
          </cell>
          <cell r="P40">
            <v>447.01</v>
          </cell>
          <cell r="Q40">
            <v>367.66</v>
          </cell>
          <cell r="R40">
            <v>20204.939999999999</v>
          </cell>
          <cell r="S40">
            <v>6325.74</v>
          </cell>
          <cell r="T40">
            <v>60045.04</v>
          </cell>
          <cell r="U40">
            <v>8886.84</v>
          </cell>
          <cell r="V40">
            <v>15085.75</v>
          </cell>
          <cell r="W40">
            <v>7978.94</v>
          </cell>
        </row>
        <row r="41">
          <cell r="O41" t="str">
            <v>ATLANTIC 230 KV REACTR</v>
          </cell>
          <cell r="P41">
            <v>447.01</v>
          </cell>
          <cell r="Q41">
            <v>367.66</v>
          </cell>
          <cell r="R41">
            <v>20204.939999999999</v>
          </cell>
          <cell r="S41">
            <v>6325.74</v>
          </cell>
          <cell r="T41">
            <v>60045.04</v>
          </cell>
          <cell r="U41">
            <v>8886.84</v>
          </cell>
          <cell r="V41">
            <v>15085.75</v>
          </cell>
          <cell r="W41">
            <v>7978.94</v>
          </cell>
        </row>
        <row r="42">
          <cell r="O42" t="str">
            <v>BAIR 115 KV 1 BANK</v>
          </cell>
          <cell r="P42">
            <v>-926.39</v>
          </cell>
          <cell r="Q42">
            <v>-267.52999999999997</v>
          </cell>
          <cell r="R42">
            <v>20230.400000000001</v>
          </cell>
          <cell r="S42">
            <v>6323.53</v>
          </cell>
          <cell r="T42">
            <v>58045.73</v>
          </cell>
          <cell r="U42">
            <v>8673.9</v>
          </cell>
          <cell r="V42">
            <v>15256.76</v>
          </cell>
          <cell r="W42">
            <v>7969.65</v>
          </cell>
        </row>
        <row r="43">
          <cell r="O43" t="str">
            <v>BALA 13 KV LD1</v>
          </cell>
          <cell r="P43">
            <v>674.51</v>
          </cell>
          <cell r="Q43">
            <v>510.67</v>
          </cell>
          <cell r="R43">
            <v>20216.240000000002</v>
          </cell>
          <cell r="S43">
            <v>6329.65</v>
          </cell>
          <cell r="T43">
            <v>60117.5</v>
          </cell>
          <cell r="U43">
            <v>8666.48</v>
          </cell>
          <cell r="V43">
            <v>15160.35</v>
          </cell>
          <cell r="W43">
            <v>7979.47</v>
          </cell>
        </row>
        <row r="44">
          <cell r="O44" t="str">
            <v>BALA 13 KV LD2</v>
          </cell>
          <cell r="P44">
            <v>674.51</v>
          </cell>
          <cell r="Q44">
            <v>510.67</v>
          </cell>
          <cell r="R44">
            <v>20216.240000000002</v>
          </cell>
          <cell r="S44">
            <v>6329.65</v>
          </cell>
          <cell r="T44">
            <v>60117.5</v>
          </cell>
          <cell r="U44">
            <v>8666.48</v>
          </cell>
          <cell r="V44">
            <v>15160.35</v>
          </cell>
          <cell r="W44">
            <v>7979.47</v>
          </cell>
        </row>
        <row r="45">
          <cell r="O45" t="str">
            <v>BARBADOS 35 KV ABU2</v>
          </cell>
          <cell r="P45">
            <v>766.51</v>
          </cell>
          <cell r="Q45">
            <v>573.29999999999995</v>
          </cell>
          <cell r="R45">
            <v>20254.689999999999</v>
          </cell>
          <cell r="S45">
            <v>6329.45</v>
          </cell>
          <cell r="T45">
            <v>60437.39</v>
          </cell>
          <cell r="U45">
            <v>8719.76</v>
          </cell>
          <cell r="V45">
            <v>15167.92</v>
          </cell>
          <cell r="W45">
            <v>7980.17</v>
          </cell>
        </row>
        <row r="46">
          <cell r="O46" t="str">
            <v>BARBADOS 35 KV ABU8</v>
          </cell>
          <cell r="P46">
            <v>756.61</v>
          </cell>
          <cell r="Q46">
            <v>567.33000000000004</v>
          </cell>
          <cell r="R46">
            <v>20256.68</v>
          </cell>
          <cell r="S46">
            <v>6329.47</v>
          </cell>
          <cell r="T46">
            <v>60232</v>
          </cell>
          <cell r="U46">
            <v>8685.5</v>
          </cell>
          <cell r="V46">
            <v>15164.05</v>
          </cell>
          <cell r="W46">
            <v>7979.78</v>
          </cell>
        </row>
        <row r="47">
          <cell r="O47" t="str">
            <v>BARBADOS 35 KV CBU4</v>
          </cell>
          <cell r="P47">
            <v>766.51</v>
          </cell>
          <cell r="Q47">
            <v>573.29999999999995</v>
          </cell>
          <cell r="R47">
            <v>20254.689999999999</v>
          </cell>
          <cell r="S47">
            <v>6329.45</v>
          </cell>
          <cell r="T47">
            <v>60437.39</v>
          </cell>
          <cell r="U47">
            <v>8719.76</v>
          </cell>
          <cell r="V47">
            <v>15167.92</v>
          </cell>
          <cell r="W47">
            <v>7980.17</v>
          </cell>
        </row>
        <row r="48">
          <cell r="O48" t="str">
            <v>BARBADOS 35 KV CBU6</v>
          </cell>
          <cell r="P48">
            <v>756.61</v>
          </cell>
          <cell r="Q48">
            <v>567.33000000000004</v>
          </cell>
          <cell r="R48">
            <v>20256.68</v>
          </cell>
          <cell r="S48">
            <v>6329.47</v>
          </cell>
          <cell r="T48">
            <v>60232</v>
          </cell>
          <cell r="U48">
            <v>8685.5</v>
          </cell>
          <cell r="V48">
            <v>15164.05</v>
          </cell>
          <cell r="W48">
            <v>7979.78</v>
          </cell>
        </row>
        <row r="49">
          <cell r="O49" t="str">
            <v>BASINRD 69 KV FBUS</v>
          </cell>
          <cell r="P49">
            <v>591.33000000000004</v>
          </cell>
          <cell r="Q49">
            <v>411.56</v>
          </cell>
          <cell r="R49">
            <v>20251.8</v>
          </cell>
          <cell r="S49">
            <v>6328.69</v>
          </cell>
          <cell r="T49">
            <v>60294.05</v>
          </cell>
          <cell r="U49">
            <v>8670.9500000000007</v>
          </cell>
          <cell r="V49">
            <v>15178.48</v>
          </cell>
          <cell r="W49">
            <v>7980.03</v>
          </cell>
        </row>
        <row r="50">
          <cell r="O50" t="str">
            <v>BAYONNE 138 KV 13KV</v>
          </cell>
          <cell r="P50">
            <v>545.79</v>
          </cell>
          <cell r="Q50">
            <v>452.19</v>
          </cell>
          <cell r="R50">
            <v>21060.63</v>
          </cell>
          <cell r="S50">
            <v>6430.61</v>
          </cell>
          <cell r="T50">
            <v>59853.45</v>
          </cell>
          <cell r="U50">
            <v>8781.76</v>
          </cell>
          <cell r="V50">
            <v>14968.6</v>
          </cell>
          <cell r="W50">
            <v>7982.4</v>
          </cell>
        </row>
        <row r="51">
          <cell r="O51" t="str">
            <v>BAYONNE 138 KV 13KV-2</v>
          </cell>
          <cell r="P51">
            <v>545.79</v>
          </cell>
          <cell r="Q51">
            <v>452.19</v>
          </cell>
          <cell r="R51">
            <v>21060.63</v>
          </cell>
          <cell r="S51">
            <v>6430.61</v>
          </cell>
          <cell r="T51">
            <v>59853.45</v>
          </cell>
          <cell r="U51">
            <v>8781.76</v>
          </cell>
          <cell r="V51">
            <v>14968.6</v>
          </cell>
          <cell r="W51">
            <v>7982.4</v>
          </cell>
        </row>
        <row r="52">
          <cell r="O52" t="str">
            <v>BAYONNE 138 KV 26KV</v>
          </cell>
          <cell r="P52">
            <v>545.79</v>
          </cell>
          <cell r="Q52">
            <v>452.19</v>
          </cell>
          <cell r="R52">
            <v>21060.63</v>
          </cell>
          <cell r="S52">
            <v>6430.61</v>
          </cell>
          <cell r="T52">
            <v>59853.45</v>
          </cell>
          <cell r="U52">
            <v>8781.76</v>
          </cell>
          <cell r="V52">
            <v>14968.6</v>
          </cell>
          <cell r="W52">
            <v>7982.4</v>
          </cell>
        </row>
        <row r="53">
          <cell r="O53" t="str">
            <v>BAYONNE 138 KV 26KV-1</v>
          </cell>
          <cell r="P53">
            <v>545.79</v>
          </cell>
          <cell r="Q53">
            <v>452.19</v>
          </cell>
          <cell r="R53">
            <v>21060.63</v>
          </cell>
          <cell r="S53">
            <v>6430.61</v>
          </cell>
          <cell r="T53">
            <v>59853.45</v>
          </cell>
          <cell r="U53">
            <v>8781.76</v>
          </cell>
          <cell r="V53">
            <v>14968.6</v>
          </cell>
          <cell r="W53">
            <v>7982.4</v>
          </cell>
        </row>
        <row r="54">
          <cell r="O54" t="str">
            <v>BAYONNE 138 KV BAY1CT</v>
          </cell>
          <cell r="P54">
            <v>545.79</v>
          </cell>
          <cell r="Q54">
            <v>452.19</v>
          </cell>
          <cell r="R54">
            <v>21060.63</v>
          </cell>
          <cell r="S54">
            <v>6430.61</v>
          </cell>
          <cell r="T54">
            <v>59853.45</v>
          </cell>
          <cell r="U54">
            <v>8781.76</v>
          </cell>
          <cell r="V54">
            <v>14968.6</v>
          </cell>
          <cell r="W54">
            <v>7982.4</v>
          </cell>
        </row>
        <row r="55">
          <cell r="O55" t="str">
            <v>BAYONNE 138 KV BAY2CT</v>
          </cell>
          <cell r="P55">
            <v>545.79</v>
          </cell>
          <cell r="Q55">
            <v>452.19</v>
          </cell>
          <cell r="R55">
            <v>21060.63</v>
          </cell>
          <cell r="S55">
            <v>6430.61</v>
          </cell>
          <cell r="T55">
            <v>59853.45</v>
          </cell>
          <cell r="U55">
            <v>8781.76</v>
          </cell>
          <cell r="V55">
            <v>14968.6</v>
          </cell>
          <cell r="W55">
            <v>7982.4</v>
          </cell>
        </row>
        <row r="56">
          <cell r="O56" t="str">
            <v>BAYONNE 138 KV COGEN1</v>
          </cell>
          <cell r="P56">
            <v>545.79</v>
          </cell>
          <cell r="Q56">
            <v>452.19</v>
          </cell>
          <cell r="R56">
            <v>21060.63</v>
          </cell>
          <cell r="S56">
            <v>6430.61</v>
          </cell>
          <cell r="T56">
            <v>59853.45</v>
          </cell>
          <cell r="U56">
            <v>8781.76</v>
          </cell>
          <cell r="V56">
            <v>14968.6</v>
          </cell>
          <cell r="W56">
            <v>7982.4</v>
          </cell>
        </row>
        <row r="57">
          <cell r="O57" t="str">
            <v>BAYONNE 138 KV COGEN2</v>
          </cell>
          <cell r="P57">
            <v>545.79</v>
          </cell>
          <cell r="Q57">
            <v>452.19</v>
          </cell>
          <cell r="R57">
            <v>21060.63</v>
          </cell>
          <cell r="S57">
            <v>6430.61</v>
          </cell>
          <cell r="T57">
            <v>59853.45</v>
          </cell>
          <cell r="U57">
            <v>8781.76</v>
          </cell>
          <cell r="V57">
            <v>14968.6</v>
          </cell>
          <cell r="W57">
            <v>7982.4</v>
          </cell>
        </row>
        <row r="58">
          <cell r="O58" t="str">
            <v>BAYONNE 138 KV COGEN3</v>
          </cell>
          <cell r="P58">
            <v>545.79</v>
          </cell>
          <cell r="Q58">
            <v>452.19</v>
          </cell>
          <cell r="R58">
            <v>21060.63</v>
          </cell>
          <cell r="S58">
            <v>6430.61</v>
          </cell>
          <cell r="T58">
            <v>59853.45</v>
          </cell>
          <cell r="U58">
            <v>8781.76</v>
          </cell>
          <cell r="V58">
            <v>14968.6</v>
          </cell>
          <cell r="W58">
            <v>7982.4</v>
          </cell>
        </row>
        <row r="59">
          <cell r="O59" t="str">
            <v>BAYONNE 138 KV COGEN4</v>
          </cell>
          <cell r="P59">
            <v>545.79</v>
          </cell>
          <cell r="Q59">
            <v>452.19</v>
          </cell>
          <cell r="R59">
            <v>21060.63</v>
          </cell>
          <cell r="S59">
            <v>6430.61</v>
          </cell>
          <cell r="T59">
            <v>59853.45</v>
          </cell>
          <cell r="U59">
            <v>8781.76</v>
          </cell>
          <cell r="V59">
            <v>14968.6</v>
          </cell>
          <cell r="W59">
            <v>7982.4</v>
          </cell>
        </row>
        <row r="60">
          <cell r="O60" t="str">
            <v>BAYVIEW 25 KV LOAD19</v>
          </cell>
          <cell r="P60">
            <v>1976.83</v>
          </cell>
          <cell r="Q60">
            <v>1308.8</v>
          </cell>
          <cell r="R60">
            <v>20259.330000000002</v>
          </cell>
          <cell r="S60">
            <v>6328.19</v>
          </cell>
          <cell r="T60">
            <v>60588.47</v>
          </cell>
          <cell r="U60">
            <v>8679.83</v>
          </cell>
          <cell r="V60">
            <v>18860.09</v>
          </cell>
          <cell r="W60">
            <v>9578.7000000000007</v>
          </cell>
        </row>
        <row r="61">
          <cell r="O61" t="str">
            <v>BAYVIEW 25 KV LOAD40</v>
          </cell>
          <cell r="P61">
            <v>1976.83</v>
          </cell>
          <cell r="Q61">
            <v>1308.8</v>
          </cell>
          <cell r="R61">
            <v>20259.330000000002</v>
          </cell>
          <cell r="S61">
            <v>6328.19</v>
          </cell>
          <cell r="T61">
            <v>60588.47</v>
          </cell>
          <cell r="U61">
            <v>8679.83</v>
          </cell>
          <cell r="V61">
            <v>18860.09</v>
          </cell>
          <cell r="W61">
            <v>9578.7000000000007</v>
          </cell>
        </row>
        <row r="62">
          <cell r="O62" t="str">
            <v>BAYVIEW 25 KV LOAD62</v>
          </cell>
          <cell r="P62">
            <v>1976.83</v>
          </cell>
          <cell r="Q62">
            <v>1308.8</v>
          </cell>
          <cell r="R62">
            <v>20259.330000000002</v>
          </cell>
          <cell r="S62">
            <v>6328.19</v>
          </cell>
          <cell r="T62">
            <v>60588.47</v>
          </cell>
          <cell r="U62">
            <v>8679.83</v>
          </cell>
          <cell r="V62">
            <v>18860.09</v>
          </cell>
          <cell r="W62">
            <v>9578.7000000000007</v>
          </cell>
        </row>
        <row r="63">
          <cell r="O63" t="str">
            <v>BAYVIEW 4 KV G1</v>
          </cell>
          <cell r="P63">
            <v>1976.83</v>
          </cell>
          <cell r="Q63">
            <v>1308.8</v>
          </cell>
          <cell r="R63">
            <v>20259.330000000002</v>
          </cell>
          <cell r="S63">
            <v>6328.19</v>
          </cell>
          <cell r="T63">
            <v>60588.47</v>
          </cell>
          <cell r="U63">
            <v>8679.83</v>
          </cell>
          <cell r="V63">
            <v>18860.09</v>
          </cell>
          <cell r="W63">
            <v>9578.7000000000007</v>
          </cell>
        </row>
        <row r="64">
          <cell r="O64" t="str">
            <v>BAYVIEW 4 KV G2</v>
          </cell>
          <cell r="P64">
            <v>1976.83</v>
          </cell>
          <cell r="Q64">
            <v>1308.8</v>
          </cell>
          <cell r="R64">
            <v>20259.330000000002</v>
          </cell>
          <cell r="S64">
            <v>6328.19</v>
          </cell>
          <cell r="T64">
            <v>60588.47</v>
          </cell>
          <cell r="U64">
            <v>8679.83</v>
          </cell>
          <cell r="V64">
            <v>18860.09</v>
          </cell>
          <cell r="W64">
            <v>9578.7000000000007</v>
          </cell>
        </row>
        <row r="65">
          <cell r="O65" t="str">
            <v>BAYVIEW 4 KV G3</v>
          </cell>
          <cell r="P65">
            <v>1976.83</v>
          </cell>
          <cell r="Q65">
            <v>1308.8</v>
          </cell>
          <cell r="R65">
            <v>20259.330000000002</v>
          </cell>
          <cell r="S65">
            <v>6328.19</v>
          </cell>
          <cell r="T65">
            <v>60588.47</v>
          </cell>
          <cell r="U65">
            <v>8679.83</v>
          </cell>
          <cell r="V65">
            <v>18860.09</v>
          </cell>
          <cell r="W65">
            <v>9578.7000000000007</v>
          </cell>
        </row>
        <row r="66">
          <cell r="O66" t="str">
            <v>BAYVIEW 4 KV G4</v>
          </cell>
          <cell r="P66">
            <v>1976.83</v>
          </cell>
          <cell r="Q66">
            <v>1308.8</v>
          </cell>
          <cell r="R66">
            <v>20259.330000000002</v>
          </cell>
          <cell r="S66">
            <v>6328.19</v>
          </cell>
          <cell r="T66">
            <v>60588.47</v>
          </cell>
          <cell r="U66">
            <v>8679.83</v>
          </cell>
          <cell r="V66">
            <v>18860.09</v>
          </cell>
          <cell r="W66">
            <v>9578.7000000000007</v>
          </cell>
        </row>
        <row r="67">
          <cell r="O67" t="str">
            <v>BAYVIEW 4 KV G5</v>
          </cell>
          <cell r="P67">
            <v>1976.83</v>
          </cell>
          <cell r="Q67">
            <v>1308.8</v>
          </cell>
          <cell r="R67">
            <v>20259.330000000002</v>
          </cell>
          <cell r="S67">
            <v>6328.19</v>
          </cell>
          <cell r="T67">
            <v>60588.47</v>
          </cell>
          <cell r="U67">
            <v>8679.83</v>
          </cell>
          <cell r="V67">
            <v>18860.09</v>
          </cell>
          <cell r="W67">
            <v>9578.7000000000007</v>
          </cell>
        </row>
        <row r="68">
          <cell r="O68" t="str">
            <v>BAYVIEW 4 KV G6</v>
          </cell>
          <cell r="P68">
            <v>1976.83</v>
          </cell>
          <cell r="Q68">
            <v>1308.8</v>
          </cell>
          <cell r="R68">
            <v>20259.330000000002</v>
          </cell>
          <cell r="S68">
            <v>6328.19</v>
          </cell>
          <cell r="T68">
            <v>60588.47</v>
          </cell>
          <cell r="U68">
            <v>8679.83</v>
          </cell>
          <cell r="V68">
            <v>18860.09</v>
          </cell>
          <cell r="W68">
            <v>9578.7000000000007</v>
          </cell>
        </row>
        <row r="69">
          <cell r="O69" t="str">
            <v>BAYWAY 138 KV GRP IM</v>
          </cell>
          <cell r="P69">
            <v>770.83</v>
          </cell>
          <cell r="Q69">
            <v>436.71</v>
          </cell>
          <cell r="R69">
            <v>20963.169999999998</v>
          </cell>
          <cell r="S69">
            <v>6421.17</v>
          </cell>
          <cell r="T69">
            <v>59872.35</v>
          </cell>
          <cell r="U69">
            <v>8757.49</v>
          </cell>
          <cell r="V69">
            <v>14973.09</v>
          </cell>
          <cell r="W69">
            <v>7981.24</v>
          </cell>
        </row>
        <row r="70">
          <cell r="O70" t="str">
            <v>BAYWAY 138 KV GRP OU</v>
          </cell>
          <cell r="P70">
            <v>875.17</v>
          </cell>
          <cell r="Q70">
            <v>535.83000000000004</v>
          </cell>
          <cell r="R70">
            <v>20943.84</v>
          </cell>
          <cell r="S70">
            <v>6419.73</v>
          </cell>
          <cell r="T70">
            <v>59878.62</v>
          </cell>
          <cell r="U70">
            <v>8754.43</v>
          </cell>
          <cell r="V70">
            <v>14974.75</v>
          </cell>
          <cell r="W70">
            <v>7981.24</v>
          </cell>
        </row>
        <row r="71">
          <cell r="O71" t="str">
            <v>BEAVERBR 230 KV T-1</v>
          </cell>
          <cell r="P71">
            <v>595.14</v>
          </cell>
          <cell r="Q71">
            <v>438.48</v>
          </cell>
          <cell r="R71">
            <v>20306.84</v>
          </cell>
          <cell r="S71">
            <v>6330.77</v>
          </cell>
          <cell r="T71">
            <v>60248.38</v>
          </cell>
          <cell r="U71">
            <v>8676.91</v>
          </cell>
          <cell r="V71">
            <v>15159.57</v>
          </cell>
          <cell r="W71">
            <v>7979.5</v>
          </cell>
        </row>
        <row r="72">
          <cell r="O72" t="str">
            <v>BEAVERBR 230 KV T-2</v>
          </cell>
          <cell r="P72">
            <v>595.14</v>
          </cell>
          <cell r="Q72">
            <v>438.48</v>
          </cell>
          <cell r="R72">
            <v>20308.580000000002</v>
          </cell>
          <cell r="S72">
            <v>6330.77</v>
          </cell>
          <cell r="T72">
            <v>60248.38</v>
          </cell>
          <cell r="U72">
            <v>8676.91</v>
          </cell>
          <cell r="V72">
            <v>15159.57</v>
          </cell>
          <cell r="W72">
            <v>7979.5</v>
          </cell>
        </row>
        <row r="73">
          <cell r="O73" t="str">
            <v>BEDFORD 115 KV LOAD 1</v>
          </cell>
          <cell r="P73">
            <v>-834.34</v>
          </cell>
          <cell r="Q73">
            <v>-247.17</v>
          </cell>
          <cell r="R73">
            <v>20240.02</v>
          </cell>
          <cell r="S73">
            <v>6335.36</v>
          </cell>
          <cell r="T73">
            <v>58268.66</v>
          </cell>
          <cell r="U73">
            <v>8661.52</v>
          </cell>
          <cell r="V73">
            <v>15282.41</v>
          </cell>
          <cell r="W73">
            <v>7979.07</v>
          </cell>
        </row>
        <row r="74">
          <cell r="O74" t="str">
            <v>BEDFORD 115 KV LOAD 2</v>
          </cell>
          <cell r="P74">
            <v>-834.34</v>
          </cell>
          <cell r="Q74">
            <v>-247.17</v>
          </cell>
          <cell r="R74">
            <v>20240.02</v>
          </cell>
          <cell r="S74">
            <v>6335.36</v>
          </cell>
          <cell r="T74">
            <v>58268.66</v>
          </cell>
          <cell r="U74">
            <v>8661.52</v>
          </cell>
          <cell r="V74">
            <v>15282.41</v>
          </cell>
          <cell r="W74">
            <v>7979.07</v>
          </cell>
        </row>
        <row r="75">
          <cell r="O75" t="str">
            <v>BELFAST 115 KV 1BANK</v>
          </cell>
          <cell r="P75">
            <v>258.05</v>
          </cell>
          <cell r="Q75">
            <v>339.31</v>
          </cell>
          <cell r="R75">
            <v>20200.09</v>
          </cell>
          <cell r="S75">
            <v>6326.54</v>
          </cell>
          <cell r="T75">
            <v>59363.09</v>
          </cell>
          <cell r="U75">
            <v>8763.39</v>
          </cell>
          <cell r="V75">
            <v>15093.81</v>
          </cell>
          <cell r="W75">
            <v>7978.56</v>
          </cell>
        </row>
        <row r="76">
          <cell r="O76" t="str">
            <v>BELFAST 115 KV 3 BANK</v>
          </cell>
          <cell r="P76">
            <v>258.05</v>
          </cell>
          <cell r="Q76">
            <v>339.31</v>
          </cell>
          <cell r="R76">
            <v>20200.09</v>
          </cell>
          <cell r="S76">
            <v>6326.54</v>
          </cell>
          <cell r="T76">
            <v>59363.09</v>
          </cell>
          <cell r="U76">
            <v>8763.39</v>
          </cell>
          <cell r="V76">
            <v>15093.81</v>
          </cell>
          <cell r="W76">
            <v>7978.56</v>
          </cell>
        </row>
        <row r="77">
          <cell r="O77" t="str">
            <v>BELLEHAV 69 KV BELHVN</v>
          </cell>
          <cell r="P77">
            <v>1976.83</v>
          </cell>
          <cell r="Q77">
            <v>1308.8</v>
          </cell>
          <cell r="R77">
            <v>20259.330000000002</v>
          </cell>
          <cell r="S77">
            <v>6328.19</v>
          </cell>
          <cell r="T77">
            <v>60588.47</v>
          </cell>
          <cell r="U77">
            <v>8679.83</v>
          </cell>
          <cell r="V77">
            <v>18860.09</v>
          </cell>
          <cell r="W77">
            <v>9578.7000000000007</v>
          </cell>
        </row>
        <row r="78">
          <cell r="O78" t="str">
            <v>BELLEVIL 230 KV 26KV</v>
          </cell>
          <cell r="P78">
            <v>703.87</v>
          </cell>
          <cell r="Q78">
            <v>522.96</v>
          </cell>
          <cell r="R78">
            <v>21398.78</v>
          </cell>
          <cell r="S78">
            <v>6457.38</v>
          </cell>
          <cell r="T78">
            <v>59763.48</v>
          </cell>
          <cell r="U78">
            <v>8816.6299999999992</v>
          </cell>
          <cell r="V78">
            <v>14953.55</v>
          </cell>
          <cell r="W78">
            <v>7981.25</v>
          </cell>
        </row>
        <row r="79">
          <cell r="O79" t="str">
            <v>BELLEVIL 230 KV 26KV-2</v>
          </cell>
          <cell r="P79">
            <v>703.87</v>
          </cell>
          <cell r="Q79">
            <v>522.96</v>
          </cell>
          <cell r="R79">
            <v>21398.78</v>
          </cell>
          <cell r="S79">
            <v>6457.38</v>
          </cell>
          <cell r="T79">
            <v>59763.48</v>
          </cell>
          <cell r="U79">
            <v>8816.6299999999992</v>
          </cell>
          <cell r="V79">
            <v>14953.55</v>
          </cell>
          <cell r="W79">
            <v>7981.25</v>
          </cell>
        </row>
        <row r="80">
          <cell r="O80" t="str">
            <v>BELLSMIL 34 KV LD1B</v>
          </cell>
          <cell r="P80">
            <v>-885.55</v>
          </cell>
          <cell r="Q80">
            <v>-269.95999999999998</v>
          </cell>
          <cell r="R80">
            <v>20139.04</v>
          </cell>
          <cell r="S80">
            <v>6300.63</v>
          </cell>
          <cell r="T80">
            <v>58246.58</v>
          </cell>
          <cell r="U80">
            <v>8612.8700000000008</v>
          </cell>
          <cell r="V80">
            <v>15276.16</v>
          </cell>
          <cell r="W80">
            <v>7983.7</v>
          </cell>
        </row>
        <row r="81">
          <cell r="O81" t="str">
            <v>BELLSMIL 34 KV LD2B</v>
          </cell>
          <cell r="P81">
            <v>-885.55</v>
          </cell>
          <cell r="Q81">
            <v>-269.95999999999998</v>
          </cell>
          <cell r="R81">
            <v>20139.04</v>
          </cell>
          <cell r="S81">
            <v>6300.63</v>
          </cell>
          <cell r="T81">
            <v>58246.58</v>
          </cell>
          <cell r="U81">
            <v>8612.8700000000008</v>
          </cell>
          <cell r="V81">
            <v>15276.16</v>
          </cell>
          <cell r="W81">
            <v>7983.7</v>
          </cell>
        </row>
        <row r="82">
          <cell r="O82" t="str">
            <v>BELLSMIL 34 KV LD3B</v>
          </cell>
          <cell r="P82">
            <v>-885.55</v>
          </cell>
          <cell r="Q82">
            <v>-269.95999999999998</v>
          </cell>
          <cell r="R82">
            <v>20139.04</v>
          </cell>
          <cell r="S82">
            <v>6300.63</v>
          </cell>
          <cell r="T82">
            <v>58246.58</v>
          </cell>
          <cell r="U82">
            <v>8612.8700000000008</v>
          </cell>
          <cell r="V82">
            <v>15276.16</v>
          </cell>
          <cell r="W82">
            <v>7983.7</v>
          </cell>
        </row>
        <row r="83">
          <cell r="O83" t="str">
            <v>BELLSMIL 34 KV LD4B</v>
          </cell>
          <cell r="P83">
            <v>-885.55</v>
          </cell>
          <cell r="Q83">
            <v>-269.95999999999998</v>
          </cell>
          <cell r="R83">
            <v>20139.04</v>
          </cell>
          <cell r="S83">
            <v>6300.63</v>
          </cell>
          <cell r="T83">
            <v>58246.58</v>
          </cell>
          <cell r="U83">
            <v>8612.8700000000008</v>
          </cell>
          <cell r="V83">
            <v>15276.16</v>
          </cell>
          <cell r="W83">
            <v>7983.7</v>
          </cell>
        </row>
        <row r="84">
          <cell r="O84" t="str">
            <v>BELLSMIL 69 KV 69-1</v>
          </cell>
          <cell r="P84">
            <v>-885.55</v>
          </cell>
          <cell r="Q84">
            <v>-269.95999999999998</v>
          </cell>
          <cell r="R84">
            <v>20139.25</v>
          </cell>
          <cell r="S84">
            <v>6300.61</v>
          </cell>
          <cell r="T84">
            <v>58245.97</v>
          </cell>
          <cell r="U84">
            <v>8613.2999999999993</v>
          </cell>
          <cell r="V84">
            <v>15276.27</v>
          </cell>
          <cell r="W84">
            <v>7983.69</v>
          </cell>
        </row>
        <row r="85">
          <cell r="O85" t="str">
            <v>BELLSMIL 69 KV 69-2</v>
          </cell>
          <cell r="P85">
            <v>-885.55</v>
          </cell>
          <cell r="Q85">
            <v>-269.95999999999998</v>
          </cell>
          <cell r="R85">
            <v>20139.25</v>
          </cell>
          <cell r="S85">
            <v>6300.61</v>
          </cell>
          <cell r="T85">
            <v>58245.97</v>
          </cell>
          <cell r="U85">
            <v>8613.2999999999993</v>
          </cell>
          <cell r="V85">
            <v>15276.27</v>
          </cell>
          <cell r="W85">
            <v>7983.69</v>
          </cell>
        </row>
        <row r="86">
          <cell r="O86" t="str">
            <v>BELLSMIL 69 KV 69-3</v>
          </cell>
          <cell r="P86">
            <v>-885.55</v>
          </cell>
          <cell r="Q86">
            <v>-269.95999999999998</v>
          </cell>
          <cell r="R86">
            <v>20139.25</v>
          </cell>
          <cell r="S86">
            <v>6300.61</v>
          </cell>
          <cell r="T86">
            <v>58245.97</v>
          </cell>
          <cell r="U86">
            <v>8613.2999999999993</v>
          </cell>
          <cell r="V86">
            <v>15276.27</v>
          </cell>
          <cell r="W86">
            <v>7983.69</v>
          </cell>
        </row>
        <row r="87">
          <cell r="O87" t="str">
            <v>BELLSMIL 69 KV 69-4</v>
          </cell>
          <cell r="P87">
            <v>-885.55</v>
          </cell>
          <cell r="Q87">
            <v>-269.95999999999998</v>
          </cell>
          <cell r="R87">
            <v>20139.25</v>
          </cell>
          <cell r="S87">
            <v>6300.61</v>
          </cell>
          <cell r="T87">
            <v>58245.97</v>
          </cell>
          <cell r="U87">
            <v>8613.2999999999993</v>
          </cell>
          <cell r="V87">
            <v>15276.27</v>
          </cell>
          <cell r="W87">
            <v>7983.69</v>
          </cell>
        </row>
        <row r="88">
          <cell r="O88" t="str">
            <v>BENNETTS 230 KV 13KV</v>
          </cell>
          <cell r="P88">
            <v>457.12</v>
          </cell>
          <cell r="Q88">
            <v>387.02</v>
          </cell>
          <cell r="R88">
            <v>20372.2</v>
          </cell>
          <cell r="S88">
            <v>6343.25</v>
          </cell>
          <cell r="T88">
            <v>60064.08</v>
          </cell>
          <cell r="U88">
            <v>8594.9</v>
          </cell>
          <cell r="V88">
            <v>15052.74</v>
          </cell>
          <cell r="W88">
            <v>7976.52</v>
          </cell>
        </row>
        <row r="89">
          <cell r="O89" t="str">
            <v>BENNETTS 230 KV 13KV-2</v>
          </cell>
          <cell r="P89">
            <v>454.75</v>
          </cell>
          <cell r="Q89">
            <v>380.84</v>
          </cell>
          <cell r="R89">
            <v>20332.46</v>
          </cell>
          <cell r="S89">
            <v>6339.73</v>
          </cell>
          <cell r="T89">
            <v>60060.639999999999</v>
          </cell>
          <cell r="U89">
            <v>8546.24</v>
          </cell>
          <cell r="V89">
            <v>15059.76</v>
          </cell>
          <cell r="W89">
            <v>7977.09</v>
          </cell>
        </row>
        <row r="90">
          <cell r="O90" t="str">
            <v>BENNING 20 KV UNIT15</v>
          </cell>
          <cell r="P90">
            <v>-878.55</v>
          </cell>
          <cell r="Q90">
            <v>-267</v>
          </cell>
          <cell r="R90">
            <v>20129.62</v>
          </cell>
          <cell r="S90">
            <v>6302</v>
          </cell>
          <cell r="T90">
            <v>58261.48</v>
          </cell>
          <cell r="U90">
            <v>8603.91</v>
          </cell>
          <cell r="V90">
            <v>15273.92</v>
          </cell>
          <cell r="W90">
            <v>7984.24</v>
          </cell>
        </row>
        <row r="91">
          <cell r="O91" t="str">
            <v>BENNING 20 KV UNIT16</v>
          </cell>
          <cell r="P91">
            <v>-879.03</v>
          </cell>
          <cell r="Q91">
            <v>-267.20999999999998</v>
          </cell>
          <cell r="R91">
            <v>20130.84</v>
          </cell>
          <cell r="S91">
            <v>6301.75</v>
          </cell>
          <cell r="T91">
            <v>58260.3</v>
          </cell>
          <cell r="U91">
            <v>8604.6299999999992</v>
          </cell>
          <cell r="V91">
            <v>15273.96</v>
          </cell>
          <cell r="W91">
            <v>7984.19</v>
          </cell>
        </row>
        <row r="92">
          <cell r="O92" t="str">
            <v>BENNING 230 KV 230-1</v>
          </cell>
          <cell r="P92">
            <v>-879.03</v>
          </cell>
          <cell r="Q92">
            <v>-267.20999999999998</v>
          </cell>
          <cell r="R92">
            <v>20130.84</v>
          </cell>
          <cell r="S92">
            <v>6301.75</v>
          </cell>
          <cell r="T92">
            <v>58260.3</v>
          </cell>
          <cell r="U92">
            <v>8604.6299999999992</v>
          </cell>
          <cell r="V92">
            <v>15273.96</v>
          </cell>
          <cell r="W92">
            <v>7984.19</v>
          </cell>
        </row>
        <row r="93">
          <cell r="O93" t="str">
            <v>BENNING 230 KV 230-2</v>
          </cell>
          <cell r="P93">
            <v>-879.03</v>
          </cell>
          <cell r="Q93">
            <v>-267.20999999999998</v>
          </cell>
          <cell r="R93">
            <v>20130.84</v>
          </cell>
          <cell r="S93">
            <v>6301.75</v>
          </cell>
          <cell r="T93">
            <v>58260.3</v>
          </cell>
          <cell r="U93">
            <v>8604.6299999999992</v>
          </cell>
          <cell r="V93">
            <v>15273.96</v>
          </cell>
          <cell r="W93">
            <v>7984.19</v>
          </cell>
        </row>
        <row r="94">
          <cell r="O94" t="str">
            <v>BENNING 230 KV 230-3</v>
          </cell>
          <cell r="P94">
            <v>-879.03</v>
          </cell>
          <cell r="Q94">
            <v>-267.20999999999998</v>
          </cell>
          <cell r="R94">
            <v>20130.84</v>
          </cell>
          <cell r="S94">
            <v>6301.75</v>
          </cell>
          <cell r="T94">
            <v>58260.3</v>
          </cell>
          <cell r="U94">
            <v>8604.6299999999992</v>
          </cell>
          <cell r="V94">
            <v>15273.96</v>
          </cell>
          <cell r="W94">
            <v>7984.19</v>
          </cell>
        </row>
        <row r="95">
          <cell r="O95" t="str">
            <v>BENNING 230 KV 230-4</v>
          </cell>
          <cell r="P95">
            <v>-879.03</v>
          </cell>
          <cell r="Q95">
            <v>-267.20999999999998</v>
          </cell>
          <cell r="R95">
            <v>20130.84</v>
          </cell>
          <cell r="S95">
            <v>6301.75</v>
          </cell>
          <cell r="T95">
            <v>58260.3</v>
          </cell>
          <cell r="U95">
            <v>8604.6299999999992</v>
          </cell>
          <cell r="V95">
            <v>15273.96</v>
          </cell>
          <cell r="W95">
            <v>7984.19</v>
          </cell>
        </row>
        <row r="96">
          <cell r="O96" t="str">
            <v>BENNING 69 KV LOAD A</v>
          </cell>
          <cell r="P96">
            <v>-878.55</v>
          </cell>
          <cell r="Q96">
            <v>-267</v>
          </cell>
          <cell r="R96">
            <v>20129.62</v>
          </cell>
          <cell r="S96">
            <v>6302</v>
          </cell>
          <cell r="T96">
            <v>58261.48</v>
          </cell>
          <cell r="U96">
            <v>8603.91</v>
          </cell>
          <cell r="V96">
            <v>15273.92</v>
          </cell>
          <cell r="W96">
            <v>7984.24</v>
          </cell>
        </row>
        <row r="97">
          <cell r="O97" t="str">
            <v>BENNING 69 KV LOAD46</v>
          </cell>
          <cell r="P97">
            <v>-878.55</v>
          </cell>
          <cell r="Q97">
            <v>-267</v>
          </cell>
          <cell r="R97">
            <v>20129.62</v>
          </cell>
          <cell r="S97">
            <v>6302</v>
          </cell>
          <cell r="T97">
            <v>58261.48</v>
          </cell>
          <cell r="U97">
            <v>8603.91</v>
          </cell>
          <cell r="V97">
            <v>15273.92</v>
          </cell>
          <cell r="W97">
            <v>7984.24</v>
          </cell>
        </row>
        <row r="98">
          <cell r="O98" t="str">
            <v>BENNING 69 KV LOAD47</v>
          </cell>
          <cell r="P98">
            <v>-878.55</v>
          </cell>
          <cell r="Q98">
            <v>-267</v>
          </cell>
          <cell r="R98">
            <v>20129.62</v>
          </cell>
          <cell r="S98">
            <v>6302</v>
          </cell>
          <cell r="T98">
            <v>58261.48</v>
          </cell>
          <cell r="U98">
            <v>8603.91</v>
          </cell>
          <cell r="V98">
            <v>15273.92</v>
          </cell>
          <cell r="W98">
            <v>7984.24</v>
          </cell>
        </row>
        <row r="99">
          <cell r="O99" t="str">
            <v>BENNING 69 KV LOAD48</v>
          </cell>
          <cell r="P99">
            <v>-878.55</v>
          </cell>
          <cell r="Q99">
            <v>-267</v>
          </cell>
          <cell r="R99">
            <v>20129.62</v>
          </cell>
          <cell r="S99">
            <v>6302</v>
          </cell>
          <cell r="T99">
            <v>58261.48</v>
          </cell>
          <cell r="U99">
            <v>8603.91</v>
          </cell>
          <cell r="V99">
            <v>15273.92</v>
          </cell>
          <cell r="W99">
            <v>7984.24</v>
          </cell>
        </row>
        <row r="100">
          <cell r="O100" t="str">
            <v>BENNING 69 KV LOAD49</v>
          </cell>
          <cell r="P100">
            <v>-878.55</v>
          </cell>
          <cell r="Q100">
            <v>-267</v>
          </cell>
          <cell r="R100">
            <v>20129.62</v>
          </cell>
          <cell r="S100">
            <v>6302</v>
          </cell>
          <cell r="T100">
            <v>58261.48</v>
          </cell>
          <cell r="U100">
            <v>8603.91</v>
          </cell>
          <cell r="V100">
            <v>15273.92</v>
          </cell>
          <cell r="W100">
            <v>7984.24</v>
          </cell>
        </row>
        <row r="101">
          <cell r="O101" t="str">
            <v>BERGEN 138 KV 26KV-1</v>
          </cell>
          <cell r="P101">
            <v>624.61</v>
          </cell>
          <cell r="Q101">
            <v>479.98</v>
          </cell>
          <cell r="R101">
            <v>21181</v>
          </cell>
          <cell r="S101">
            <v>6446.1</v>
          </cell>
          <cell r="T101">
            <v>59795.71</v>
          </cell>
          <cell r="U101">
            <v>8804.19</v>
          </cell>
          <cell r="V101">
            <v>14963.04</v>
          </cell>
          <cell r="W101">
            <v>7981.93</v>
          </cell>
        </row>
        <row r="102">
          <cell r="O102" t="str">
            <v>BERGEN 138 KV 26KV-2</v>
          </cell>
          <cell r="P102">
            <v>624.61</v>
          </cell>
          <cell r="Q102">
            <v>479.98</v>
          </cell>
          <cell r="R102">
            <v>21181</v>
          </cell>
          <cell r="S102">
            <v>6446.1</v>
          </cell>
          <cell r="T102">
            <v>59795.71</v>
          </cell>
          <cell r="U102">
            <v>8804.19</v>
          </cell>
          <cell r="V102">
            <v>14963.04</v>
          </cell>
          <cell r="W102">
            <v>7981.93</v>
          </cell>
        </row>
        <row r="103">
          <cell r="O103" t="str">
            <v>BERGEN 138 KV 26KV-3</v>
          </cell>
          <cell r="P103">
            <v>624.61</v>
          </cell>
          <cell r="Q103">
            <v>479.98</v>
          </cell>
          <cell r="R103">
            <v>21181</v>
          </cell>
          <cell r="S103">
            <v>6446.1</v>
          </cell>
          <cell r="T103">
            <v>59795.71</v>
          </cell>
          <cell r="U103">
            <v>8804.19</v>
          </cell>
          <cell r="V103">
            <v>14963.04</v>
          </cell>
          <cell r="W103">
            <v>7981.93</v>
          </cell>
        </row>
        <row r="104">
          <cell r="O104" t="str">
            <v>BERGEN 138 KV UNIT 3</v>
          </cell>
          <cell r="P104">
            <v>624.61</v>
          </cell>
          <cell r="Q104">
            <v>479.98</v>
          </cell>
          <cell r="R104">
            <v>21181</v>
          </cell>
          <cell r="S104">
            <v>6446.1</v>
          </cell>
          <cell r="T104">
            <v>59795.71</v>
          </cell>
          <cell r="U104">
            <v>8804.19</v>
          </cell>
          <cell r="V104">
            <v>14963.04</v>
          </cell>
          <cell r="W104">
            <v>7981.93</v>
          </cell>
        </row>
        <row r="105">
          <cell r="O105" t="str">
            <v>BERGEN 18 KV CC11</v>
          </cell>
          <cell r="P105">
            <v>624.61</v>
          </cell>
          <cell r="Q105">
            <v>479.98</v>
          </cell>
          <cell r="R105">
            <v>21181</v>
          </cell>
          <cell r="S105">
            <v>6446.1</v>
          </cell>
          <cell r="T105">
            <v>59795.71</v>
          </cell>
          <cell r="U105">
            <v>8804.19</v>
          </cell>
          <cell r="V105">
            <v>14963.04</v>
          </cell>
          <cell r="W105">
            <v>7981.93</v>
          </cell>
        </row>
        <row r="106">
          <cell r="O106" t="str">
            <v>BERGEN 18 KV CC12</v>
          </cell>
          <cell r="P106">
            <v>624.61</v>
          </cell>
          <cell r="Q106">
            <v>479.98</v>
          </cell>
          <cell r="R106">
            <v>21181</v>
          </cell>
          <cell r="S106">
            <v>6446.1</v>
          </cell>
          <cell r="T106">
            <v>59795.71</v>
          </cell>
          <cell r="U106">
            <v>8804.19</v>
          </cell>
          <cell r="V106">
            <v>14963.04</v>
          </cell>
          <cell r="W106">
            <v>7981.93</v>
          </cell>
        </row>
        <row r="107">
          <cell r="O107" t="str">
            <v>BERGEN 18 KV CC13</v>
          </cell>
          <cell r="P107">
            <v>624.61</v>
          </cell>
          <cell r="Q107">
            <v>479.98</v>
          </cell>
          <cell r="R107">
            <v>21181</v>
          </cell>
          <cell r="S107">
            <v>6446.1</v>
          </cell>
          <cell r="T107">
            <v>59795.71</v>
          </cell>
          <cell r="U107">
            <v>8804.19</v>
          </cell>
          <cell r="V107">
            <v>14963.04</v>
          </cell>
          <cell r="W107">
            <v>7981.93</v>
          </cell>
        </row>
        <row r="108">
          <cell r="O108" t="str">
            <v>BERGEN 18 KV CC14</v>
          </cell>
          <cell r="P108">
            <v>624.61</v>
          </cell>
          <cell r="Q108">
            <v>479.98</v>
          </cell>
          <cell r="R108">
            <v>21181</v>
          </cell>
          <cell r="S108">
            <v>6446.1</v>
          </cell>
          <cell r="T108">
            <v>59795.71</v>
          </cell>
          <cell r="U108">
            <v>8804.19</v>
          </cell>
          <cell r="V108">
            <v>14963.04</v>
          </cell>
          <cell r="W108">
            <v>7981.93</v>
          </cell>
        </row>
        <row r="109">
          <cell r="O109" t="str">
            <v>BERGEN 18 KV UNIT 1</v>
          </cell>
          <cell r="P109">
            <v>624.61</v>
          </cell>
          <cell r="Q109">
            <v>479.98</v>
          </cell>
          <cell r="R109">
            <v>21181</v>
          </cell>
          <cell r="S109">
            <v>6446.1</v>
          </cell>
          <cell r="T109">
            <v>59795.71</v>
          </cell>
          <cell r="U109">
            <v>8804.19</v>
          </cell>
          <cell r="V109">
            <v>14963.04</v>
          </cell>
          <cell r="W109">
            <v>7981.93</v>
          </cell>
        </row>
        <row r="110">
          <cell r="O110" t="str">
            <v>BERGEN 230 KV 13KV12</v>
          </cell>
          <cell r="P110">
            <v>682.49</v>
          </cell>
          <cell r="Q110">
            <v>510.2</v>
          </cell>
          <cell r="R110">
            <v>21282.02</v>
          </cell>
          <cell r="S110">
            <v>6452.48</v>
          </cell>
          <cell r="T110">
            <v>59767.87</v>
          </cell>
          <cell r="U110">
            <v>8808.0499999999993</v>
          </cell>
          <cell r="V110">
            <v>14946.13</v>
          </cell>
          <cell r="W110">
            <v>7981.29</v>
          </cell>
        </row>
        <row r="111">
          <cell r="O111" t="str">
            <v>BERGEN 230 KV 13KV34</v>
          </cell>
          <cell r="P111">
            <v>682.49</v>
          </cell>
          <cell r="Q111">
            <v>510.2</v>
          </cell>
          <cell r="R111">
            <v>21282.02</v>
          </cell>
          <cell r="S111">
            <v>6452.48</v>
          </cell>
          <cell r="T111">
            <v>59767.87</v>
          </cell>
          <cell r="U111">
            <v>8808.0499999999993</v>
          </cell>
          <cell r="V111">
            <v>14946.13</v>
          </cell>
          <cell r="W111">
            <v>7981.29</v>
          </cell>
        </row>
        <row r="112">
          <cell r="O112" t="str">
            <v>BERKS 69 KV BUS_1</v>
          </cell>
          <cell r="P112">
            <v>-93.38</v>
          </cell>
          <cell r="Q112">
            <v>75.08</v>
          </cell>
          <cell r="R112">
            <v>21452.51</v>
          </cell>
          <cell r="S112">
            <v>6324.76</v>
          </cell>
          <cell r="T112">
            <v>59806</v>
          </cell>
          <cell r="U112">
            <v>8699.76</v>
          </cell>
          <cell r="V112">
            <v>15216.36</v>
          </cell>
          <cell r="W112">
            <v>7981.75</v>
          </cell>
        </row>
        <row r="113">
          <cell r="O113" t="str">
            <v>BERKS 69 KV BUS_3</v>
          </cell>
          <cell r="P113">
            <v>-93.38</v>
          </cell>
          <cell r="Q113">
            <v>75.08</v>
          </cell>
          <cell r="R113">
            <v>21452.51</v>
          </cell>
          <cell r="S113">
            <v>6324.76</v>
          </cell>
          <cell r="T113">
            <v>59806</v>
          </cell>
          <cell r="U113">
            <v>8699.76</v>
          </cell>
          <cell r="V113">
            <v>15216.36</v>
          </cell>
          <cell r="W113">
            <v>7981.75</v>
          </cell>
        </row>
        <row r="114">
          <cell r="O114" t="str">
            <v>BERLIN 69 KV IBUS</v>
          </cell>
          <cell r="P114">
            <v>598.48</v>
          </cell>
          <cell r="Q114">
            <v>441.33</v>
          </cell>
          <cell r="R114">
            <v>20324.64</v>
          </cell>
          <cell r="S114">
            <v>6330.26</v>
          </cell>
          <cell r="T114">
            <v>60254.81</v>
          </cell>
          <cell r="U114">
            <v>8683.1299999999992</v>
          </cell>
          <cell r="V114">
            <v>15154.51</v>
          </cell>
          <cell r="W114">
            <v>7979.39</v>
          </cell>
        </row>
        <row r="115">
          <cell r="O115" t="str">
            <v>BERLINDP 69 KV BERLIN</v>
          </cell>
          <cell r="P115">
            <v>1415.75</v>
          </cell>
          <cell r="Q115">
            <v>826.65</v>
          </cell>
          <cell r="R115">
            <v>20259.419999999998</v>
          </cell>
          <cell r="S115">
            <v>6328.19</v>
          </cell>
          <cell r="T115">
            <v>60616.34</v>
          </cell>
          <cell r="U115">
            <v>8679.82</v>
          </cell>
          <cell r="V115">
            <v>17431.91</v>
          </cell>
          <cell r="W115">
            <v>9288.8700000000008</v>
          </cell>
        </row>
        <row r="116">
          <cell r="O116" t="str">
            <v>BERWICK 69 KV LOAD1</v>
          </cell>
          <cell r="P116">
            <v>-772.01</v>
          </cell>
          <cell r="Q116">
            <v>-217.23</v>
          </cell>
          <cell r="R116">
            <v>20166.02</v>
          </cell>
          <cell r="S116">
            <v>6322.81</v>
          </cell>
          <cell r="T116">
            <v>58615.03</v>
          </cell>
          <cell r="U116">
            <v>8704.76</v>
          </cell>
          <cell r="V116">
            <v>15099.43</v>
          </cell>
          <cell r="W116">
            <v>7978.05</v>
          </cell>
        </row>
        <row r="117">
          <cell r="O117" t="str">
            <v>BETHANY 69 KV LOAD1</v>
          </cell>
          <cell r="P117">
            <v>1410.93</v>
          </cell>
          <cell r="Q117">
            <v>824.3</v>
          </cell>
          <cell r="R117">
            <v>20259.43</v>
          </cell>
          <cell r="S117">
            <v>6328.19</v>
          </cell>
          <cell r="T117">
            <v>60631.72</v>
          </cell>
          <cell r="U117">
            <v>8679.82</v>
          </cell>
          <cell r="V117">
            <v>17465.86</v>
          </cell>
          <cell r="W117">
            <v>9304.9699999999993</v>
          </cell>
        </row>
        <row r="118">
          <cell r="O118" t="str">
            <v>BETHANY 69 KV LOAD2</v>
          </cell>
          <cell r="P118">
            <v>1410.93</v>
          </cell>
          <cell r="Q118">
            <v>824.3</v>
          </cell>
          <cell r="R118">
            <v>20259.43</v>
          </cell>
          <cell r="S118">
            <v>6328.19</v>
          </cell>
          <cell r="T118">
            <v>60631.72</v>
          </cell>
          <cell r="U118">
            <v>8679.82</v>
          </cell>
          <cell r="V118">
            <v>17465.86</v>
          </cell>
          <cell r="W118">
            <v>9304.9699999999993</v>
          </cell>
        </row>
        <row r="119">
          <cell r="O119" t="str">
            <v>BETHANY 69 KV LOAD35</v>
          </cell>
          <cell r="P119">
            <v>1410.93</v>
          </cell>
          <cell r="Q119">
            <v>824.3</v>
          </cell>
          <cell r="R119">
            <v>20259.43</v>
          </cell>
          <cell r="S119">
            <v>6328.19</v>
          </cell>
          <cell r="T119">
            <v>60631.72</v>
          </cell>
          <cell r="U119">
            <v>8679.82</v>
          </cell>
          <cell r="V119">
            <v>17465.86</v>
          </cell>
          <cell r="W119">
            <v>9304.9699999999993</v>
          </cell>
        </row>
        <row r="120">
          <cell r="O120" t="str">
            <v>BETHESDA 34 KV LD1</v>
          </cell>
          <cell r="P120">
            <v>-885.53</v>
          </cell>
          <cell r="Q120">
            <v>-269.95</v>
          </cell>
          <cell r="R120">
            <v>20138.580000000002</v>
          </cell>
          <cell r="S120">
            <v>6300.72</v>
          </cell>
          <cell r="T120">
            <v>58247.61</v>
          </cell>
          <cell r="U120">
            <v>8612.01</v>
          </cell>
          <cell r="V120">
            <v>15275.86</v>
          </cell>
          <cell r="W120">
            <v>7983.75</v>
          </cell>
        </row>
        <row r="121">
          <cell r="O121" t="str">
            <v>BETHESDA 34 KV LD2</v>
          </cell>
          <cell r="P121">
            <v>-885.53</v>
          </cell>
          <cell r="Q121">
            <v>-269.95</v>
          </cell>
          <cell r="R121">
            <v>20138.580000000002</v>
          </cell>
          <cell r="S121">
            <v>6300.72</v>
          </cell>
          <cell r="T121">
            <v>58247.61</v>
          </cell>
          <cell r="U121">
            <v>8612.01</v>
          </cell>
          <cell r="V121">
            <v>15275.86</v>
          </cell>
          <cell r="W121">
            <v>7983.75</v>
          </cell>
        </row>
        <row r="122">
          <cell r="O122" t="str">
            <v>BETHESDA 34 KV LD3</v>
          </cell>
          <cell r="P122">
            <v>-885.53</v>
          </cell>
          <cell r="Q122">
            <v>-269.95</v>
          </cell>
          <cell r="R122">
            <v>20138.580000000002</v>
          </cell>
          <cell r="S122">
            <v>6300.72</v>
          </cell>
          <cell r="T122">
            <v>58247.61</v>
          </cell>
          <cell r="U122">
            <v>8612.01</v>
          </cell>
          <cell r="V122">
            <v>15275.86</v>
          </cell>
          <cell r="W122">
            <v>7983.75</v>
          </cell>
        </row>
        <row r="123">
          <cell r="O123" t="str">
            <v>BETHESDA 34 KV LD4</v>
          </cell>
          <cell r="P123">
            <v>-885.53</v>
          </cell>
          <cell r="Q123">
            <v>-269.95</v>
          </cell>
          <cell r="R123">
            <v>20138.580000000002</v>
          </cell>
          <cell r="S123">
            <v>6300.72</v>
          </cell>
          <cell r="T123">
            <v>58247.61</v>
          </cell>
          <cell r="U123">
            <v>8612.01</v>
          </cell>
          <cell r="V123">
            <v>15275.86</v>
          </cell>
          <cell r="W123">
            <v>7983.75</v>
          </cell>
        </row>
        <row r="124">
          <cell r="O124" t="str">
            <v>BETHSTL 34 KV GEN 01</v>
          </cell>
          <cell r="P124">
            <v>-831.49</v>
          </cell>
          <cell r="Q124">
            <v>-247.38</v>
          </cell>
          <cell r="R124">
            <v>20069.669999999998</v>
          </cell>
          <cell r="S124">
            <v>6307.21</v>
          </cell>
          <cell r="T124">
            <v>58843.6</v>
          </cell>
          <cell r="U124">
            <v>8954.74</v>
          </cell>
          <cell r="V124">
            <v>15273.45</v>
          </cell>
          <cell r="W124">
            <v>7986.86</v>
          </cell>
        </row>
        <row r="125">
          <cell r="O125" t="str">
            <v>BETHSTL 34 KV LD1</v>
          </cell>
          <cell r="P125">
            <v>-831.49</v>
          </cell>
          <cell r="Q125">
            <v>-247.38</v>
          </cell>
          <cell r="R125">
            <v>20069.669999999998</v>
          </cell>
          <cell r="S125">
            <v>6307.21</v>
          </cell>
          <cell r="T125">
            <v>58843.6</v>
          </cell>
          <cell r="U125">
            <v>8954.74</v>
          </cell>
          <cell r="V125">
            <v>15273.45</v>
          </cell>
          <cell r="W125">
            <v>7986.86</v>
          </cell>
        </row>
        <row r="126">
          <cell r="O126" t="str">
            <v>BGE</v>
          </cell>
          <cell r="P126">
            <v>-843.24</v>
          </cell>
          <cell r="Q126">
            <v>-252.34</v>
          </cell>
          <cell r="R126">
            <v>20080.088261999997</v>
          </cell>
          <cell r="S126">
            <v>6306.7704380000023</v>
          </cell>
          <cell r="T126">
            <v>58512.611687000004</v>
          </cell>
          <cell r="U126">
            <v>8720.7586269999993</v>
          </cell>
          <cell r="V126">
            <v>15273.105979999998</v>
          </cell>
          <cell r="W126">
            <v>7986.3696840000011</v>
          </cell>
        </row>
        <row r="127">
          <cell r="O127" t="str">
            <v>BLADENSB 13 KV LD1</v>
          </cell>
          <cell r="P127">
            <v>-877.46</v>
          </cell>
          <cell r="Q127">
            <v>-266.51</v>
          </cell>
          <cell r="R127">
            <v>20127.22</v>
          </cell>
          <cell r="S127">
            <v>6302.43</v>
          </cell>
          <cell r="T127">
            <v>58261.51</v>
          </cell>
          <cell r="U127">
            <v>8600.68</v>
          </cell>
          <cell r="V127">
            <v>15273.8</v>
          </cell>
          <cell r="W127">
            <v>7984.35</v>
          </cell>
        </row>
        <row r="128">
          <cell r="O128" t="str">
            <v>BLADENSB 13 KV LD2</v>
          </cell>
          <cell r="P128">
            <v>-877.46</v>
          </cell>
          <cell r="Q128">
            <v>-266.51</v>
          </cell>
          <cell r="R128">
            <v>20127.22</v>
          </cell>
          <cell r="S128">
            <v>6302.43</v>
          </cell>
          <cell r="T128">
            <v>58261.51</v>
          </cell>
          <cell r="U128">
            <v>8600.68</v>
          </cell>
          <cell r="V128">
            <v>15273.8</v>
          </cell>
          <cell r="W128">
            <v>7984.35</v>
          </cell>
        </row>
        <row r="129">
          <cell r="O129" t="str">
            <v>BLADENSB 13 KV LD3</v>
          </cell>
          <cell r="P129">
            <v>-877.46</v>
          </cell>
          <cell r="Q129">
            <v>-266.51</v>
          </cell>
          <cell r="R129">
            <v>20127.22</v>
          </cell>
          <cell r="S129">
            <v>6302.43</v>
          </cell>
          <cell r="T129">
            <v>58261.51</v>
          </cell>
          <cell r="U129">
            <v>8600.68</v>
          </cell>
          <cell r="V129">
            <v>15273.8</v>
          </cell>
          <cell r="W129">
            <v>7984.35</v>
          </cell>
        </row>
        <row r="130">
          <cell r="O130" t="str">
            <v>BLAIN 115 KV #1 TX</v>
          </cell>
          <cell r="P130">
            <v>-893.28</v>
          </cell>
          <cell r="Q130">
            <v>-274.82</v>
          </cell>
          <cell r="R130">
            <v>20182.46</v>
          </cell>
          <cell r="S130">
            <v>6360.34</v>
          </cell>
          <cell r="T130">
            <v>58224.89</v>
          </cell>
          <cell r="U130">
            <v>8662.0300000000007</v>
          </cell>
          <cell r="V130">
            <v>16376.18</v>
          </cell>
          <cell r="W130">
            <v>7974.39</v>
          </cell>
        </row>
        <row r="131">
          <cell r="O131" t="str">
            <v>BLAIRSVE 22 KV CONMDM</v>
          </cell>
          <cell r="P131">
            <v>-860.34</v>
          </cell>
          <cell r="Q131">
            <v>-260.52</v>
          </cell>
          <cell r="R131">
            <v>20226.509999999998</v>
          </cell>
          <cell r="S131">
            <v>6320.95</v>
          </cell>
          <cell r="T131">
            <v>58231.74</v>
          </cell>
          <cell r="U131">
            <v>8658.6299999999992</v>
          </cell>
          <cell r="V131">
            <v>15802.37</v>
          </cell>
          <cell r="W131">
            <v>7978.98</v>
          </cell>
        </row>
        <row r="132">
          <cell r="O132" t="str">
            <v>BLAIRSVE 22 KV LOAD2</v>
          </cell>
          <cell r="P132">
            <v>-860.34</v>
          </cell>
          <cell r="Q132">
            <v>-260.52</v>
          </cell>
          <cell r="R132">
            <v>20226.509999999998</v>
          </cell>
          <cell r="S132">
            <v>6320.95</v>
          </cell>
          <cell r="T132">
            <v>58231.74</v>
          </cell>
          <cell r="U132">
            <v>8658.6299999999992</v>
          </cell>
          <cell r="V132">
            <v>15802.37</v>
          </cell>
          <cell r="W132">
            <v>7978.98</v>
          </cell>
        </row>
        <row r="133">
          <cell r="O133" t="str">
            <v>BLOOMING 69 KV BUS_1</v>
          </cell>
          <cell r="P133">
            <v>-269.37</v>
          </cell>
          <cell r="Q133">
            <v>42.62</v>
          </cell>
          <cell r="R133">
            <v>20203.400000000001</v>
          </cell>
          <cell r="S133">
            <v>6343.19</v>
          </cell>
          <cell r="T133">
            <v>59045.42</v>
          </cell>
          <cell r="U133">
            <v>8755.35</v>
          </cell>
          <cell r="V133">
            <v>15034.79</v>
          </cell>
          <cell r="W133">
            <v>7978.75</v>
          </cell>
        </row>
        <row r="134">
          <cell r="O134" t="str">
            <v>BLOOMING 69 KV BUS_2</v>
          </cell>
          <cell r="P134">
            <v>-269.37</v>
          </cell>
          <cell r="Q134">
            <v>42.62</v>
          </cell>
          <cell r="R134">
            <v>20203.400000000001</v>
          </cell>
          <cell r="S134">
            <v>6343.19</v>
          </cell>
          <cell r="T134">
            <v>59045.42</v>
          </cell>
          <cell r="U134">
            <v>8755.35</v>
          </cell>
          <cell r="V134">
            <v>15034.79</v>
          </cell>
          <cell r="W134">
            <v>7978.75</v>
          </cell>
        </row>
        <row r="135">
          <cell r="O135" t="str">
            <v>BLOOMING 69 KV WLPK</v>
          </cell>
          <cell r="P135">
            <v>-269.37</v>
          </cell>
          <cell r="Q135">
            <v>42.62</v>
          </cell>
          <cell r="R135">
            <v>20203.400000000001</v>
          </cell>
          <cell r="S135">
            <v>6343.19</v>
          </cell>
          <cell r="T135">
            <v>59045.42</v>
          </cell>
          <cell r="U135">
            <v>8755.35</v>
          </cell>
          <cell r="V135">
            <v>15034.79</v>
          </cell>
          <cell r="W135">
            <v>7978.75</v>
          </cell>
        </row>
        <row r="136">
          <cell r="O136" t="str">
            <v>BLOSSBUR 13 KV UNITCT</v>
          </cell>
          <cell r="P136">
            <v>-520.57000000000005</v>
          </cell>
          <cell r="Q136">
            <v>-90.81</v>
          </cell>
          <cell r="R136">
            <v>20363.740000000002</v>
          </cell>
          <cell r="S136">
            <v>6525.26</v>
          </cell>
          <cell r="T136">
            <v>58714.3</v>
          </cell>
          <cell r="U136">
            <v>8707.59</v>
          </cell>
          <cell r="V136">
            <v>14780.92</v>
          </cell>
          <cell r="W136">
            <v>7978.46</v>
          </cell>
        </row>
        <row r="137">
          <cell r="O137" t="str">
            <v>BLOSSBUR 34 KV BLOSB</v>
          </cell>
          <cell r="P137">
            <v>-520.57000000000005</v>
          </cell>
          <cell r="Q137">
            <v>-90.81</v>
          </cell>
          <cell r="R137">
            <v>20363.740000000002</v>
          </cell>
          <cell r="S137">
            <v>6525.26</v>
          </cell>
          <cell r="T137">
            <v>58714.3</v>
          </cell>
          <cell r="U137">
            <v>8707.59</v>
          </cell>
          <cell r="V137">
            <v>14780.92</v>
          </cell>
          <cell r="W137">
            <v>7978.46</v>
          </cell>
        </row>
        <row r="138">
          <cell r="O138" t="str">
            <v>BLUEBALL 13 KV 1TR</v>
          </cell>
          <cell r="P138">
            <v>588.88</v>
          </cell>
          <cell r="Q138">
            <v>457.04</v>
          </cell>
          <cell r="R138">
            <v>20237.349999999999</v>
          </cell>
          <cell r="S138">
            <v>6329.79</v>
          </cell>
          <cell r="T138">
            <v>60146.28</v>
          </cell>
          <cell r="U138">
            <v>8674.4699999999993</v>
          </cell>
          <cell r="V138">
            <v>15168.14</v>
          </cell>
          <cell r="W138">
            <v>7979.96</v>
          </cell>
        </row>
        <row r="139">
          <cell r="O139" t="str">
            <v>BLUEBALL 13 KV 2TR</v>
          </cell>
          <cell r="P139">
            <v>588.88</v>
          </cell>
          <cell r="Q139">
            <v>457.04</v>
          </cell>
          <cell r="R139">
            <v>20237.349999999999</v>
          </cell>
          <cell r="S139">
            <v>6329.79</v>
          </cell>
          <cell r="T139">
            <v>60146.28</v>
          </cell>
          <cell r="U139">
            <v>8674.4699999999993</v>
          </cell>
          <cell r="V139">
            <v>15168.14</v>
          </cell>
          <cell r="W139">
            <v>7979.96</v>
          </cell>
        </row>
        <row r="140">
          <cell r="O140" t="str">
            <v>BLUEGRAS 13 KV BBUS</v>
          </cell>
          <cell r="P140">
            <v>650.1</v>
          </cell>
          <cell r="Q140">
            <v>494.02</v>
          </cell>
          <cell r="R140">
            <v>20385.48</v>
          </cell>
          <cell r="S140">
            <v>6331.61</v>
          </cell>
          <cell r="T140">
            <v>60241.84</v>
          </cell>
          <cell r="U140">
            <v>8686.01</v>
          </cell>
          <cell r="V140">
            <v>15147.07</v>
          </cell>
          <cell r="W140">
            <v>7979.03</v>
          </cell>
        </row>
        <row r="141">
          <cell r="O141" t="str">
            <v>BLUEGRAS 13 KV TBUS</v>
          </cell>
          <cell r="P141">
            <v>650.1</v>
          </cell>
          <cell r="Q141">
            <v>494.02</v>
          </cell>
          <cell r="R141">
            <v>20385.48</v>
          </cell>
          <cell r="S141">
            <v>6331.61</v>
          </cell>
          <cell r="T141">
            <v>60241.84</v>
          </cell>
          <cell r="U141">
            <v>8686.01</v>
          </cell>
          <cell r="V141">
            <v>15147.07</v>
          </cell>
          <cell r="W141">
            <v>7979.03</v>
          </cell>
        </row>
        <row r="142">
          <cell r="O142" t="str">
            <v>BLUEGRAS 138 KV FBUS</v>
          </cell>
          <cell r="P142">
            <v>650.1</v>
          </cell>
          <cell r="Q142">
            <v>494.02</v>
          </cell>
          <cell r="R142">
            <v>20385.48</v>
          </cell>
          <cell r="S142">
            <v>6331.61</v>
          </cell>
          <cell r="T142">
            <v>60241.84</v>
          </cell>
          <cell r="U142">
            <v>8686.01</v>
          </cell>
          <cell r="V142">
            <v>15147.07</v>
          </cell>
          <cell r="W142">
            <v>7979.03</v>
          </cell>
        </row>
        <row r="143">
          <cell r="O143" t="str">
            <v>BRADFORD 230 KV CTVS1</v>
          </cell>
          <cell r="P143">
            <v>342.1</v>
          </cell>
          <cell r="Q143">
            <v>342.15</v>
          </cell>
          <cell r="R143">
            <v>20225.060000000001</v>
          </cell>
          <cell r="S143">
            <v>6328.37</v>
          </cell>
          <cell r="T143">
            <v>59903.65</v>
          </cell>
          <cell r="U143">
            <v>8687.18</v>
          </cell>
          <cell r="V143">
            <v>15180.54</v>
          </cell>
          <cell r="W143">
            <v>7981.25</v>
          </cell>
        </row>
        <row r="144">
          <cell r="O144" t="str">
            <v>BRADFORD 35 KV KBUS</v>
          </cell>
          <cell r="P144">
            <v>342.1</v>
          </cell>
          <cell r="Q144">
            <v>342.15</v>
          </cell>
          <cell r="R144">
            <v>20225.060000000001</v>
          </cell>
          <cell r="S144">
            <v>6328.37</v>
          </cell>
          <cell r="T144">
            <v>59903.65</v>
          </cell>
          <cell r="U144">
            <v>8687.18</v>
          </cell>
          <cell r="V144">
            <v>15180.51</v>
          </cell>
          <cell r="W144">
            <v>7981.25</v>
          </cell>
        </row>
        <row r="145">
          <cell r="O145" t="str">
            <v>BRANCHBURG</v>
          </cell>
          <cell r="P145">
            <v>516.23</v>
          </cell>
          <cell r="Q145">
            <v>390.77</v>
          </cell>
          <cell r="R145">
            <v>20330.29</v>
          </cell>
          <cell r="S145">
            <v>6341.64</v>
          </cell>
          <cell r="T145">
            <v>60140.959999999999</v>
          </cell>
          <cell r="U145">
            <v>8607.94</v>
          </cell>
          <cell r="V145">
            <v>15097.58</v>
          </cell>
          <cell r="W145">
            <v>7978.45</v>
          </cell>
        </row>
        <row r="146">
          <cell r="O146" t="str">
            <v>BRANDONS 24 KV GEN 01</v>
          </cell>
          <cell r="P146">
            <v>-841.87</v>
          </cell>
          <cell r="Q146">
            <v>-251.6</v>
          </cell>
          <cell r="R146">
            <v>20086.52</v>
          </cell>
          <cell r="S146">
            <v>6306.31</v>
          </cell>
          <cell r="T146">
            <v>58204.89</v>
          </cell>
          <cell r="U146">
            <v>8485.2900000000009</v>
          </cell>
          <cell r="V146">
            <v>15273.36</v>
          </cell>
          <cell r="W146">
            <v>7986.25</v>
          </cell>
        </row>
        <row r="147">
          <cell r="O147" t="str">
            <v>BRANDONS 24 KV GEN 02</v>
          </cell>
          <cell r="P147">
            <v>-841.87</v>
          </cell>
          <cell r="Q147">
            <v>-251.6</v>
          </cell>
          <cell r="R147">
            <v>20086.52</v>
          </cell>
          <cell r="S147">
            <v>6306.31</v>
          </cell>
          <cell r="T147">
            <v>58204.89</v>
          </cell>
          <cell r="U147">
            <v>8485.2900000000009</v>
          </cell>
          <cell r="V147">
            <v>15273.36</v>
          </cell>
          <cell r="W147">
            <v>7986.25</v>
          </cell>
        </row>
        <row r="148">
          <cell r="O148" t="str">
            <v>BRANDONSH</v>
          </cell>
          <cell r="P148">
            <v>-841.87</v>
          </cell>
          <cell r="Q148">
            <v>-251.6</v>
          </cell>
          <cell r="R148">
            <v>20086.52</v>
          </cell>
          <cell r="S148">
            <v>6306.31</v>
          </cell>
          <cell r="T148">
            <v>58204.89</v>
          </cell>
          <cell r="U148">
            <v>8485.2900000000009</v>
          </cell>
          <cell r="V148">
            <v>15273.36</v>
          </cell>
          <cell r="W148">
            <v>7986.25</v>
          </cell>
        </row>
        <row r="149">
          <cell r="O149" t="str">
            <v>BRIDGEPO 230 KV BUS 3</v>
          </cell>
          <cell r="P149">
            <v>584.65</v>
          </cell>
          <cell r="Q149">
            <v>437.3</v>
          </cell>
          <cell r="R149">
            <v>20287.060000000001</v>
          </cell>
          <cell r="S149">
            <v>6330.49</v>
          </cell>
          <cell r="T149">
            <v>60223.63</v>
          </cell>
          <cell r="U149">
            <v>8677.61</v>
          </cell>
          <cell r="V149">
            <v>15161.7</v>
          </cell>
          <cell r="W149">
            <v>7979.67</v>
          </cell>
        </row>
        <row r="150">
          <cell r="O150" t="str">
            <v>BRIDGEPO 230 KV LOGAN</v>
          </cell>
          <cell r="P150">
            <v>584.65</v>
          </cell>
          <cell r="Q150">
            <v>437.3</v>
          </cell>
          <cell r="R150">
            <v>20287.060000000001</v>
          </cell>
          <cell r="S150">
            <v>6330.49</v>
          </cell>
          <cell r="T150">
            <v>60223.63</v>
          </cell>
          <cell r="U150">
            <v>8677.61</v>
          </cell>
          <cell r="V150">
            <v>15161.7</v>
          </cell>
          <cell r="W150">
            <v>7979.67</v>
          </cell>
        </row>
        <row r="151">
          <cell r="O151" t="str">
            <v>BRIDGEVI 69 KV LOADT1</v>
          </cell>
          <cell r="P151">
            <v>1406.24</v>
          </cell>
          <cell r="Q151">
            <v>822.35</v>
          </cell>
          <cell r="R151">
            <v>20259.46</v>
          </cell>
          <cell r="S151">
            <v>6328.19</v>
          </cell>
          <cell r="T151">
            <v>60526.52</v>
          </cell>
          <cell r="U151">
            <v>8679.85</v>
          </cell>
          <cell r="V151">
            <v>17020.21</v>
          </cell>
          <cell r="W151">
            <v>9251.0400000000009</v>
          </cell>
        </row>
        <row r="152">
          <cell r="O152" t="str">
            <v>BRIDGEVI 69 KV LOADT2</v>
          </cell>
          <cell r="P152">
            <v>1406.24</v>
          </cell>
          <cell r="Q152">
            <v>822.35</v>
          </cell>
          <cell r="R152">
            <v>20259.46</v>
          </cell>
          <cell r="S152">
            <v>6328.19</v>
          </cell>
          <cell r="T152">
            <v>60526.52</v>
          </cell>
          <cell r="U152">
            <v>8679.85</v>
          </cell>
          <cell r="V152">
            <v>17020.21</v>
          </cell>
          <cell r="W152">
            <v>9251.0400000000009</v>
          </cell>
        </row>
        <row r="153">
          <cell r="O153" t="str">
            <v>BRIDGEWA 230 KV 13KV</v>
          </cell>
          <cell r="P153">
            <v>403.59</v>
          </cell>
          <cell r="Q153">
            <v>347.27</v>
          </cell>
          <cell r="R153">
            <v>20133.62</v>
          </cell>
          <cell r="S153">
            <v>6320.92</v>
          </cell>
          <cell r="T153">
            <v>59965.2</v>
          </cell>
          <cell r="U153">
            <v>9646.74</v>
          </cell>
          <cell r="V153">
            <v>15066.11</v>
          </cell>
          <cell r="W153">
            <v>7979.02</v>
          </cell>
        </row>
        <row r="154">
          <cell r="O154" t="str">
            <v>BRIDGEWA 230 KV 13KV-2</v>
          </cell>
          <cell r="P154">
            <v>403.59</v>
          </cell>
          <cell r="Q154">
            <v>347.27</v>
          </cell>
          <cell r="R154">
            <v>20133.62</v>
          </cell>
          <cell r="S154">
            <v>6320.92</v>
          </cell>
          <cell r="T154">
            <v>59965.2</v>
          </cell>
          <cell r="U154">
            <v>9646.74</v>
          </cell>
          <cell r="V154">
            <v>15066.11</v>
          </cell>
          <cell r="W154">
            <v>7979.02</v>
          </cell>
        </row>
        <row r="155">
          <cell r="O155" t="str">
            <v>BRIDGEWA 230 KV 26KV</v>
          </cell>
          <cell r="P155">
            <v>403.59</v>
          </cell>
          <cell r="Q155">
            <v>347.27</v>
          </cell>
          <cell r="R155">
            <v>20133.62</v>
          </cell>
          <cell r="S155">
            <v>6320.92</v>
          </cell>
          <cell r="T155">
            <v>59965.2</v>
          </cell>
          <cell r="U155">
            <v>9646.74</v>
          </cell>
          <cell r="V155">
            <v>15066.11</v>
          </cell>
          <cell r="W155">
            <v>7979.02</v>
          </cell>
        </row>
        <row r="156">
          <cell r="O156" t="str">
            <v>BRIDGEWA 230 KV 26KV-2</v>
          </cell>
          <cell r="P156">
            <v>403.59</v>
          </cell>
          <cell r="Q156">
            <v>347.27</v>
          </cell>
          <cell r="R156">
            <v>20133.62</v>
          </cell>
          <cell r="S156">
            <v>6320.92</v>
          </cell>
          <cell r="T156">
            <v>59965.2</v>
          </cell>
          <cell r="U156">
            <v>9646.74</v>
          </cell>
          <cell r="V156">
            <v>15066.11</v>
          </cell>
          <cell r="W156">
            <v>7979.02</v>
          </cell>
        </row>
        <row r="157">
          <cell r="O157" t="str">
            <v>BRIGHTON</v>
          </cell>
          <cell r="P157">
            <v>-901.24</v>
          </cell>
          <cell r="Q157">
            <v>-275.88</v>
          </cell>
          <cell r="R157">
            <v>20141.55</v>
          </cell>
          <cell r="S157">
            <v>6303.4</v>
          </cell>
          <cell r="T157">
            <v>58243.83</v>
          </cell>
          <cell r="U157">
            <v>8614.77</v>
          </cell>
          <cell r="V157">
            <v>15272.1</v>
          </cell>
          <cell r="W157">
            <v>7983.5</v>
          </cell>
        </row>
        <row r="158">
          <cell r="O158" t="str">
            <v>BRISTOL 35 KV 1BUS</v>
          </cell>
          <cell r="P158">
            <v>647.67999999999995</v>
          </cell>
          <cell r="Q158">
            <v>490.85</v>
          </cell>
          <cell r="R158">
            <v>20341.759999999998</v>
          </cell>
          <cell r="S158">
            <v>6332</v>
          </cell>
          <cell r="T158">
            <v>60295.64</v>
          </cell>
          <cell r="U158">
            <v>8695.33</v>
          </cell>
          <cell r="V158">
            <v>15143.97</v>
          </cell>
          <cell r="W158">
            <v>7978.99</v>
          </cell>
        </row>
        <row r="159">
          <cell r="O159" t="str">
            <v>BRISTOL 35 KV 3BUS</v>
          </cell>
          <cell r="P159">
            <v>647.67999999999995</v>
          </cell>
          <cell r="Q159">
            <v>490.85</v>
          </cell>
          <cell r="R159">
            <v>20341.759999999998</v>
          </cell>
          <cell r="S159">
            <v>6332</v>
          </cell>
          <cell r="T159">
            <v>60295.64</v>
          </cell>
          <cell r="U159">
            <v>8695.33</v>
          </cell>
          <cell r="V159">
            <v>15143.97</v>
          </cell>
          <cell r="W159">
            <v>7978.99</v>
          </cell>
        </row>
        <row r="160">
          <cell r="O160" t="str">
            <v>BROOKVIL 138 KV 1 TX</v>
          </cell>
          <cell r="P160">
            <v>-826.85</v>
          </cell>
          <cell r="Q160">
            <v>-240.69</v>
          </cell>
          <cell r="R160">
            <v>20252.09</v>
          </cell>
          <cell r="S160">
            <v>6450.11</v>
          </cell>
          <cell r="T160">
            <v>58299.07</v>
          </cell>
          <cell r="U160">
            <v>8671.0499999999993</v>
          </cell>
          <cell r="V160">
            <v>15153.38</v>
          </cell>
          <cell r="W160">
            <v>7978.79</v>
          </cell>
        </row>
        <row r="161">
          <cell r="O161" t="str">
            <v>BROOKVIL 138 KV 2 TX</v>
          </cell>
          <cell r="P161">
            <v>-826.85</v>
          </cell>
          <cell r="Q161">
            <v>-240.69</v>
          </cell>
          <cell r="R161">
            <v>20252.09</v>
          </cell>
          <cell r="S161">
            <v>6450.11</v>
          </cell>
          <cell r="T161">
            <v>58299.07</v>
          </cell>
          <cell r="U161">
            <v>8671.0499999999993</v>
          </cell>
          <cell r="V161">
            <v>15153.38</v>
          </cell>
          <cell r="W161">
            <v>7978.79</v>
          </cell>
        </row>
        <row r="162">
          <cell r="O162" t="str">
            <v>BRUNNERI 18 KV SWING</v>
          </cell>
          <cell r="P162">
            <v>-911.52</v>
          </cell>
          <cell r="Q162">
            <v>-244.42</v>
          </cell>
          <cell r="R162">
            <v>20235.400000000001</v>
          </cell>
          <cell r="S162">
            <v>6325.24</v>
          </cell>
          <cell r="T162">
            <v>57902.65</v>
          </cell>
          <cell r="U162">
            <v>8683.65</v>
          </cell>
          <cell r="V162">
            <v>15194.76</v>
          </cell>
          <cell r="W162">
            <v>7962.76</v>
          </cell>
        </row>
        <row r="163">
          <cell r="O163" t="str">
            <v>BRUNNERI 18 KV UNIT01</v>
          </cell>
          <cell r="P163">
            <v>-911.52</v>
          </cell>
          <cell r="Q163">
            <v>-244.42</v>
          </cell>
          <cell r="R163">
            <v>20235.400000000001</v>
          </cell>
          <cell r="S163">
            <v>6325.24</v>
          </cell>
          <cell r="T163">
            <v>57902.65</v>
          </cell>
          <cell r="U163">
            <v>8683.65</v>
          </cell>
          <cell r="V163">
            <v>15194.76</v>
          </cell>
          <cell r="W163">
            <v>7962.76</v>
          </cell>
        </row>
        <row r="164">
          <cell r="O164" t="str">
            <v>BRUNNERI 18 KV UNIT02</v>
          </cell>
          <cell r="P164">
            <v>-911.52</v>
          </cell>
          <cell r="Q164">
            <v>-244.42</v>
          </cell>
          <cell r="R164">
            <v>20235.400000000001</v>
          </cell>
          <cell r="S164">
            <v>6325.24</v>
          </cell>
          <cell r="T164">
            <v>57902.65</v>
          </cell>
          <cell r="U164">
            <v>8683.65</v>
          </cell>
          <cell r="V164">
            <v>15194.76</v>
          </cell>
          <cell r="W164">
            <v>7962.76</v>
          </cell>
        </row>
        <row r="165">
          <cell r="O165" t="str">
            <v>BRUNNERI 230 KV AUX10</v>
          </cell>
          <cell r="P165">
            <v>-911.52</v>
          </cell>
          <cell r="Q165">
            <v>-244.42</v>
          </cell>
          <cell r="R165">
            <v>20235.400000000001</v>
          </cell>
          <cell r="S165">
            <v>6325.24</v>
          </cell>
          <cell r="T165">
            <v>57902.65</v>
          </cell>
          <cell r="U165">
            <v>8683.65</v>
          </cell>
          <cell r="V165">
            <v>15194.76</v>
          </cell>
          <cell r="W165">
            <v>7962.76</v>
          </cell>
        </row>
        <row r="166">
          <cell r="O166" t="str">
            <v>BRUNNERI 230 KV AUX30</v>
          </cell>
          <cell r="P166">
            <v>-911.52</v>
          </cell>
          <cell r="Q166">
            <v>-244.42</v>
          </cell>
          <cell r="R166">
            <v>20235.400000000001</v>
          </cell>
          <cell r="S166">
            <v>6325.24</v>
          </cell>
          <cell r="T166">
            <v>57902.65</v>
          </cell>
          <cell r="U166">
            <v>8683.65</v>
          </cell>
          <cell r="V166">
            <v>15194.76</v>
          </cell>
          <cell r="W166">
            <v>7962.76</v>
          </cell>
        </row>
        <row r="167">
          <cell r="O167" t="str">
            <v>BRUNNERI 230 KV DIES</v>
          </cell>
          <cell r="P167">
            <v>-911.52</v>
          </cell>
          <cell r="Q167">
            <v>-244.42</v>
          </cell>
          <cell r="R167">
            <v>20235.400000000001</v>
          </cell>
          <cell r="S167">
            <v>6325.24</v>
          </cell>
          <cell r="T167">
            <v>57902.65</v>
          </cell>
          <cell r="U167">
            <v>8683.65</v>
          </cell>
          <cell r="V167">
            <v>15194.76</v>
          </cell>
          <cell r="W167">
            <v>7962.76</v>
          </cell>
        </row>
        <row r="168">
          <cell r="O168" t="str">
            <v>BRUNNERI 24 KV UNIT03</v>
          </cell>
          <cell r="P168">
            <v>-911.52</v>
          </cell>
          <cell r="Q168">
            <v>-244.42</v>
          </cell>
          <cell r="R168">
            <v>20235.400000000001</v>
          </cell>
          <cell r="S168">
            <v>6325.24</v>
          </cell>
          <cell r="T168">
            <v>57902.65</v>
          </cell>
          <cell r="U168">
            <v>8683.65</v>
          </cell>
          <cell r="V168">
            <v>15194.76</v>
          </cell>
          <cell r="W168">
            <v>7962.76</v>
          </cell>
        </row>
        <row r="169">
          <cell r="O169" t="str">
            <v>BRUNSWIC 230 KV 26KV</v>
          </cell>
          <cell r="P169">
            <v>457.12</v>
          </cell>
          <cell r="Q169">
            <v>387.02</v>
          </cell>
          <cell r="R169">
            <v>20372.2</v>
          </cell>
          <cell r="S169">
            <v>6343.25</v>
          </cell>
          <cell r="T169">
            <v>60064.08</v>
          </cell>
          <cell r="U169">
            <v>8594.9</v>
          </cell>
          <cell r="V169">
            <v>15052.74</v>
          </cell>
          <cell r="W169">
            <v>7976.52</v>
          </cell>
        </row>
        <row r="170">
          <cell r="O170" t="str">
            <v>BRUNSWIC 230 KV 26KV-2</v>
          </cell>
          <cell r="P170">
            <v>457.12</v>
          </cell>
          <cell r="Q170">
            <v>387.02</v>
          </cell>
          <cell r="R170">
            <v>20372.2</v>
          </cell>
          <cell r="S170">
            <v>6343.25</v>
          </cell>
          <cell r="T170">
            <v>60064.08</v>
          </cell>
          <cell r="U170">
            <v>8594.9</v>
          </cell>
          <cell r="V170">
            <v>15052.74</v>
          </cell>
          <cell r="W170">
            <v>7976.52</v>
          </cell>
        </row>
        <row r="171">
          <cell r="O171" t="str">
            <v>BRUNSWIC 230 KV 69_LI</v>
          </cell>
          <cell r="P171">
            <v>457.12</v>
          </cell>
          <cell r="Q171">
            <v>387.02</v>
          </cell>
          <cell r="R171">
            <v>20372.2</v>
          </cell>
          <cell r="S171">
            <v>6343.25</v>
          </cell>
          <cell r="T171">
            <v>60064.08</v>
          </cell>
          <cell r="U171">
            <v>8594.9</v>
          </cell>
          <cell r="V171">
            <v>15052.74</v>
          </cell>
          <cell r="W171">
            <v>7976.52</v>
          </cell>
        </row>
        <row r="172">
          <cell r="O172" t="str">
            <v>BRUNSWIC 230 KV 69_TM</v>
          </cell>
          <cell r="P172">
            <v>457.12</v>
          </cell>
          <cell r="Q172">
            <v>387.02</v>
          </cell>
          <cell r="R172">
            <v>20372.2</v>
          </cell>
          <cell r="S172">
            <v>6343.25</v>
          </cell>
          <cell r="T172">
            <v>60064.08</v>
          </cell>
          <cell r="U172">
            <v>8594.9</v>
          </cell>
          <cell r="V172">
            <v>15052.74</v>
          </cell>
          <cell r="W172">
            <v>7976.52</v>
          </cell>
        </row>
        <row r="173">
          <cell r="R173">
            <v>20372.2</v>
          </cell>
          <cell r="S173">
            <v>6343.25</v>
          </cell>
          <cell r="T173">
            <v>60064.08</v>
          </cell>
          <cell r="U173">
            <v>8594.9</v>
          </cell>
          <cell r="V173">
            <v>15052.74</v>
          </cell>
          <cell r="W173">
            <v>7976.52</v>
          </cell>
        </row>
        <row r="174">
          <cell r="O174" t="str">
            <v>BRYNMAWR 138 KV FBU1</v>
          </cell>
          <cell r="P174">
            <v>650.35</v>
          </cell>
          <cell r="Q174">
            <v>495.83</v>
          </cell>
          <cell r="R174">
            <v>20238.96</v>
          </cell>
          <cell r="S174">
            <v>6330.32</v>
          </cell>
          <cell r="T174">
            <v>60145.42</v>
          </cell>
          <cell r="U174">
            <v>8672.2099999999991</v>
          </cell>
          <cell r="V174">
            <v>15163.48</v>
          </cell>
          <cell r="W174">
            <v>7979.66</v>
          </cell>
        </row>
        <row r="175">
          <cell r="O175" t="str">
            <v>BRYNMAWR 138 KV FBU3</v>
          </cell>
          <cell r="P175">
            <v>650.35</v>
          </cell>
          <cell r="Q175">
            <v>495.83</v>
          </cell>
          <cell r="R175">
            <v>20238.96</v>
          </cell>
          <cell r="S175">
            <v>6330.32</v>
          </cell>
          <cell r="T175">
            <v>60145.42</v>
          </cell>
          <cell r="U175">
            <v>8672.2099999999991</v>
          </cell>
          <cell r="V175">
            <v>15163.48</v>
          </cell>
          <cell r="W175">
            <v>7979.66</v>
          </cell>
        </row>
        <row r="176">
          <cell r="O176" t="str">
            <v>BRYNMAWR 35 KV 1BUS</v>
          </cell>
          <cell r="P176">
            <v>665.62</v>
          </cell>
          <cell r="Q176">
            <v>506.34</v>
          </cell>
          <cell r="R176">
            <v>20240.080000000002</v>
          </cell>
          <cell r="S176">
            <v>6330.35</v>
          </cell>
          <cell r="T176">
            <v>60206.05</v>
          </cell>
          <cell r="U176">
            <v>8682.44</v>
          </cell>
          <cell r="V176">
            <v>15164.66</v>
          </cell>
          <cell r="W176">
            <v>7979.8</v>
          </cell>
        </row>
        <row r="177">
          <cell r="O177" t="str">
            <v>BRYNMAWR 35 KV 3BUS</v>
          </cell>
          <cell r="P177">
            <v>665.62</v>
          </cell>
          <cell r="Q177">
            <v>506.34</v>
          </cell>
          <cell r="R177">
            <v>20240.080000000002</v>
          </cell>
          <cell r="S177">
            <v>6330.35</v>
          </cell>
          <cell r="T177">
            <v>60206.05</v>
          </cell>
          <cell r="U177">
            <v>8682.44</v>
          </cell>
          <cell r="V177">
            <v>15164.66</v>
          </cell>
          <cell r="W177">
            <v>7979.8</v>
          </cell>
        </row>
        <row r="178">
          <cell r="O178" t="str">
            <v>BUCKINGH 35 KV 2 TR</v>
          </cell>
          <cell r="P178">
            <v>692.59</v>
          </cell>
          <cell r="Q178">
            <v>519.23</v>
          </cell>
          <cell r="R178">
            <v>20285.330000000002</v>
          </cell>
          <cell r="S178">
            <v>6331.39</v>
          </cell>
          <cell r="T178">
            <v>60344.86</v>
          </cell>
          <cell r="U178">
            <v>8687.31</v>
          </cell>
          <cell r="V178">
            <v>15144.07</v>
          </cell>
          <cell r="W178">
            <v>7979.24</v>
          </cell>
        </row>
        <row r="179">
          <cell r="O179" t="str">
            <v>BUCKINGH 35 KV 3 TR</v>
          </cell>
          <cell r="P179">
            <v>692.59</v>
          </cell>
          <cell r="Q179">
            <v>519.23</v>
          </cell>
          <cell r="R179">
            <v>20285.330000000002</v>
          </cell>
          <cell r="S179">
            <v>6331.39</v>
          </cell>
          <cell r="T179">
            <v>60344.86</v>
          </cell>
          <cell r="U179">
            <v>8687.31</v>
          </cell>
          <cell r="V179">
            <v>15144.07</v>
          </cell>
          <cell r="W179">
            <v>7979.24</v>
          </cell>
        </row>
        <row r="180">
          <cell r="O180" t="str">
            <v>BUCKINGH 35 KV 4 TR</v>
          </cell>
          <cell r="P180">
            <v>703.24</v>
          </cell>
          <cell r="Q180">
            <v>525.99</v>
          </cell>
          <cell r="R180">
            <v>20287.189999999999</v>
          </cell>
          <cell r="S180">
            <v>6331.23</v>
          </cell>
          <cell r="T180">
            <v>60401.75</v>
          </cell>
          <cell r="U180">
            <v>8698.16</v>
          </cell>
          <cell r="V180">
            <v>15146.89</v>
          </cell>
          <cell r="W180">
            <v>7979.38</v>
          </cell>
        </row>
        <row r="181">
          <cell r="O181" t="str">
            <v>BUCKINGH 35 KV 5 TR</v>
          </cell>
          <cell r="P181">
            <v>703.24</v>
          </cell>
          <cell r="Q181">
            <v>525.99</v>
          </cell>
          <cell r="R181">
            <v>20287.189999999999</v>
          </cell>
          <cell r="S181">
            <v>6331.23</v>
          </cell>
          <cell r="T181">
            <v>60401.75</v>
          </cell>
          <cell r="U181">
            <v>8698.16</v>
          </cell>
          <cell r="V181">
            <v>15146.89</v>
          </cell>
          <cell r="W181">
            <v>7979.38</v>
          </cell>
        </row>
        <row r="182">
          <cell r="O182" t="str">
            <v>BUDDTAP 69 KV IBUS</v>
          </cell>
          <cell r="P182">
            <v>653.79</v>
          </cell>
          <cell r="Q182">
            <v>496.84</v>
          </cell>
          <cell r="R182">
            <v>20357.68</v>
          </cell>
          <cell r="S182">
            <v>6332.16</v>
          </cell>
          <cell r="T182">
            <v>60287.71</v>
          </cell>
          <cell r="U182">
            <v>8691.74</v>
          </cell>
          <cell r="V182">
            <v>15143.64</v>
          </cell>
          <cell r="W182">
            <v>7978.92</v>
          </cell>
        </row>
        <row r="183">
          <cell r="O183" t="str">
            <v>BUFFALRD 115 KV LOAD1</v>
          </cell>
          <cell r="P183">
            <v>-648.32000000000005</v>
          </cell>
          <cell r="Q183">
            <v>-119.17</v>
          </cell>
          <cell r="R183">
            <v>20428.900000000001</v>
          </cell>
          <cell r="S183">
            <v>7313.2</v>
          </cell>
          <cell r="T183">
            <v>58421.62</v>
          </cell>
          <cell r="U183">
            <v>8734.0300000000007</v>
          </cell>
          <cell r="V183">
            <v>14825.38</v>
          </cell>
          <cell r="W183">
            <v>7980</v>
          </cell>
        </row>
        <row r="184">
          <cell r="O184" t="str">
            <v>BUFFALRD 115 KV LOAD2</v>
          </cell>
          <cell r="P184">
            <v>-648.32000000000005</v>
          </cell>
          <cell r="Q184">
            <v>-119.17</v>
          </cell>
          <cell r="R184">
            <v>20428.900000000001</v>
          </cell>
          <cell r="S184">
            <v>7313.2</v>
          </cell>
          <cell r="T184">
            <v>58421.62</v>
          </cell>
          <cell r="U184">
            <v>8734.0300000000007</v>
          </cell>
          <cell r="V184">
            <v>14825.38</v>
          </cell>
          <cell r="W184">
            <v>7980</v>
          </cell>
        </row>
        <row r="185">
          <cell r="O185" t="str">
            <v>BURCHESHILL</v>
          </cell>
          <cell r="P185">
            <v>-882.6</v>
          </cell>
          <cell r="Q185">
            <v>-268.86</v>
          </cell>
          <cell r="R185">
            <v>20140.36</v>
          </cell>
          <cell r="S185">
            <v>6299.44</v>
          </cell>
          <cell r="T185">
            <v>58243.66</v>
          </cell>
          <cell r="U185">
            <v>8607.42</v>
          </cell>
          <cell r="V185">
            <v>15274.14</v>
          </cell>
          <cell r="W185">
            <v>7983.69</v>
          </cell>
        </row>
        <row r="186">
          <cell r="O186" t="str">
            <v>BURHOLME 69 KV 1BUS</v>
          </cell>
          <cell r="P186">
            <v>655.94</v>
          </cell>
          <cell r="Q186">
            <v>497.89</v>
          </cell>
          <cell r="R186">
            <v>20356.03</v>
          </cell>
          <cell r="S186">
            <v>6331.25</v>
          </cell>
          <cell r="T186">
            <v>60284.22</v>
          </cell>
          <cell r="U186">
            <v>8691.74</v>
          </cell>
          <cell r="V186">
            <v>15143.56</v>
          </cell>
          <cell r="W186">
            <v>7978.92</v>
          </cell>
        </row>
        <row r="187">
          <cell r="O187" t="str">
            <v>BURHOLME 69 KV 2BUS</v>
          </cell>
          <cell r="P187">
            <v>655.94</v>
          </cell>
          <cell r="Q187">
            <v>497.89</v>
          </cell>
          <cell r="R187">
            <v>20356.03</v>
          </cell>
          <cell r="S187">
            <v>6331.25</v>
          </cell>
          <cell r="T187">
            <v>60284.22</v>
          </cell>
          <cell r="U187">
            <v>8691.74</v>
          </cell>
          <cell r="V187">
            <v>15143.56</v>
          </cell>
          <cell r="W187">
            <v>7978.92</v>
          </cell>
        </row>
        <row r="188">
          <cell r="O188" t="str">
            <v>BURLINGT 13 KV UN101</v>
          </cell>
          <cell r="P188">
            <v>589.01</v>
          </cell>
          <cell r="Q188">
            <v>468.05</v>
          </cell>
          <cell r="R188">
            <v>20422.099999999999</v>
          </cell>
          <cell r="S188">
            <v>6337.01</v>
          </cell>
          <cell r="T188">
            <v>60172.02</v>
          </cell>
          <cell r="U188">
            <v>8676.01</v>
          </cell>
          <cell r="V188">
            <v>15137.27</v>
          </cell>
          <cell r="W188">
            <v>7978.02</v>
          </cell>
        </row>
        <row r="189">
          <cell r="O189" t="str">
            <v>BURLINGT 13 KV UN102</v>
          </cell>
          <cell r="P189">
            <v>589.01</v>
          </cell>
          <cell r="Q189">
            <v>468.05</v>
          </cell>
          <cell r="R189">
            <v>20422.099999999999</v>
          </cell>
          <cell r="S189">
            <v>6337.01</v>
          </cell>
          <cell r="T189">
            <v>60172.02</v>
          </cell>
          <cell r="U189">
            <v>8676.01</v>
          </cell>
          <cell r="V189">
            <v>15137.27</v>
          </cell>
          <cell r="W189">
            <v>7978.02</v>
          </cell>
        </row>
        <row r="190">
          <cell r="O190" t="str">
            <v>BURLINGT 13 KV UN103</v>
          </cell>
          <cell r="P190">
            <v>589.01</v>
          </cell>
          <cell r="Q190">
            <v>468.05</v>
          </cell>
          <cell r="R190">
            <v>20422.099999999999</v>
          </cell>
          <cell r="S190">
            <v>6337.01</v>
          </cell>
          <cell r="T190">
            <v>60172.02</v>
          </cell>
          <cell r="U190">
            <v>8676.01</v>
          </cell>
          <cell r="V190">
            <v>15137.27</v>
          </cell>
          <cell r="W190">
            <v>7978.02</v>
          </cell>
        </row>
        <row r="191">
          <cell r="O191" t="str">
            <v>BURLINGT 13 KV UN104</v>
          </cell>
          <cell r="P191">
            <v>589.01</v>
          </cell>
          <cell r="Q191">
            <v>468.05</v>
          </cell>
          <cell r="R191">
            <v>20422.099999999999</v>
          </cell>
          <cell r="S191">
            <v>6337.01</v>
          </cell>
          <cell r="T191">
            <v>60172.02</v>
          </cell>
          <cell r="U191">
            <v>8676.01</v>
          </cell>
          <cell r="V191">
            <v>15137.27</v>
          </cell>
          <cell r="W191">
            <v>7978.02</v>
          </cell>
        </row>
        <row r="192">
          <cell r="O192" t="str">
            <v>BURLINGT 13 KV UN105</v>
          </cell>
          <cell r="P192">
            <v>589.01</v>
          </cell>
          <cell r="Q192">
            <v>468.05</v>
          </cell>
          <cell r="R192">
            <v>20422.099999999999</v>
          </cell>
          <cell r="S192">
            <v>6337.01</v>
          </cell>
          <cell r="T192">
            <v>60172.02</v>
          </cell>
          <cell r="U192">
            <v>8676.01</v>
          </cell>
          <cell r="V192">
            <v>15137.27</v>
          </cell>
          <cell r="W192">
            <v>7978.02</v>
          </cell>
        </row>
        <row r="193">
          <cell r="O193" t="str">
            <v>BURLINGT 13 KV UN111</v>
          </cell>
          <cell r="P193">
            <v>611.51</v>
          </cell>
          <cell r="Q193">
            <v>465.42</v>
          </cell>
          <cell r="R193">
            <v>20371.71</v>
          </cell>
          <cell r="S193">
            <v>6331.95</v>
          </cell>
          <cell r="T193">
            <v>60238.01</v>
          </cell>
          <cell r="U193">
            <v>8691.56</v>
          </cell>
          <cell r="V193">
            <v>15142.94</v>
          </cell>
          <cell r="W193">
            <v>7978.92</v>
          </cell>
        </row>
        <row r="194">
          <cell r="O194" t="str">
            <v>BURLINGT 13 KV UN112</v>
          </cell>
          <cell r="P194">
            <v>611.51</v>
          </cell>
          <cell r="Q194">
            <v>465.42</v>
          </cell>
          <cell r="R194">
            <v>20371.71</v>
          </cell>
          <cell r="S194">
            <v>6331.95</v>
          </cell>
          <cell r="T194">
            <v>60238.01</v>
          </cell>
          <cell r="U194">
            <v>8691.56</v>
          </cell>
          <cell r="V194">
            <v>15142.94</v>
          </cell>
          <cell r="W194">
            <v>7978.92</v>
          </cell>
        </row>
        <row r="195">
          <cell r="O195" t="str">
            <v>BURLINGT 13 KV UN113</v>
          </cell>
          <cell r="P195">
            <v>611.51</v>
          </cell>
          <cell r="Q195">
            <v>465.42</v>
          </cell>
          <cell r="R195">
            <v>20371.71</v>
          </cell>
          <cell r="S195">
            <v>6331.95</v>
          </cell>
          <cell r="T195">
            <v>60238.01</v>
          </cell>
          <cell r="U195">
            <v>8691.56</v>
          </cell>
          <cell r="V195">
            <v>15142.94</v>
          </cell>
          <cell r="W195">
            <v>7978.92</v>
          </cell>
        </row>
        <row r="196">
          <cell r="O196" t="str">
            <v>BURLINGT 13 KV UN114</v>
          </cell>
          <cell r="P196">
            <v>611.51</v>
          </cell>
          <cell r="Q196">
            <v>465.42</v>
          </cell>
          <cell r="R196">
            <v>20371.71</v>
          </cell>
          <cell r="S196">
            <v>6331.95</v>
          </cell>
          <cell r="T196">
            <v>60238.01</v>
          </cell>
          <cell r="U196">
            <v>8691.56</v>
          </cell>
          <cell r="V196">
            <v>15142.94</v>
          </cell>
          <cell r="W196">
            <v>7978.92</v>
          </cell>
        </row>
        <row r="197">
          <cell r="O197" t="str">
            <v>BURLINGT 13 KV UNIT 7</v>
          </cell>
          <cell r="P197">
            <v>588.99</v>
          </cell>
          <cell r="Q197">
            <v>468.03</v>
          </cell>
          <cell r="R197">
            <v>20422.060000000001</v>
          </cell>
          <cell r="S197">
            <v>6337.01</v>
          </cell>
          <cell r="T197">
            <v>60172.01</v>
          </cell>
          <cell r="U197">
            <v>8676.01</v>
          </cell>
          <cell r="V197">
            <v>15137.27</v>
          </cell>
          <cell r="W197">
            <v>7978.02</v>
          </cell>
        </row>
        <row r="198">
          <cell r="O198" t="str">
            <v>BURLINGT 13 KV UNIT08</v>
          </cell>
          <cell r="P198">
            <v>589.01</v>
          </cell>
          <cell r="Q198">
            <v>468.05</v>
          </cell>
          <cell r="R198">
            <v>20422.099999999999</v>
          </cell>
          <cell r="S198">
            <v>6337.01</v>
          </cell>
          <cell r="T198">
            <v>60172.02</v>
          </cell>
          <cell r="U198">
            <v>8676.01</v>
          </cell>
          <cell r="V198">
            <v>15137.27</v>
          </cell>
          <cell r="W198">
            <v>7978.02</v>
          </cell>
        </row>
        <row r="199">
          <cell r="O199" t="str">
            <v>BURLINGT 13 KV UNIT91</v>
          </cell>
          <cell r="P199">
            <v>588.96</v>
          </cell>
          <cell r="Q199">
            <v>468.02</v>
          </cell>
          <cell r="R199">
            <v>20422.03</v>
          </cell>
          <cell r="S199">
            <v>6337.02</v>
          </cell>
          <cell r="T199">
            <v>60172.01</v>
          </cell>
          <cell r="U199">
            <v>8676.02</v>
          </cell>
          <cell r="V199">
            <v>15137.26</v>
          </cell>
          <cell r="W199">
            <v>7978.02</v>
          </cell>
        </row>
        <row r="200">
          <cell r="O200" t="str">
            <v>BURLINGT 13 KV UNIT92</v>
          </cell>
          <cell r="P200">
            <v>588.96</v>
          </cell>
          <cell r="Q200">
            <v>468.02</v>
          </cell>
          <cell r="R200">
            <v>20422.03</v>
          </cell>
          <cell r="S200">
            <v>6337.02</v>
          </cell>
          <cell r="T200">
            <v>60172.01</v>
          </cell>
          <cell r="U200">
            <v>8676.02</v>
          </cell>
          <cell r="V200">
            <v>15137.26</v>
          </cell>
          <cell r="W200">
            <v>7978.02</v>
          </cell>
        </row>
        <row r="201">
          <cell r="O201" t="str">
            <v>BURLINGT 13 KV UNIT93</v>
          </cell>
          <cell r="P201">
            <v>588.96</v>
          </cell>
          <cell r="Q201">
            <v>468.02</v>
          </cell>
          <cell r="R201">
            <v>20422.03</v>
          </cell>
          <cell r="S201">
            <v>6337.02</v>
          </cell>
          <cell r="T201">
            <v>60172.01</v>
          </cell>
          <cell r="U201">
            <v>8676.02</v>
          </cell>
          <cell r="V201">
            <v>15137.26</v>
          </cell>
          <cell r="W201">
            <v>7978.02</v>
          </cell>
        </row>
        <row r="202">
          <cell r="O202" t="str">
            <v>BURLINGT 13 KV UNIT94</v>
          </cell>
          <cell r="P202">
            <v>588.96</v>
          </cell>
          <cell r="Q202">
            <v>468.02</v>
          </cell>
          <cell r="R202">
            <v>20422.03</v>
          </cell>
          <cell r="S202">
            <v>6337.02</v>
          </cell>
          <cell r="T202">
            <v>60172.01</v>
          </cell>
          <cell r="U202">
            <v>8676.02</v>
          </cell>
          <cell r="V202">
            <v>15137.26</v>
          </cell>
          <cell r="W202">
            <v>7978.02</v>
          </cell>
        </row>
        <row r="203">
          <cell r="O203" t="str">
            <v>BURLINGT 138 KV 26KV-2</v>
          </cell>
          <cell r="P203">
            <v>589.01</v>
          </cell>
          <cell r="Q203">
            <v>468.05</v>
          </cell>
          <cell r="R203">
            <v>20422.099999999999</v>
          </cell>
          <cell r="S203">
            <v>6337.01</v>
          </cell>
          <cell r="T203">
            <v>60172.02</v>
          </cell>
          <cell r="U203">
            <v>8676.01</v>
          </cell>
          <cell r="V203">
            <v>15137.27</v>
          </cell>
          <cell r="W203">
            <v>7978.02</v>
          </cell>
        </row>
        <row r="204">
          <cell r="O204" t="str">
            <v>BURLINGT 138 KV 26KV-3</v>
          </cell>
          <cell r="P204">
            <v>589.01</v>
          </cell>
          <cell r="Q204">
            <v>468.05</v>
          </cell>
          <cell r="R204">
            <v>20422.099999999999</v>
          </cell>
          <cell r="S204">
            <v>6337.01</v>
          </cell>
          <cell r="T204">
            <v>60172.02</v>
          </cell>
          <cell r="U204">
            <v>8676.01</v>
          </cell>
          <cell r="V204">
            <v>15137.27</v>
          </cell>
          <cell r="W204">
            <v>7978.02</v>
          </cell>
        </row>
        <row r="205">
          <cell r="O205" t="str">
            <v>BUSTLETO 138 KV 13KV</v>
          </cell>
          <cell r="P205">
            <v>566.08000000000004</v>
          </cell>
          <cell r="Q205">
            <v>458.77</v>
          </cell>
          <cell r="R205">
            <v>20411.61</v>
          </cell>
          <cell r="S205">
            <v>6338.61</v>
          </cell>
          <cell r="T205">
            <v>60171.22</v>
          </cell>
          <cell r="U205">
            <v>8676.25</v>
          </cell>
          <cell r="V205">
            <v>15130.95</v>
          </cell>
          <cell r="W205">
            <v>7977.57</v>
          </cell>
        </row>
        <row r="206">
          <cell r="O206" t="str">
            <v>BUSTLETO 138 KV 13KV-1</v>
          </cell>
          <cell r="P206">
            <v>566.02</v>
          </cell>
          <cell r="Q206">
            <v>458.75</v>
          </cell>
          <cell r="R206">
            <v>20411.61</v>
          </cell>
          <cell r="S206">
            <v>6338.63</v>
          </cell>
          <cell r="T206">
            <v>60171.24</v>
          </cell>
          <cell r="U206">
            <v>8676.26</v>
          </cell>
          <cell r="V206">
            <v>15130.94</v>
          </cell>
          <cell r="W206">
            <v>7977.57</v>
          </cell>
        </row>
        <row r="207">
          <cell r="O207" t="str">
            <v>BUXMONT 69 KV BUS_1</v>
          </cell>
          <cell r="P207">
            <v>745.33</v>
          </cell>
          <cell r="Q207">
            <v>566.71</v>
          </cell>
          <cell r="R207">
            <v>20297.89</v>
          </cell>
          <cell r="S207">
            <v>6329.53</v>
          </cell>
          <cell r="T207">
            <v>59932.31</v>
          </cell>
          <cell r="U207">
            <v>8675.3799999999992</v>
          </cell>
          <cell r="V207">
            <v>15149.05</v>
          </cell>
          <cell r="W207">
            <v>7978.33</v>
          </cell>
        </row>
        <row r="208">
          <cell r="O208" t="str">
            <v>BUXMONT 69 KV BUS_2</v>
          </cell>
          <cell r="P208">
            <v>745.33</v>
          </cell>
          <cell r="Q208">
            <v>566.71</v>
          </cell>
          <cell r="R208">
            <v>20297.89</v>
          </cell>
          <cell r="S208">
            <v>6329.53</v>
          </cell>
          <cell r="T208">
            <v>59932.31</v>
          </cell>
          <cell r="U208">
            <v>8675.3799999999992</v>
          </cell>
          <cell r="V208">
            <v>15149.05</v>
          </cell>
          <cell r="W208">
            <v>7978.33</v>
          </cell>
        </row>
        <row r="209">
          <cell r="O209" t="str">
            <v>BUZZARD 13 KV EASTCT</v>
          </cell>
          <cell r="P209">
            <v>-880.22</v>
          </cell>
          <cell r="Q209">
            <v>-267.75</v>
          </cell>
          <cell r="R209">
            <v>20134.73</v>
          </cell>
          <cell r="S209">
            <v>6300.99</v>
          </cell>
          <cell r="T209">
            <v>58253.95</v>
          </cell>
          <cell r="U209">
            <v>8607.01</v>
          </cell>
          <cell r="V209">
            <v>15274.38</v>
          </cell>
          <cell r="W209">
            <v>7983.96</v>
          </cell>
        </row>
        <row r="210">
          <cell r="O210" t="str">
            <v>BUZZARD 13 KV WESTCT</v>
          </cell>
          <cell r="P210">
            <v>-880.22</v>
          </cell>
          <cell r="Q210">
            <v>-267.75</v>
          </cell>
          <cell r="R210">
            <v>20134.73</v>
          </cell>
          <cell r="S210">
            <v>6300.99</v>
          </cell>
          <cell r="T210">
            <v>58253.95</v>
          </cell>
          <cell r="U210">
            <v>8607.01</v>
          </cell>
          <cell r="V210">
            <v>15274.38</v>
          </cell>
          <cell r="W210">
            <v>7983.96</v>
          </cell>
        </row>
        <row r="211">
          <cell r="O211" t="str">
            <v>BUZZARD 138 KV LD1</v>
          </cell>
          <cell r="P211">
            <v>-880.22</v>
          </cell>
          <cell r="Q211">
            <v>-267.75</v>
          </cell>
          <cell r="R211">
            <v>20134.73</v>
          </cell>
          <cell r="S211">
            <v>6300.99</v>
          </cell>
          <cell r="T211">
            <v>58253.95</v>
          </cell>
          <cell r="U211">
            <v>8607.01</v>
          </cell>
          <cell r="V211">
            <v>15274.38</v>
          </cell>
          <cell r="W211">
            <v>7983.96</v>
          </cell>
        </row>
        <row r="212">
          <cell r="O212" t="str">
            <v>BUZZARD 138 KV LD2</v>
          </cell>
          <cell r="P212">
            <v>-880.22</v>
          </cell>
          <cell r="Q212">
            <v>-267.75</v>
          </cell>
          <cell r="R212">
            <v>20134.73</v>
          </cell>
          <cell r="S212">
            <v>6300.99</v>
          </cell>
          <cell r="T212">
            <v>58253.95</v>
          </cell>
          <cell r="U212">
            <v>8607.01</v>
          </cell>
          <cell r="V212">
            <v>15274.38</v>
          </cell>
          <cell r="W212">
            <v>7983.96</v>
          </cell>
        </row>
        <row r="213">
          <cell r="O213" t="str">
            <v>BUZZARD 138 KV LD3</v>
          </cell>
          <cell r="P213">
            <v>-880.22</v>
          </cell>
          <cell r="Q213">
            <v>-267.75</v>
          </cell>
          <cell r="R213">
            <v>20134.73</v>
          </cell>
          <cell r="S213">
            <v>6300.99</v>
          </cell>
          <cell r="T213">
            <v>58253.95</v>
          </cell>
          <cell r="U213">
            <v>8607.01</v>
          </cell>
          <cell r="V213">
            <v>15274.38</v>
          </cell>
          <cell r="W213">
            <v>7983.96</v>
          </cell>
        </row>
        <row r="214">
          <cell r="O214" t="str">
            <v>BUZZARD 138 KV LD4</v>
          </cell>
          <cell r="P214">
            <v>-880.22</v>
          </cell>
          <cell r="Q214">
            <v>-267.75</v>
          </cell>
          <cell r="R214">
            <v>20134.73</v>
          </cell>
          <cell r="S214">
            <v>6300.99</v>
          </cell>
          <cell r="T214">
            <v>58253.95</v>
          </cell>
          <cell r="U214">
            <v>8607.01</v>
          </cell>
          <cell r="V214">
            <v>15274.38</v>
          </cell>
          <cell r="W214">
            <v>7983.96</v>
          </cell>
        </row>
        <row r="215">
          <cell r="O215" t="str">
            <v>BYBERRY 13 KV 1BUS</v>
          </cell>
          <cell r="P215">
            <v>648.47</v>
          </cell>
          <cell r="Q215">
            <v>494.24</v>
          </cell>
          <cell r="R215">
            <v>20357.68</v>
          </cell>
          <cell r="S215">
            <v>6332.16</v>
          </cell>
          <cell r="T215">
            <v>60287.71</v>
          </cell>
          <cell r="U215">
            <v>8691.74</v>
          </cell>
          <cell r="V215">
            <v>15143.64</v>
          </cell>
          <cell r="W215">
            <v>7978.92</v>
          </cell>
        </row>
        <row r="216">
          <cell r="O216" t="str">
            <v>BYBERRY 13 KV 21BUS</v>
          </cell>
          <cell r="P216">
            <v>648.47</v>
          </cell>
          <cell r="Q216">
            <v>494.24</v>
          </cell>
          <cell r="R216">
            <v>20357.68</v>
          </cell>
          <cell r="S216">
            <v>6332.16</v>
          </cell>
          <cell r="T216">
            <v>60287.71</v>
          </cell>
          <cell r="U216">
            <v>8691.74</v>
          </cell>
          <cell r="V216">
            <v>15143.64</v>
          </cell>
          <cell r="W216">
            <v>7978.92</v>
          </cell>
        </row>
        <row r="217">
          <cell r="O217" t="str">
            <v>BYBERRY 13 KV 7BUS</v>
          </cell>
          <cell r="P217">
            <v>648.47</v>
          </cell>
          <cell r="Q217">
            <v>494.24</v>
          </cell>
          <cell r="R217">
            <v>20357.68</v>
          </cell>
          <cell r="S217">
            <v>6332.16</v>
          </cell>
          <cell r="T217">
            <v>60287.71</v>
          </cell>
          <cell r="U217">
            <v>8691.74</v>
          </cell>
          <cell r="V217">
            <v>15143.64</v>
          </cell>
          <cell r="W217">
            <v>7978.92</v>
          </cell>
        </row>
        <row r="218">
          <cell r="O218" t="str">
            <v>BYBERRY 13 KV 9BUS</v>
          </cell>
          <cell r="P218">
            <v>648.47</v>
          </cell>
          <cell r="Q218">
            <v>494.24</v>
          </cell>
          <cell r="R218">
            <v>20357.68</v>
          </cell>
          <cell r="S218">
            <v>6332.16</v>
          </cell>
          <cell r="T218">
            <v>60287.71</v>
          </cell>
          <cell r="U218">
            <v>8691.74</v>
          </cell>
          <cell r="V218">
            <v>15143.64</v>
          </cell>
          <cell r="W218">
            <v>7978.92</v>
          </cell>
        </row>
        <row r="219">
          <cell r="O219" t="str">
            <v>BYBERRY 35 KV KBUS</v>
          </cell>
          <cell r="P219">
            <v>683.51</v>
          </cell>
          <cell r="Q219">
            <v>514.95000000000005</v>
          </cell>
          <cell r="R219">
            <v>20337.28</v>
          </cell>
          <cell r="S219">
            <v>6331.5</v>
          </cell>
          <cell r="T219">
            <v>60528.93</v>
          </cell>
          <cell r="U219">
            <v>8729.56</v>
          </cell>
          <cell r="V219">
            <v>15151.56</v>
          </cell>
          <cell r="W219">
            <v>7979.54</v>
          </cell>
        </row>
        <row r="220">
          <cell r="O220" t="str">
            <v>CALLOWHI 13 KV 1BUS</v>
          </cell>
          <cell r="P220">
            <v>642.41999999999996</v>
          </cell>
          <cell r="Q220">
            <v>489.19</v>
          </cell>
          <cell r="R220">
            <v>20299.599999999999</v>
          </cell>
          <cell r="S220">
            <v>6330.08</v>
          </cell>
          <cell r="T220">
            <v>60154.94</v>
          </cell>
          <cell r="U220">
            <v>8672.7099999999991</v>
          </cell>
          <cell r="V220">
            <v>15157.78</v>
          </cell>
          <cell r="W220">
            <v>7979.39</v>
          </cell>
        </row>
        <row r="221">
          <cell r="O221" t="str">
            <v>CALLOWHI 13 KV 4BUS</v>
          </cell>
          <cell r="P221">
            <v>639.46</v>
          </cell>
          <cell r="Q221">
            <v>487.71</v>
          </cell>
          <cell r="R221">
            <v>20225.68</v>
          </cell>
          <cell r="S221">
            <v>6329.81</v>
          </cell>
          <cell r="T221">
            <v>60142.97</v>
          </cell>
          <cell r="U221">
            <v>8671.24</v>
          </cell>
          <cell r="V221">
            <v>15159.98</v>
          </cell>
          <cell r="W221">
            <v>7979.5</v>
          </cell>
        </row>
        <row r="222">
          <cell r="O222" t="str">
            <v>CALLOWHI 13 KV 7BUS</v>
          </cell>
          <cell r="P222">
            <v>639.46</v>
          </cell>
          <cell r="Q222">
            <v>487.71</v>
          </cell>
          <cell r="R222">
            <v>20225.68</v>
          </cell>
          <cell r="S222">
            <v>6329.81</v>
          </cell>
          <cell r="T222">
            <v>60142.97</v>
          </cell>
          <cell r="U222">
            <v>8671.24</v>
          </cell>
          <cell r="V222">
            <v>15159.98</v>
          </cell>
          <cell r="W222">
            <v>7979.5</v>
          </cell>
        </row>
        <row r="223">
          <cell r="O223" t="str">
            <v>CALVERTC</v>
          </cell>
          <cell r="P223">
            <v>-882.86</v>
          </cell>
          <cell r="Q223">
            <v>-268.70999999999998</v>
          </cell>
          <cell r="R223">
            <v>20133.45</v>
          </cell>
          <cell r="S223">
            <v>6301.69</v>
          </cell>
          <cell r="T223">
            <v>58244.18</v>
          </cell>
          <cell r="U223">
            <v>8599.73</v>
          </cell>
          <cell r="V223">
            <v>15273.51</v>
          </cell>
          <cell r="W223">
            <v>7983.98</v>
          </cell>
        </row>
        <row r="224">
          <cell r="O224" t="str">
            <v>CALVERTC 22 KV GEN 02</v>
          </cell>
          <cell r="P224">
            <v>-882.86</v>
          </cell>
          <cell r="Q224">
            <v>-268.70999999999998</v>
          </cell>
          <cell r="R224">
            <v>20133.45</v>
          </cell>
          <cell r="S224">
            <v>6301.69</v>
          </cell>
          <cell r="T224">
            <v>58244.18</v>
          </cell>
          <cell r="U224">
            <v>8599.73</v>
          </cell>
          <cell r="V224">
            <v>15273.51</v>
          </cell>
          <cell r="W224">
            <v>7983.98</v>
          </cell>
        </row>
        <row r="225">
          <cell r="O225" t="str">
            <v>CALVERTC 25 KV GEN 01</v>
          </cell>
          <cell r="P225">
            <v>-882.86</v>
          </cell>
          <cell r="Q225">
            <v>-268.70999999999998</v>
          </cell>
          <cell r="R225">
            <v>20133.45</v>
          </cell>
          <cell r="S225">
            <v>6301.69</v>
          </cell>
          <cell r="T225">
            <v>58244.18</v>
          </cell>
          <cell r="U225">
            <v>8599.73</v>
          </cell>
          <cell r="V225">
            <v>15273.51</v>
          </cell>
          <cell r="W225">
            <v>7983.98</v>
          </cell>
        </row>
        <row r="226">
          <cell r="O226" t="str">
            <v>CALVERTC 500 KV LDB</v>
          </cell>
          <cell r="P226">
            <v>-882.86</v>
          </cell>
          <cell r="Q226">
            <v>-268.70999999999998</v>
          </cell>
          <cell r="R226">
            <v>20133.45</v>
          </cell>
          <cell r="S226">
            <v>6301.69</v>
          </cell>
          <cell r="T226">
            <v>58244.18</v>
          </cell>
          <cell r="U226">
            <v>8599.73</v>
          </cell>
          <cell r="V226">
            <v>15273.51</v>
          </cell>
          <cell r="W226">
            <v>7983.98</v>
          </cell>
        </row>
        <row r="227">
          <cell r="O227" t="str">
            <v>CALVERTC 500 KV LDR</v>
          </cell>
          <cell r="P227">
            <v>-882.86</v>
          </cell>
          <cell r="Q227">
            <v>-268.70999999999998</v>
          </cell>
          <cell r="R227">
            <v>20133.45</v>
          </cell>
          <cell r="S227">
            <v>6301.69</v>
          </cell>
          <cell r="T227">
            <v>58244.18</v>
          </cell>
          <cell r="U227">
            <v>8599.73</v>
          </cell>
          <cell r="V227">
            <v>15273.51</v>
          </cell>
          <cell r="W227">
            <v>7983.98</v>
          </cell>
        </row>
        <row r="228">
          <cell r="O228" t="str">
            <v>CAMBRIA 115 KV TX</v>
          </cell>
          <cell r="P228">
            <v>-826.11</v>
          </cell>
          <cell r="Q228">
            <v>-243.19</v>
          </cell>
          <cell r="R228">
            <v>20239.66</v>
          </cell>
          <cell r="S228">
            <v>6343.46</v>
          </cell>
          <cell r="T228">
            <v>58281.33</v>
          </cell>
          <cell r="U228">
            <v>8664.92</v>
          </cell>
          <cell r="V228">
            <v>15344.65</v>
          </cell>
          <cell r="W228">
            <v>7978.79</v>
          </cell>
        </row>
        <row r="229">
          <cell r="O229" t="str">
            <v>CAMBRIA 13 KV NUG GE</v>
          </cell>
          <cell r="P229">
            <v>-826.11</v>
          </cell>
          <cell r="Q229">
            <v>-243.19</v>
          </cell>
          <cell r="R229">
            <v>20239.66</v>
          </cell>
          <cell r="S229">
            <v>6343.46</v>
          </cell>
          <cell r="T229">
            <v>58281.33</v>
          </cell>
          <cell r="U229">
            <v>8664.92</v>
          </cell>
          <cell r="V229">
            <v>15344.65</v>
          </cell>
          <cell r="W229">
            <v>7978.79</v>
          </cell>
        </row>
        <row r="230">
          <cell r="O230" t="str">
            <v>CAMBRIDG 69 KV LOADT3</v>
          </cell>
          <cell r="P230">
            <v>1530.25</v>
          </cell>
          <cell r="Q230">
            <v>877.95</v>
          </cell>
          <cell r="R230">
            <v>20259.099999999999</v>
          </cell>
          <cell r="S230">
            <v>6328.17</v>
          </cell>
          <cell r="T230">
            <v>60484.95</v>
          </cell>
          <cell r="U230">
            <v>8679.8799999999992</v>
          </cell>
          <cell r="V230">
            <v>17029.12</v>
          </cell>
          <cell r="W230">
            <v>9158.82</v>
          </cell>
        </row>
        <row r="231">
          <cell r="O231" t="str">
            <v>CAMBRIDG 69 KV LOADT4</v>
          </cell>
          <cell r="P231">
            <v>1530.25</v>
          </cell>
          <cell r="Q231">
            <v>877.95</v>
          </cell>
          <cell r="R231">
            <v>20259.099999999999</v>
          </cell>
          <cell r="S231">
            <v>6328.17</v>
          </cell>
          <cell r="T231">
            <v>60484.95</v>
          </cell>
          <cell r="U231">
            <v>8679.8799999999992</v>
          </cell>
          <cell r="V231">
            <v>17029.12</v>
          </cell>
          <cell r="W231">
            <v>9158.82</v>
          </cell>
        </row>
        <row r="232">
          <cell r="O232" t="str">
            <v>CAMDEN 138 KV 26KV-1</v>
          </cell>
          <cell r="P232">
            <v>613.89</v>
          </cell>
          <cell r="Q232">
            <v>472.35</v>
          </cell>
          <cell r="R232">
            <v>20440</v>
          </cell>
          <cell r="S232">
            <v>6333.19</v>
          </cell>
          <cell r="T232">
            <v>60173.3</v>
          </cell>
          <cell r="U232">
            <v>8675.6</v>
          </cell>
          <cell r="V232">
            <v>15148.05</v>
          </cell>
          <cell r="W232">
            <v>7978.79</v>
          </cell>
        </row>
        <row r="233">
          <cell r="O233" t="str">
            <v>CAMDEN 138 KV 26KV-2</v>
          </cell>
          <cell r="P233">
            <v>613.89</v>
          </cell>
          <cell r="Q233">
            <v>472.35</v>
          </cell>
          <cell r="R233">
            <v>20440</v>
          </cell>
          <cell r="S233">
            <v>6333.19</v>
          </cell>
          <cell r="T233">
            <v>60173.3</v>
          </cell>
          <cell r="U233">
            <v>8675.6</v>
          </cell>
          <cell r="V233">
            <v>15148.05</v>
          </cell>
          <cell r="W233">
            <v>7978.79</v>
          </cell>
        </row>
        <row r="234">
          <cell r="O234" t="str">
            <v>CAMDEN 138 KV 26KV-3</v>
          </cell>
          <cell r="P234">
            <v>613.89</v>
          </cell>
          <cell r="Q234">
            <v>472.35</v>
          </cell>
          <cell r="R234">
            <v>20440</v>
          </cell>
          <cell r="S234">
            <v>6333.19</v>
          </cell>
          <cell r="T234">
            <v>60173.3</v>
          </cell>
          <cell r="U234">
            <v>8675.6</v>
          </cell>
          <cell r="V234">
            <v>15148.05</v>
          </cell>
          <cell r="W234">
            <v>7978.79</v>
          </cell>
        </row>
        <row r="235">
          <cell r="O235" t="str">
            <v>CAMDEN 230 KV 69KV-1</v>
          </cell>
          <cell r="P235">
            <v>652.38</v>
          </cell>
          <cell r="Q235">
            <v>493.94</v>
          </cell>
          <cell r="R235">
            <v>20494.419999999998</v>
          </cell>
          <cell r="S235">
            <v>6330.96</v>
          </cell>
          <cell r="T235">
            <v>60165.55</v>
          </cell>
          <cell r="U235">
            <v>8675.2199999999993</v>
          </cell>
          <cell r="V235">
            <v>15152.23</v>
          </cell>
          <cell r="W235">
            <v>7979.11</v>
          </cell>
        </row>
        <row r="236">
          <cell r="O236" t="str">
            <v>CAMDEN 230 KV 69KV-2</v>
          </cell>
          <cell r="P236">
            <v>652.38</v>
          </cell>
          <cell r="Q236">
            <v>493.94</v>
          </cell>
          <cell r="R236">
            <v>20494.419999999998</v>
          </cell>
          <cell r="S236">
            <v>6330.96</v>
          </cell>
          <cell r="T236">
            <v>60165.55</v>
          </cell>
          <cell r="U236">
            <v>8675.2199999999993</v>
          </cell>
          <cell r="V236">
            <v>15152.23</v>
          </cell>
          <cell r="W236">
            <v>7979.11</v>
          </cell>
        </row>
        <row r="237">
          <cell r="O237" t="str">
            <v>CAMDENGN 13 KV CMDN#1</v>
          </cell>
          <cell r="P237">
            <v>593.80999999999995</v>
          </cell>
          <cell r="Q237">
            <v>439.16</v>
          </cell>
          <cell r="R237">
            <v>20306.689999999999</v>
          </cell>
          <cell r="S237">
            <v>6330.78</v>
          </cell>
          <cell r="T237">
            <v>60242.11</v>
          </cell>
          <cell r="U237">
            <v>8676.8799999999992</v>
          </cell>
          <cell r="V237">
            <v>15159.73</v>
          </cell>
          <cell r="W237">
            <v>7979.51</v>
          </cell>
        </row>
        <row r="238">
          <cell r="O238" t="str">
            <v>CAMDENGN 13 KV CMDN#2</v>
          </cell>
          <cell r="P238">
            <v>593.80999999999995</v>
          </cell>
          <cell r="Q238">
            <v>439.16</v>
          </cell>
          <cell r="R238">
            <v>20306.689999999999</v>
          </cell>
          <cell r="S238">
            <v>6330.78</v>
          </cell>
          <cell r="T238">
            <v>60242.11</v>
          </cell>
          <cell r="U238">
            <v>8676.8799999999992</v>
          </cell>
          <cell r="V238">
            <v>15159.73</v>
          </cell>
          <cell r="W238">
            <v>7979.51</v>
          </cell>
        </row>
        <row r="239">
          <cell r="O239" t="str">
            <v>CARDIFF 230 KV ONE</v>
          </cell>
          <cell r="P239">
            <v>602.48</v>
          </cell>
          <cell r="Q239">
            <v>434.55</v>
          </cell>
          <cell r="R239">
            <v>20309.54</v>
          </cell>
          <cell r="S239">
            <v>6330.78</v>
          </cell>
          <cell r="T239">
            <v>60282.9</v>
          </cell>
          <cell r="U239">
            <v>8677</v>
          </cell>
          <cell r="V239">
            <v>15158.68</v>
          </cell>
          <cell r="W239">
            <v>7979.47</v>
          </cell>
        </row>
        <row r="240">
          <cell r="O240" t="str">
            <v>CARL PN 115 KV LOAD1</v>
          </cell>
          <cell r="P240">
            <v>-911.12</v>
          </cell>
          <cell r="Q240">
            <v>-272.7</v>
          </cell>
          <cell r="R240">
            <v>20186.27</v>
          </cell>
          <cell r="S240">
            <v>6325.13</v>
          </cell>
          <cell r="T240">
            <v>58327.66</v>
          </cell>
          <cell r="U240">
            <v>8652.86</v>
          </cell>
          <cell r="V240">
            <v>15791.15</v>
          </cell>
          <cell r="W240">
            <v>7972.83</v>
          </cell>
        </row>
        <row r="241">
          <cell r="O241" t="str">
            <v>CARL PN 115 KV LOAD2</v>
          </cell>
          <cell r="P241">
            <v>-911.12</v>
          </cell>
          <cell r="Q241">
            <v>-272.7</v>
          </cell>
          <cell r="R241">
            <v>20186.27</v>
          </cell>
          <cell r="S241">
            <v>6325.13</v>
          </cell>
          <cell r="T241">
            <v>58345.48</v>
          </cell>
          <cell r="U241">
            <v>8652.86</v>
          </cell>
          <cell r="V241">
            <v>15791.15</v>
          </cell>
          <cell r="W241">
            <v>7972.83</v>
          </cell>
        </row>
        <row r="242">
          <cell r="O242" t="str">
            <v>CARLLS 69 KV BU3</v>
          </cell>
          <cell r="P242">
            <v>588.37</v>
          </cell>
          <cell r="Q242">
            <v>435.78</v>
          </cell>
          <cell r="R242">
            <v>20296.259999999998</v>
          </cell>
          <cell r="S242">
            <v>6330.71</v>
          </cell>
          <cell r="T242">
            <v>60239.24</v>
          </cell>
          <cell r="U242">
            <v>8681.09</v>
          </cell>
          <cell r="V242">
            <v>15158.38</v>
          </cell>
          <cell r="W242">
            <v>7979.56</v>
          </cell>
        </row>
        <row r="243">
          <cell r="O243" t="str">
            <v>CARLLS 69 KV BU6</v>
          </cell>
          <cell r="P243">
            <v>588.37</v>
          </cell>
          <cell r="Q243">
            <v>435.78</v>
          </cell>
          <cell r="R243">
            <v>20296.259999999998</v>
          </cell>
          <cell r="S243">
            <v>6330.71</v>
          </cell>
          <cell r="T243">
            <v>60239.24</v>
          </cell>
          <cell r="U243">
            <v>8681.09</v>
          </cell>
          <cell r="V243">
            <v>15158.38</v>
          </cell>
          <cell r="W243">
            <v>7979.56</v>
          </cell>
        </row>
        <row r="244">
          <cell r="O244" t="str">
            <v>CARLLS 69 KV CT_1</v>
          </cell>
          <cell r="P244">
            <v>588.37</v>
          </cell>
          <cell r="Q244">
            <v>435.78</v>
          </cell>
          <cell r="R244">
            <v>20296.259999999998</v>
          </cell>
          <cell r="S244">
            <v>6330.71</v>
          </cell>
          <cell r="T244">
            <v>60239.24</v>
          </cell>
          <cell r="U244">
            <v>8681.09</v>
          </cell>
          <cell r="V244">
            <v>15158.38</v>
          </cell>
          <cell r="W244">
            <v>7979.56</v>
          </cell>
        </row>
        <row r="245">
          <cell r="O245" t="str">
            <v>CARLLS 69 KV CT_2</v>
          </cell>
          <cell r="P245">
            <v>588.37</v>
          </cell>
          <cell r="Q245">
            <v>435.78</v>
          </cell>
          <cell r="R245">
            <v>20296.259999999998</v>
          </cell>
          <cell r="S245">
            <v>6330.71</v>
          </cell>
          <cell r="T245">
            <v>60239.24</v>
          </cell>
          <cell r="U245">
            <v>8681.09</v>
          </cell>
          <cell r="V245">
            <v>15158.38</v>
          </cell>
          <cell r="W245">
            <v>7979.56</v>
          </cell>
        </row>
        <row r="246">
          <cell r="O246" t="str">
            <v>CARRCROF 138 KV ONE</v>
          </cell>
          <cell r="P246">
            <v>589.66999999999996</v>
          </cell>
          <cell r="Q246">
            <v>411.88</v>
          </cell>
          <cell r="R246">
            <v>20251.05</v>
          </cell>
          <cell r="S246">
            <v>6328.8</v>
          </cell>
          <cell r="T246">
            <v>60283.87</v>
          </cell>
          <cell r="U246">
            <v>8671.2199999999993</v>
          </cell>
          <cell r="V246">
            <v>15177.48</v>
          </cell>
          <cell r="W246">
            <v>7980.02</v>
          </cell>
        </row>
        <row r="247">
          <cell r="O247" t="str">
            <v>CATTRACT 115 KV NUG GE</v>
          </cell>
          <cell r="P247">
            <v>-920.34</v>
          </cell>
          <cell r="Q247">
            <v>-260.93</v>
          </cell>
          <cell r="R247">
            <v>20235.78</v>
          </cell>
          <cell r="S247">
            <v>6323.55</v>
          </cell>
          <cell r="T247">
            <v>58017.16</v>
          </cell>
          <cell r="U247">
            <v>8676.83</v>
          </cell>
          <cell r="V247">
            <v>15239.44</v>
          </cell>
          <cell r="W247">
            <v>7967.78</v>
          </cell>
        </row>
        <row r="248">
          <cell r="O248" t="str">
            <v>CATTRACT 115 KV PSUED</v>
          </cell>
          <cell r="P248">
            <v>-920.34</v>
          </cell>
          <cell r="Q248">
            <v>-260.93</v>
          </cell>
          <cell r="R248">
            <v>20235.78</v>
          </cell>
          <cell r="S248">
            <v>6323.55</v>
          </cell>
          <cell r="T248">
            <v>58017.16</v>
          </cell>
          <cell r="U248">
            <v>8676.83</v>
          </cell>
          <cell r="V248">
            <v>15239.44</v>
          </cell>
          <cell r="W248">
            <v>7967.78</v>
          </cell>
        </row>
        <row r="249">
          <cell r="O249" t="str">
            <v>CECIL 35 KV BUS2</v>
          </cell>
          <cell r="P249">
            <v>338.72</v>
          </cell>
          <cell r="Q249">
            <v>308.8</v>
          </cell>
          <cell r="R249">
            <v>20209.96</v>
          </cell>
          <cell r="S249">
            <v>6326.99</v>
          </cell>
          <cell r="T249">
            <v>60020.3</v>
          </cell>
          <cell r="U249">
            <v>8685.4599999999991</v>
          </cell>
          <cell r="V249">
            <v>15195.64</v>
          </cell>
          <cell r="W249">
            <v>7982.51</v>
          </cell>
        </row>
        <row r="250">
          <cell r="O250" t="str">
            <v>CECIL 35 KV BUS3</v>
          </cell>
          <cell r="P250">
            <v>338.72</v>
          </cell>
          <cell r="Q250">
            <v>308.8</v>
          </cell>
          <cell r="R250">
            <v>20209.96</v>
          </cell>
          <cell r="S250">
            <v>6326.99</v>
          </cell>
          <cell r="T250">
            <v>60020.3</v>
          </cell>
          <cell r="U250">
            <v>8685.4599999999991</v>
          </cell>
          <cell r="V250">
            <v>15195.64</v>
          </cell>
          <cell r="W250">
            <v>7982.51</v>
          </cell>
        </row>
        <row r="251">
          <cell r="O251" t="str">
            <v>CEDAR 69 KV 1BUS</v>
          </cell>
          <cell r="P251">
            <v>549.37</v>
          </cell>
          <cell r="Q251">
            <v>417.83</v>
          </cell>
          <cell r="R251">
            <v>20282.75</v>
          </cell>
          <cell r="S251">
            <v>6331.45</v>
          </cell>
          <cell r="T251">
            <v>60179.48</v>
          </cell>
          <cell r="U251">
            <v>8729.8700000000008</v>
          </cell>
          <cell r="V251">
            <v>15130.25</v>
          </cell>
          <cell r="W251">
            <v>7979.17</v>
          </cell>
        </row>
        <row r="252">
          <cell r="O252" t="str">
            <v>CEDAR 69 KV CT_1</v>
          </cell>
          <cell r="P252">
            <v>549.37</v>
          </cell>
          <cell r="Q252">
            <v>417.83</v>
          </cell>
          <cell r="R252">
            <v>20282.75</v>
          </cell>
          <cell r="S252">
            <v>6331.45</v>
          </cell>
          <cell r="T252">
            <v>60179.48</v>
          </cell>
          <cell r="U252">
            <v>8729.8700000000008</v>
          </cell>
          <cell r="V252">
            <v>15130.25</v>
          </cell>
          <cell r="W252">
            <v>7979.17</v>
          </cell>
        </row>
        <row r="253">
          <cell r="O253" t="str">
            <v>CEDAR 69 KV CT_2</v>
          </cell>
          <cell r="P253">
            <v>549.37</v>
          </cell>
          <cell r="Q253">
            <v>417.83</v>
          </cell>
          <cell r="R253">
            <v>20282.75</v>
          </cell>
          <cell r="S253">
            <v>6331.45</v>
          </cell>
          <cell r="T253">
            <v>60179.48</v>
          </cell>
          <cell r="U253">
            <v>8729.8700000000008</v>
          </cell>
          <cell r="V253">
            <v>15130.25</v>
          </cell>
          <cell r="W253">
            <v>7979.17</v>
          </cell>
        </row>
        <row r="254">
          <cell r="O254" t="str">
            <v>CEDARBRO 13 KV NBU1</v>
          </cell>
          <cell r="P254">
            <v>685.05</v>
          </cell>
          <cell r="Q254">
            <v>516.14</v>
          </cell>
          <cell r="R254">
            <v>20179.419999999998</v>
          </cell>
          <cell r="S254">
            <v>6329.93</v>
          </cell>
          <cell r="T254">
            <v>60137.25</v>
          </cell>
          <cell r="U254">
            <v>8668.32</v>
          </cell>
          <cell r="V254">
            <v>15158.6</v>
          </cell>
          <cell r="W254">
            <v>7979.4</v>
          </cell>
        </row>
        <row r="255">
          <cell r="O255" t="str">
            <v>CEDARBRO 13 KV NBU2</v>
          </cell>
          <cell r="P255">
            <v>685.05</v>
          </cell>
          <cell r="Q255">
            <v>516.14</v>
          </cell>
          <cell r="R255">
            <v>20179.419999999998</v>
          </cell>
          <cell r="S255">
            <v>6329.93</v>
          </cell>
          <cell r="T255">
            <v>60137.25</v>
          </cell>
          <cell r="U255">
            <v>8668.32</v>
          </cell>
          <cell r="V255">
            <v>15158.6</v>
          </cell>
          <cell r="W255">
            <v>7979.4</v>
          </cell>
        </row>
        <row r="256">
          <cell r="O256" t="str">
            <v>CEDARBRO 13 KV NBU3</v>
          </cell>
          <cell r="P256">
            <v>685.05</v>
          </cell>
          <cell r="Q256">
            <v>516.14</v>
          </cell>
          <cell r="R256">
            <v>20179.419999999998</v>
          </cell>
          <cell r="S256">
            <v>6329.93</v>
          </cell>
          <cell r="T256">
            <v>60137.25</v>
          </cell>
          <cell r="U256">
            <v>8668.32</v>
          </cell>
          <cell r="V256">
            <v>15158.6</v>
          </cell>
          <cell r="W256">
            <v>7979.4</v>
          </cell>
        </row>
        <row r="257">
          <cell r="O257" t="str">
            <v>CEDARBRO 13 KV NBU4</v>
          </cell>
          <cell r="P257">
            <v>685.05</v>
          </cell>
          <cell r="Q257">
            <v>516.14</v>
          </cell>
          <cell r="R257">
            <v>20179.419999999998</v>
          </cell>
          <cell r="S257">
            <v>6329.93</v>
          </cell>
          <cell r="T257">
            <v>60137.25</v>
          </cell>
          <cell r="U257">
            <v>8668.32</v>
          </cell>
          <cell r="V257">
            <v>15158.6</v>
          </cell>
          <cell r="W257">
            <v>7979.4</v>
          </cell>
        </row>
        <row r="258">
          <cell r="O258" t="str">
            <v>CEDARCRE 138 KV ONE</v>
          </cell>
          <cell r="P258">
            <v>1376.83</v>
          </cell>
          <cell r="Q258">
            <v>808.8</v>
          </cell>
          <cell r="R258">
            <v>20260.68</v>
          </cell>
          <cell r="S258">
            <v>6328.23</v>
          </cell>
          <cell r="T258">
            <v>60460.76</v>
          </cell>
          <cell r="U258">
            <v>8679.58</v>
          </cell>
          <cell r="V258">
            <v>17078.54</v>
          </cell>
          <cell r="W258">
            <v>9223.31</v>
          </cell>
        </row>
        <row r="259">
          <cell r="O259" t="str">
            <v>CEDARGRO 230 KV 13KV-1</v>
          </cell>
          <cell r="P259">
            <v>248.95</v>
          </cell>
          <cell r="Q259">
            <v>262.20999999999998</v>
          </cell>
          <cell r="R259">
            <v>21190.2</v>
          </cell>
          <cell r="S259">
            <v>6318.96</v>
          </cell>
          <cell r="T259">
            <v>59725.08</v>
          </cell>
          <cell r="U259">
            <v>8837.32</v>
          </cell>
          <cell r="V259">
            <v>14989.94</v>
          </cell>
          <cell r="W259">
            <v>7980.96</v>
          </cell>
        </row>
        <row r="260">
          <cell r="O260" t="str">
            <v>CEDARGRO 230 KV 13KV-2</v>
          </cell>
          <cell r="P260">
            <v>92.55</v>
          </cell>
          <cell r="Q260">
            <v>170.1</v>
          </cell>
          <cell r="R260">
            <v>20330.919999999998</v>
          </cell>
          <cell r="S260">
            <v>6497.86</v>
          </cell>
          <cell r="T260">
            <v>59728.84</v>
          </cell>
          <cell r="U260">
            <v>8860.14</v>
          </cell>
          <cell r="V260">
            <v>14972.3</v>
          </cell>
          <cell r="W260">
            <v>7980.9</v>
          </cell>
        </row>
        <row r="261">
          <cell r="O261" t="str">
            <v>CEDARNEC 69 KV CEDRNK</v>
          </cell>
          <cell r="P261">
            <v>1411.24</v>
          </cell>
          <cell r="Q261">
            <v>824.44</v>
          </cell>
          <cell r="R261">
            <v>20259.43</v>
          </cell>
          <cell r="S261">
            <v>6328.19</v>
          </cell>
          <cell r="T261">
            <v>60631.519999999997</v>
          </cell>
          <cell r="U261">
            <v>8679.82</v>
          </cell>
          <cell r="V261">
            <v>17466.29</v>
          </cell>
          <cell r="W261">
            <v>9305.0400000000009</v>
          </cell>
        </row>
        <row r="262">
          <cell r="O262" t="str">
            <v>CEI</v>
          </cell>
          <cell r="P262">
            <v>-820.21</v>
          </cell>
          <cell r="Q262">
            <v>-244.36</v>
          </cell>
          <cell r="R262">
            <v>20222.86</v>
          </cell>
          <cell r="S262">
            <v>6211.1</v>
          </cell>
          <cell r="T262">
            <v>58299.61</v>
          </cell>
          <cell r="U262">
            <v>8644.07</v>
          </cell>
          <cell r="V262">
            <v>15066.86</v>
          </cell>
          <cell r="W262">
            <v>7980.58</v>
          </cell>
        </row>
        <row r="263">
          <cell r="O263" t="str">
            <v>CENTER 13 KV FOUR</v>
          </cell>
          <cell r="P263">
            <v>-835.34</v>
          </cell>
          <cell r="Q263">
            <v>-249.08</v>
          </cell>
          <cell r="R263">
            <v>20067.57</v>
          </cell>
          <cell r="S263">
            <v>6307.34</v>
          </cell>
          <cell r="T263">
            <v>58544.08</v>
          </cell>
          <cell r="U263">
            <v>8730.7000000000007</v>
          </cell>
          <cell r="V263">
            <v>15273.25</v>
          </cell>
          <cell r="W263">
            <v>7986.8</v>
          </cell>
        </row>
        <row r="264">
          <cell r="O264" t="str">
            <v>CENTER 13 KV ONE</v>
          </cell>
          <cell r="P264">
            <v>-835.31</v>
          </cell>
          <cell r="Q264">
            <v>-249.07</v>
          </cell>
          <cell r="R264">
            <v>20066.439999999999</v>
          </cell>
          <cell r="S264">
            <v>6307.33</v>
          </cell>
          <cell r="T264">
            <v>58545.05</v>
          </cell>
          <cell r="U264">
            <v>8731.1299999999992</v>
          </cell>
          <cell r="V264">
            <v>15273.28</v>
          </cell>
          <cell r="W264">
            <v>7986.8</v>
          </cell>
        </row>
        <row r="265">
          <cell r="O265" t="str">
            <v>CENTER 13 KV THREE</v>
          </cell>
          <cell r="P265">
            <v>-835.34</v>
          </cell>
          <cell r="Q265">
            <v>-249.08</v>
          </cell>
          <cell r="R265">
            <v>20067.57</v>
          </cell>
          <cell r="S265">
            <v>6307.34</v>
          </cell>
          <cell r="T265">
            <v>58544.08</v>
          </cell>
          <cell r="U265">
            <v>8730.7000000000007</v>
          </cell>
          <cell r="V265">
            <v>15273.25</v>
          </cell>
          <cell r="W265">
            <v>7986.8</v>
          </cell>
        </row>
        <row r="266">
          <cell r="O266" t="str">
            <v>CENTER 13 KV TWO</v>
          </cell>
          <cell r="P266">
            <v>-835.31</v>
          </cell>
          <cell r="Q266">
            <v>-249.07</v>
          </cell>
          <cell r="R266">
            <v>20066.439999999999</v>
          </cell>
          <cell r="S266">
            <v>6307.33</v>
          </cell>
          <cell r="T266">
            <v>58545.05</v>
          </cell>
          <cell r="U266">
            <v>8731.1299999999992</v>
          </cell>
          <cell r="V266">
            <v>15273.28</v>
          </cell>
          <cell r="W266">
            <v>7986.8</v>
          </cell>
        </row>
        <row r="267">
          <cell r="O267" t="str">
            <v>CENTRALC 115 KV 1 TX</v>
          </cell>
          <cell r="P267">
            <v>-822.21</v>
          </cell>
          <cell r="Q267">
            <v>-241.74</v>
          </cell>
          <cell r="R267">
            <v>20239.91</v>
          </cell>
          <cell r="S267">
            <v>6325.79</v>
          </cell>
          <cell r="T267">
            <v>58285.9</v>
          </cell>
          <cell r="U267">
            <v>8661.92</v>
          </cell>
          <cell r="V267">
            <v>15317.03</v>
          </cell>
          <cell r="W267">
            <v>7979.09</v>
          </cell>
        </row>
        <row r="268">
          <cell r="O268" t="str">
            <v>CENTREVL 69 KV 448</v>
          </cell>
          <cell r="P268">
            <v>1294.01</v>
          </cell>
          <cell r="Q268">
            <v>773.3</v>
          </cell>
          <cell r="R268">
            <v>20257.66</v>
          </cell>
          <cell r="S268">
            <v>6328.17</v>
          </cell>
          <cell r="T268">
            <v>60437.42</v>
          </cell>
          <cell r="U268">
            <v>8680.44</v>
          </cell>
          <cell r="V268">
            <v>17107.509999999998</v>
          </cell>
          <cell r="W268">
            <v>9214.02</v>
          </cell>
        </row>
        <row r="269">
          <cell r="O269" t="str">
            <v>CENTREVL 69 KV 449</v>
          </cell>
          <cell r="P269">
            <v>1294.01</v>
          </cell>
          <cell r="Q269">
            <v>773.3</v>
          </cell>
          <cell r="R269">
            <v>20257.66</v>
          </cell>
          <cell r="S269">
            <v>6328.17</v>
          </cell>
          <cell r="T269">
            <v>60437.42</v>
          </cell>
          <cell r="U269">
            <v>8680.44</v>
          </cell>
          <cell r="V269">
            <v>17107.509999999998</v>
          </cell>
          <cell r="W269">
            <v>9214.02</v>
          </cell>
        </row>
        <row r="270">
          <cell r="O270" t="str">
            <v>CHALKPT</v>
          </cell>
          <cell r="P270">
            <v>-882.15</v>
          </cell>
          <cell r="Q270">
            <v>-268.54000000000002</v>
          </cell>
          <cell r="R270">
            <v>20133</v>
          </cell>
          <cell r="S270">
            <v>6301.33</v>
          </cell>
          <cell r="T270">
            <v>58254.62</v>
          </cell>
          <cell r="U270">
            <v>8602.7000000000007</v>
          </cell>
          <cell r="V270">
            <v>15273.71</v>
          </cell>
          <cell r="W270">
            <v>7984.08</v>
          </cell>
        </row>
        <row r="271">
          <cell r="O271" t="str">
            <v>CHALKPT 13 KV CT2</v>
          </cell>
          <cell r="P271">
            <v>-880.52</v>
          </cell>
          <cell r="Q271">
            <v>-267.83999999999997</v>
          </cell>
          <cell r="R271">
            <v>20133</v>
          </cell>
          <cell r="S271">
            <v>6301.33</v>
          </cell>
          <cell r="T271">
            <v>58254.62</v>
          </cell>
          <cell r="U271">
            <v>8602.7000000000007</v>
          </cell>
          <cell r="V271">
            <v>15273.71</v>
          </cell>
          <cell r="W271">
            <v>7984.08</v>
          </cell>
        </row>
        <row r="272">
          <cell r="O272" t="str">
            <v>CHALKPT 13 KV CT3</v>
          </cell>
          <cell r="P272">
            <v>-880.52</v>
          </cell>
          <cell r="Q272">
            <v>-267.83999999999997</v>
          </cell>
          <cell r="R272">
            <v>20133</v>
          </cell>
          <cell r="S272">
            <v>6301.33</v>
          </cell>
          <cell r="T272">
            <v>58254.62</v>
          </cell>
          <cell r="U272">
            <v>8602.7000000000007</v>
          </cell>
          <cell r="V272">
            <v>15273.71</v>
          </cell>
          <cell r="W272">
            <v>7984.08</v>
          </cell>
        </row>
        <row r="273">
          <cell r="O273" t="str">
            <v>CHALKPT 13 KV CT4</v>
          </cell>
          <cell r="P273">
            <v>-880.52</v>
          </cell>
          <cell r="Q273">
            <v>-267.83999999999997</v>
          </cell>
          <cell r="R273">
            <v>20133</v>
          </cell>
          <cell r="S273">
            <v>6301.33</v>
          </cell>
          <cell r="T273">
            <v>58254.62</v>
          </cell>
          <cell r="U273">
            <v>8602.7000000000007</v>
          </cell>
          <cell r="V273">
            <v>15273.71</v>
          </cell>
          <cell r="W273">
            <v>7984.08</v>
          </cell>
        </row>
        <row r="274">
          <cell r="O274" t="str">
            <v>CHALKPT 13 KV CT5</v>
          </cell>
          <cell r="P274">
            <v>-880.52</v>
          </cell>
          <cell r="Q274">
            <v>-267.83999999999997</v>
          </cell>
          <cell r="R274">
            <v>20133</v>
          </cell>
          <cell r="S274">
            <v>6301.33</v>
          </cell>
          <cell r="T274">
            <v>58254.62</v>
          </cell>
          <cell r="U274">
            <v>8602.7000000000007</v>
          </cell>
          <cell r="V274">
            <v>15273.71</v>
          </cell>
          <cell r="W274">
            <v>7984.08</v>
          </cell>
        </row>
        <row r="275">
          <cell r="O275" t="str">
            <v>CHALKPT 13 KV CT6</v>
          </cell>
          <cell r="P275">
            <v>-880.52</v>
          </cell>
          <cell r="Q275">
            <v>-267.83999999999997</v>
          </cell>
          <cell r="R275">
            <v>20133</v>
          </cell>
          <cell r="S275">
            <v>6301.33</v>
          </cell>
          <cell r="T275">
            <v>58254.62</v>
          </cell>
          <cell r="U275">
            <v>8602.7000000000007</v>
          </cell>
          <cell r="V275">
            <v>15273.71</v>
          </cell>
          <cell r="W275">
            <v>7984.08</v>
          </cell>
        </row>
        <row r="276">
          <cell r="O276" t="str">
            <v>CHALKPT 20 KV CHLKG1</v>
          </cell>
          <cell r="P276">
            <v>-880.52</v>
          </cell>
          <cell r="Q276">
            <v>-267.83999999999997</v>
          </cell>
          <cell r="R276">
            <v>20133</v>
          </cell>
          <cell r="S276">
            <v>6301.33</v>
          </cell>
          <cell r="T276">
            <v>58254.62</v>
          </cell>
          <cell r="U276">
            <v>8602.7000000000007</v>
          </cell>
          <cell r="V276">
            <v>15273.71</v>
          </cell>
          <cell r="W276">
            <v>7984.08</v>
          </cell>
        </row>
        <row r="277">
          <cell r="O277" t="str">
            <v>CHALKPT 20 KV CHLKG2</v>
          </cell>
          <cell r="P277">
            <v>-880.52</v>
          </cell>
          <cell r="Q277">
            <v>-267.83999999999997</v>
          </cell>
          <cell r="R277">
            <v>20133</v>
          </cell>
          <cell r="S277">
            <v>6301.33</v>
          </cell>
          <cell r="T277">
            <v>58254.62</v>
          </cell>
          <cell r="U277">
            <v>8602.7000000000007</v>
          </cell>
          <cell r="V277">
            <v>15273.71</v>
          </cell>
          <cell r="W277">
            <v>7984.08</v>
          </cell>
        </row>
        <row r="278">
          <cell r="O278" t="str">
            <v>CHALKPT 230 KV LD1</v>
          </cell>
          <cell r="P278">
            <v>-880.52</v>
          </cell>
          <cell r="Q278">
            <v>-267.83999999999997</v>
          </cell>
          <cell r="R278">
            <v>20133</v>
          </cell>
          <cell r="S278">
            <v>6301.33</v>
          </cell>
          <cell r="T278">
            <v>58254.62</v>
          </cell>
          <cell r="U278">
            <v>8602.7000000000007</v>
          </cell>
          <cell r="V278">
            <v>15273.71</v>
          </cell>
          <cell r="W278">
            <v>7984.08</v>
          </cell>
        </row>
        <row r="279">
          <cell r="O279" t="str">
            <v>CHALKPT 230 KV LD2</v>
          </cell>
          <cell r="P279">
            <v>-880.52</v>
          </cell>
          <cell r="Q279">
            <v>-267.83999999999997</v>
          </cell>
          <cell r="R279">
            <v>20133</v>
          </cell>
          <cell r="S279">
            <v>6301.33</v>
          </cell>
          <cell r="T279">
            <v>58254.62</v>
          </cell>
          <cell r="U279">
            <v>8602.7000000000007</v>
          </cell>
          <cell r="V279">
            <v>15273.71</v>
          </cell>
          <cell r="W279">
            <v>7984.08</v>
          </cell>
        </row>
        <row r="280">
          <cell r="O280" t="str">
            <v>CHALKPT 24 KV CHLKG3</v>
          </cell>
          <cell r="P280">
            <v>-880.52</v>
          </cell>
          <cell r="Q280">
            <v>-267.83999999999997</v>
          </cell>
          <cell r="R280">
            <v>20135.46</v>
          </cell>
          <cell r="S280">
            <v>6300.94</v>
          </cell>
          <cell r="T280">
            <v>58247.49</v>
          </cell>
          <cell r="U280">
            <v>8603.4</v>
          </cell>
          <cell r="V280">
            <v>15274.4</v>
          </cell>
          <cell r="W280">
            <v>7983.86</v>
          </cell>
        </row>
        <row r="281">
          <cell r="O281" t="str">
            <v>CHALKPT 24 KV CHLKG4</v>
          </cell>
          <cell r="P281">
            <v>-880.52</v>
          </cell>
          <cell r="Q281">
            <v>-267.83999999999997</v>
          </cell>
          <cell r="R281">
            <v>20133</v>
          </cell>
          <cell r="S281">
            <v>6301.33</v>
          </cell>
          <cell r="T281">
            <v>58254.62</v>
          </cell>
          <cell r="U281">
            <v>8602.7000000000007</v>
          </cell>
          <cell r="V281">
            <v>15273.71</v>
          </cell>
          <cell r="W281">
            <v>7984.08</v>
          </cell>
        </row>
        <row r="282">
          <cell r="O282" t="str">
            <v>CHALKPT 4 KV CT1</v>
          </cell>
          <cell r="P282">
            <v>-880.52</v>
          </cell>
          <cell r="Q282">
            <v>-267.83999999999997</v>
          </cell>
          <cell r="R282">
            <v>20136.21</v>
          </cell>
          <cell r="S282">
            <v>6300.73</v>
          </cell>
          <cell r="T282">
            <v>58247.49</v>
          </cell>
          <cell r="U282">
            <v>8603.42</v>
          </cell>
          <cell r="V282">
            <v>15273.95</v>
          </cell>
          <cell r="W282">
            <v>7983.86</v>
          </cell>
        </row>
        <row r="283">
          <cell r="O283" t="str">
            <v>CHAMBERS 230 KV BUS3</v>
          </cell>
          <cell r="P283">
            <v>585.28</v>
          </cell>
          <cell r="Q283">
            <v>436.95</v>
          </cell>
          <cell r="R283">
            <v>20288.63</v>
          </cell>
          <cell r="S283">
            <v>6330.5</v>
          </cell>
          <cell r="T283">
            <v>60226.57</v>
          </cell>
          <cell r="U283">
            <v>8678.36</v>
          </cell>
          <cell r="V283">
            <v>15161.01</v>
          </cell>
          <cell r="W283">
            <v>7979.63</v>
          </cell>
        </row>
        <row r="284">
          <cell r="O284" t="str">
            <v>CHAMBERS 230 KV CCLP</v>
          </cell>
          <cell r="P284">
            <v>585.28</v>
          </cell>
          <cell r="Q284">
            <v>436.95</v>
          </cell>
          <cell r="R284">
            <v>20288.63</v>
          </cell>
          <cell r="S284">
            <v>6330.5</v>
          </cell>
          <cell r="T284">
            <v>60226.57</v>
          </cell>
          <cell r="U284">
            <v>8678.36</v>
          </cell>
          <cell r="V284">
            <v>15161.01</v>
          </cell>
          <cell r="W284">
            <v>7979.63</v>
          </cell>
        </row>
        <row r="285">
          <cell r="O285" t="str">
            <v>CHESACO 115 KV ONE</v>
          </cell>
          <cell r="P285">
            <v>-828.85</v>
          </cell>
          <cell r="Q285">
            <v>-246.34</v>
          </cell>
          <cell r="R285">
            <v>20061.47</v>
          </cell>
          <cell r="S285">
            <v>6307.52</v>
          </cell>
          <cell r="T285">
            <v>58787.59</v>
          </cell>
          <cell r="U285">
            <v>8906.2199999999993</v>
          </cell>
          <cell r="V285">
            <v>15273.41</v>
          </cell>
          <cell r="W285">
            <v>7987.03</v>
          </cell>
        </row>
        <row r="286">
          <cell r="O286" t="str">
            <v>CHESTER 35 KV KBUS</v>
          </cell>
          <cell r="P286">
            <v>578.75</v>
          </cell>
          <cell r="Q286">
            <v>453.36</v>
          </cell>
          <cell r="R286">
            <v>20232.099999999999</v>
          </cell>
          <cell r="S286">
            <v>6329.81</v>
          </cell>
          <cell r="T286">
            <v>60128.53</v>
          </cell>
          <cell r="U286">
            <v>8675.14</v>
          </cell>
          <cell r="V286">
            <v>15168.24</v>
          </cell>
          <cell r="W286">
            <v>7979.98</v>
          </cell>
        </row>
        <row r="287">
          <cell r="O287" t="str">
            <v>CHESTER 69 KV EBUS</v>
          </cell>
          <cell r="P287">
            <v>596.57000000000005</v>
          </cell>
          <cell r="Q287">
            <v>461.71</v>
          </cell>
          <cell r="R287">
            <v>20237.77</v>
          </cell>
          <cell r="S287">
            <v>6329.79</v>
          </cell>
          <cell r="T287">
            <v>60145.14</v>
          </cell>
          <cell r="U287">
            <v>8674.5</v>
          </cell>
          <cell r="V287">
            <v>15168.14</v>
          </cell>
          <cell r="W287">
            <v>7979.96</v>
          </cell>
        </row>
        <row r="288">
          <cell r="O288" t="str">
            <v>CHESTER 69 KV UNIT 7</v>
          </cell>
          <cell r="P288">
            <v>596.57000000000005</v>
          </cell>
          <cell r="Q288">
            <v>461.71</v>
          </cell>
          <cell r="R288">
            <v>20237.77</v>
          </cell>
          <cell r="S288">
            <v>6329.79</v>
          </cell>
          <cell r="T288">
            <v>60145.14</v>
          </cell>
          <cell r="U288">
            <v>8674.5</v>
          </cell>
          <cell r="V288">
            <v>15168.14</v>
          </cell>
          <cell r="W288">
            <v>7979.96</v>
          </cell>
        </row>
        <row r="289">
          <cell r="O289" t="str">
            <v>CHESTER 69 KV UNIT 8</v>
          </cell>
          <cell r="P289">
            <v>596.57000000000005</v>
          </cell>
          <cell r="Q289">
            <v>461.71</v>
          </cell>
          <cell r="R289">
            <v>20237.77</v>
          </cell>
          <cell r="S289">
            <v>6329.79</v>
          </cell>
          <cell r="T289">
            <v>60145.14</v>
          </cell>
          <cell r="U289">
            <v>8674.5</v>
          </cell>
          <cell r="V289">
            <v>15168.14</v>
          </cell>
          <cell r="W289">
            <v>7979.96</v>
          </cell>
        </row>
        <row r="290">
          <cell r="O290" t="str">
            <v>CHESTER 69 KV UNIT 9</v>
          </cell>
          <cell r="P290">
            <v>596.57000000000005</v>
          </cell>
          <cell r="Q290">
            <v>461.71</v>
          </cell>
          <cell r="R290">
            <v>20237.77</v>
          </cell>
          <cell r="S290">
            <v>6329.79</v>
          </cell>
          <cell r="T290">
            <v>60145.14</v>
          </cell>
          <cell r="U290">
            <v>8674.5</v>
          </cell>
          <cell r="V290">
            <v>15168.14</v>
          </cell>
          <cell r="W290">
            <v>7979.96</v>
          </cell>
        </row>
        <row r="291">
          <cell r="O291" t="str">
            <v>CHESTER 69 KV WBUS</v>
          </cell>
          <cell r="P291">
            <v>591.54</v>
          </cell>
          <cell r="Q291">
            <v>458.94</v>
          </cell>
          <cell r="R291">
            <v>20237.16</v>
          </cell>
          <cell r="S291">
            <v>6329.79</v>
          </cell>
          <cell r="T291">
            <v>60145.51</v>
          </cell>
          <cell r="U291">
            <v>8674.49</v>
          </cell>
          <cell r="V291">
            <v>15168.14</v>
          </cell>
          <cell r="W291">
            <v>7979.96</v>
          </cell>
        </row>
        <row r="292">
          <cell r="O292" t="str">
            <v>CHESTERT 69 KV 2245LD</v>
          </cell>
          <cell r="P292">
            <v>1334.48</v>
          </cell>
          <cell r="Q292">
            <v>791.84</v>
          </cell>
          <cell r="R292">
            <v>20256.490000000002</v>
          </cell>
          <cell r="S292">
            <v>6328.16</v>
          </cell>
          <cell r="T292">
            <v>60429.88</v>
          </cell>
          <cell r="U292">
            <v>8680.86</v>
          </cell>
          <cell r="V292">
            <v>17100.009999999998</v>
          </cell>
          <cell r="W292">
            <v>9219.39</v>
          </cell>
        </row>
        <row r="293">
          <cell r="O293" t="str">
            <v>CHESTERT 69 KV 2246LD</v>
          </cell>
          <cell r="P293">
            <v>1334.48</v>
          </cell>
          <cell r="Q293">
            <v>791.84</v>
          </cell>
          <cell r="R293">
            <v>20256.490000000002</v>
          </cell>
          <cell r="S293">
            <v>6328.16</v>
          </cell>
          <cell r="T293">
            <v>60429.88</v>
          </cell>
          <cell r="U293">
            <v>8680.86</v>
          </cell>
          <cell r="V293">
            <v>17100.009999999998</v>
          </cell>
          <cell r="W293">
            <v>9219.39</v>
          </cell>
        </row>
        <row r="294">
          <cell r="O294" t="str">
            <v>CHESTJCT 230 KV BK 4</v>
          </cell>
          <cell r="P294">
            <v>262.13</v>
          </cell>
          <cell r="Q294">
            <v>313.27</v>
          </cell>
          <cell r="R294">
            <v>20006.71</v>
          </cell>
          <cell r="S294">
            <v>6308.82</v>
          </cell>
          <cell r="T294">
            <v>59540.22</v>
          </cell>
          <cell r="U294">
            <v>8830.64</v>
          </cell>
          <cell r="V294">
            <v>15058.62</v>
          </cell>
          <cell r="W294">
            <v>7979.53</v>
          </cell>
        </row>
        <row r="295">
          <cell r="O295" t="str">
            <v>CHESTNUT 13 KV ONE</v>
          </cell>
          <cell r="P295">
            <v>-849.02</v>
          </cell>
          <cell r="Q295">
            <v>-254.86</v>
          </cell>
          <cell r="R295">
            <v>20088.150000000001</v>
          </cell>
          <cell r="S295">
            <v>6307.53</v>
          </cell>
          <cell r="T295">
            <v>58444.45</v>
          </cell>
          <cell r="U295">
            <v>8673.6200000000008</v>
          </cell>
          <cell r="V295">
            <v>15272.39</v>
          </cell>
          <cell r="W295">
            <v>7986.52</v>
          </cell>
        </row>
        <row r="296">
          <cell r="O296" t="str">
            <v>CHESTNUT 13 KV TWO</v>
          </cell>
          <cell r="P296">
            <v>-849.02</v>
          </cell>
          <cell r="Q296">
            <v>-254.86</v>
          </cell>
          <cell r="R296">
            <v>20088.150000000001</v>
          </cell>
          <cell r="S296">
            <v>6307.53</v>
          </cell>
          <cell r="T296">
            <v>58444.45</v>
          </cell>
          <cell r="U296">
            <v>8673.6200000000008</v>
          </cell>
          <cell r="V296">
            <v>15272.39</v>
          </cell>
          <cell r="W296">
            <v>7986.52</v>
          </cell>
        </row>
        <row r="297">
          <cell r="O297" t="str">
            <v>CHESWOLD 138 KV ONE</v>
          </cell>
          <cell r="P297">
            <v>1378.44</v>
          </cell>
          <cell r="Q297">
            <v>809.79</v>
          </cell>
          <cell r="R297">
            <v>20259.98</v>
          </cell>
          <cell r="S297">
            <v>6328.21</v>
          </cell>
          <cell r="T297">
            <v>60470.7</v>
          </cell>
          <cell r="U297">
            <v>8679.7199999999993</v>
          </cell>
          <cell r="V297">
            <v>17102.75</v>
          </cell>
          <cell r="W297">
            <v>9229.3799999999992</v>
          </cell>
        </row>
        <row r="298">
          <cell r="O298" t="str">
            <v>CHICHEST 230 KV DBU1</v>
          </cell>
          <cell r="P298">
            <v>560.02</v>
          </cell>
          <cell r="Q298">
            <v>437.72</v>
          </cell>
          <cell r="R298">
            <v>20240.509999999998</v>
          </cell>
          <cell r="S298">
            <v>6329.63</v>
          </cell>
          <cell r="T298">
            <v>60154.02</v>
          </cell>
          <cell r="U298">
            <v>8674.93</v>
          </cell>
          <cell r="V298">
            <v>15169.58</v>
          </cell>
          <cell r="W298">
            <v>7980.01</v>
          </cell>
        </row>
        <row r="299">
          <cell r="O299" t="str">
            <v>CHICHEST 230 KV DBU2</v>
          </cell>
          <cell r="P299">
            <v>560.02</v>
          </cell>
          <cell r="Q299">
            <v>437.72</v>
          </cell>
          <cell r="R299">
            <v>20240.509999999998</v>
          </cell>
          <cell r="S299">
            <v>6329.63</v>
          </cell>
          <cell r="T299">
            <v>60154.02</v>
          </cell>
          <cell r="U299">
            <v>8674.93</v>
          </cell>
          <cell r="V299">
            <v>15169.58</v>
          </cell>
          <cell r="W299">
            <v>7980.01</v>
          </cell>
        </row>
        <row r="300">
          <cell r="O300" t="str">
            <v>CHICHEST 69 KV 7BUS</v>
          </cell>
          <cell r="P300">
            <v>588.04</v>
          </cell>
          <cell r="Q300">
            <v>456.44</v>
          </cell>
          <cell r="R300">
            <v>20237.400000000001</v>
          </cell>
          <cell r="S300">
            <v>6329.79</v>
          </cell>
          <cell r="T300">
            <v>60146.53</v>
          </cell>
          <cell r="U300">
            <v>8674.4500000000007</v>
          </cell>
          <cell r="V300">
            <v>15168.14</v>
          </cell>
          <cell r="W300">
            <v>7979.96</v>
          </cell>
        </row>
        <row r="301">
          <cell r="O301" t="str">
            <v>CHICHEST 69 KV 8BUS</v>
          </cell>
          <cell r="P301">
            <v>594.32000000000005</v>
          </cell>
          <cell r="Q301">
            <v>460.22</v>
          </cell>
          <cell r="R301">
            <v>20237.79</v>
          </cell>
          <cell r="S301">
            <v>6329.79</v>
          </cell>
          <cell r="T301">
            <v>60145.64</v>
          </cell>
          <cell r="U301">
            <v>8674.49</v>
          </cell>
          <cell r="V301">
            <v>15168.14</v>
          </cell>
          <cell r="W301">
            <v>7979.96</v>
          </cell>
        </row>
        <row r="302">
          <cell r="O302" t="str">
            <v>CHINCOTE 69 KV LOADT1</v>
          </cell>
          <cell r="P302">
            <v>1489.72</v>
          </cell>
          <cell r="Q302">
            <v>881.39</v>
          </cell>
          <cell r="R302">
            <v>20259.330000000002</v>
          </cell>
          <cell r="S302">
            <v>6328.19</v>
          </cell>
          <cell r="T302">
            <v>60526.52</v>
          </cell>
          <cell r="U302">
            <v>8679.83</v>
          </cell>
          <cell r="V302">
            <v>17227.439999999999</v>
          </cell>
          <cell r="W302">
            <v>9183.07</v>
          </cell>
        </row>
        <row r="303">
          <cell r="O303" t="str">
            <v>CHINCOTE 69 KV LOADT2</v>
          </cell>
          <cell r="P303">
            <v>1489.72</v>
          </cell>
          <cell r="Q303">
            <v>881.39</v>
          </cell>
          <cell r="R303">
            <v>20259.330000000002</v>
          </cell>
          <cell r="S303">
            <v>6328.19</v>
          </cell>
          <cell r="T303">
            <v>60526.52</v>
          </cell>
          <cell r="U303">
            <v>8679.83</v>
          </cell>
          <cell r="V303">
            <v>17227.439999999999</v>
          </cell>
          <cell r="W303">
            <v>9183.07</v>
          </cell>
        </row>
        <row r="304">
          <cell r="O304" t="str">
            <v>CHRISTIA 12 KV CHRSTA</v>
          </cell>
          <cell r="P304">
            <v>588.74</v>
          </cell>
          <cell r="Q304">
            <v>411.63</v>
          </cell>
          <cell r="R304">
            <v>20250.89</v>
          </cell>
          <cell r="S304">
            <v>6328.81</v>
          </cell>
          <cell r="T304">
            <v>60282.22</v>
          </cell>
          <cell r="U304">
            <v>8671.26</v>
          </cell>
          <cell r="V304">
            <v>15177.49</v>
          </cell>
          <cell r="W304">
            <v>7980.02</v>
          </cell>
        </row>
        <row r="305">
          <cell r="O305" t="str">
            <v>CHRISTIA 12 KV G1</v>
          </cell>
          <cell r="P305">
            <v>588.74</v>
          </cell>
          <cell r="Q305">
            <v>411.63</v>
          </cell>
          <cell r="R305">
            <v>20250.89</v>
          </cell>
          <cell r="S305">
            <v>6328.81</v>
          </cell>
          <cell r="T305">
            <v>60282.22</v>
          </cell>
          <cell r="U305">
            <v>8671.26</v>
          </cell>
          <cell r="V305">
            <v>15177.49</v>
          </cell>
          <cell r="W305">
            <v>7980.02</v>
          </cell>
        </row>
        <row r="306">
          <cell r="O306" t="str">
            <v>CHRISTIA 12 KV G11</v>
          </cell>
          <cell r="P306">
            <v>588.74</v>
          </cell>
          <cell r="Q306">
            <v>411.63</v>
          </cell>
          <cell r="R306">
            <v>20250.89</v>
          </cell>
          <cell r="S306">
            <v>6328.81</v>
          </cell>
          <cell r="T306">
            <v>60282.22</v>
          </cell>
          <cell r="U306">
            <v>8671.26</v>
          </cell>
          <cell r="V306">
            <v>15177.49</v>
          </cell>
          <cell r="W306">
            <v>7980.02</v>
          </cell>
        </row>
        <row r="307">
          <cell r="O307" t="str">
            <v>CHRISTIA 12 KV G14</v>
          </cell>
          <cell r="P307">
            <v>588.74</v>
          </cell>
          <cell r="Q307">
            <v>411.63</v>
          </cell>
          <cell r="R307">
            <v>20250.89</v>
          </cell>
          <cell r="S307">
            <v>6328.81</v>
          </cell>
          <cell r="T307">
            <v>60282.22</v>
          </cell>
          <cell r="U307">
            <v>8671.26</v>
          </cell>
          <cell r="V307">
            <v>15177.49</v>
          </cell>
          <cell r="W307">
            <v>7980.02</v>
          </cell>
        </row>
        <row r="308">
          <cell r="O308" t="str">
            <v>CHURCH 69 KV T3</v>
          </cell>
          <cell r="P308">
            <v>1334.48</v>
          </cell>
          <cell r="Q308">
            <v>791.84</v>
          </cell>
          <cell r="R308">
            <v>20256.45</v>
          </cell>
          <cell r="S308">
            <v>6328.16</v>
          </cell>
          <cell r="T308">
            <v>60429.88</v>
          </cell>
          <cell r="U308">
            <v>8680.86</v>
          </cell>
          <cell r="V308">
            <v>17100.009999999998</v>
          </cell>
          <cell r="W308">
            <v>9219.39</v>
          </cell>
        </row>
        <row r="309">
          <cell r="O309" t="str">
            <v>CHURCH 69 KV T4</v>
          </cell>
          <cell r="P309">
            <v>1334.48</v>
          </cell>
          <cell r="Q309">
            <v>791.84</v>
          </cell>
          <cell r="R309">
            <v>20256.45</v>
          </cell>
          <cell r="S309">
            <v>6328.16</v>
          </cell>
          <cell r="T309">
            <v>60429.88</v>
          </cell>
          <cell r="U309">
            <v>8680.86</v>
          </cell>
          <cell r="V309">
            <v>17100.009999999998</v>
          </cell>
          <cell r="W309">
            <v>9219.39</v>
          </cell>
        </row>
        <row r="310">
          <cell r="O310" t="str">
            <v>CHURCHHL 69 KV CHRHIL</v>
          </cell>
          <cell r="P310">
            <v>1309.1099999999999</v>
          </cell>
          <cell r="Q310">
            <v>780.21</v>
          </cell>
          <cell r="R310">
            <v>20257.22</v>
          </cell>
          <cell r="S310">
            <v>6328.17</v>
          </cell>
          <cell r="T310">
            <v>60434.58</v>
          </cell>
          <cell r="U310">
            <v>8680.59</v>
          </cell>
          <cell r="V310">
            <v>17104.689999999999</v>
          </cell>
          <cell r="W310">
            <v>9216.02</v>
          </cell>
        </row>
        <row r="311">
          <cell r="O311" t="str">
            <v>CHURCHTO 69 KV BUS1</v>
          </cell>
          <cell r="P311">
            <v>588.01</v>
          </cell>
          <cell r="Q311">
            <v>436.22</v>
          </cell>
          <cell r="R311">
            <v>20293.64</v>
          </cell>
          <cell r="S311">
            <v>6330.61</v>
          </cell>
          <cell r="T311">
            <v>60236.54</v>
          </cell>
          <cell r="U311">
            <v>8679.6299999999992</v>
          </cell>
          <cell r="V311">
            <v>15159.58</v>
          </cell>
          <cell r="W311">
            <v>7979.61</v>
          </cell>
        </row>
        <row r="312">
          <cell r="O312" t="str">
            <v>CHURCTAP 138 KV T3</v>
          </cell>
          <cell r="P312">
            <v>591.62</v>
          </cell>
          <cell r="Q312">
            <v>409.41</v>
          </cell>
          <cell r="R312">
            <v>20252.96</v>
          </cell>
          <cell r="S312">
            <v>6328.46</v>
          </cell>
          <cell r="T312">
            <v>60314.9</v>
          </cell>
          <cell r="U312">
            <v>8670.52</v>
          </cell>
          <cell r="V312">
            <v>15181.84</v>
          </cell>
          <cell r="W312">
            <v>7980.03</v>
          </cell>
        </row>
        <row r="313">
          <cell r="O313" t="str">
            <v>CHURCTAP 138 KV T4</v>
          </cell>
          <cell r="P313">
            <v>591.62</v>
          </cell>
          <cell r="Q313">
            <v>409.41</v>
          </cell>
          <cell r="R313">
            <v>20252.96</v>
          </cell>
          <cell r="S313">
            <v>6328.46</v>
          </cell>
          <cell r="T313">
            <v>60314.9</v>
          </cell>
          <cell r="U313">
            <v>8670.52</v>
          </cell>
          <cell r="V313">
            <v>15181.84</v>
          </cell>
          <cell r="W313">
            <v>7980.03</v>
          </cell>
        </row>
        <row r="314">
          <cell r="O314" t="str">
            <v>CINNAMIN 138 KV HOEGAN</v>
          </cell>
          <cell r="P314">
            <v>599.79999999999995</v>
          </cell>
          <cell r="Q314">
            <v>467.34</v>
          </cell>
          <cell r="R314">
            <v>20433.21</v>
          </cell>
          <cell r="S314">
            <v>6334.26</v>
          </cell>
          <cell r="T314">
            <v>60172.85</v>
          </cell>
          <cell r="U314">
            <v>8675.77</v>
          </cell>
          <cell r="V314">
            <v>15144.01</v>
          </cell>
          <cell r="W314">
            <v>7978.49</v>
          </cell>
        </row>
        <row r="315">
          <cell r="O315" t="str">
            <v>CINNAMIN 138 KV T-1</v>
          </cell>
          <cell r="P315">
            <v>599.79999999999995</v>
          </cell>
          <cell r="Q315">
            <v>467.34</v>
          </cell>
          <cell r="R315">
            <v>20433.21</v>
          </cell>
          <cell r="S315">
            <v>6334.26</v>
          </cell>
          <cell r="T315">
            <v>60172.85</v>
          </cell>
          <cell r="U315">
            <v>8675.77</v>
          </cell>
          <cell r="V315">
            <v>15144.01</v>
          </cell>
          <cell r="W315">
            <v>7978.49</v>
          </cell>
        </row>
        <row r="316">
          <cell r="O316" t="str">
            <v>CINNAMIN 138 KV T-2</v>
          </cell>
          <cell r="P316">
            <v>607.47</v>
          </cell>
          <cell r="Q316">
            <v>470.07</v>
          </cell>
          <cell r="R316">
            <v>20433.21</v>
          </cell>
          <cell r="S316">
            <v>6334.26</v>
          </cell>
          <cell r="T316">
            <v>60172.85</v>
          </cell>
          <cell r="U316">
            <v>8675.77</v>
          </cell>
          <cell r="V316">
            <v>15144.01</v>
          </cell>
          <cell r="W316">
            <v>7978.49</v>
          </cell>
        </row>
        <row r="317">
          <cell r="O317" t="str">
            <v>CLARKSUM 115 KV LOAD1</v>
          </cell>
          <cell r="P317">
            <v>-776.28</v>
          </cell>
          <cell r="Q317">
            <v>-206.41</v>
          </cell>
          <cell r="R317">
            <v>20285.07</v>
          </cell>
          <cell r="S317">
            <v>6540.93</v>
          </cell>
          <cell r="T317">
            <v>58327.88</v>
          </cell>
          <cell r="U317">
            <v>8676.83</v>
          </cell>
          <cell r="V317">
            <v>14738.78</v>
          </cell>
          <cell r="W317">
            <v>7979.61</v>
          </cell>
        </row>
        <row r="318">
          <cell r="O318" t="str">
            <v>CLARKSUM 115 KV LOAD2</v>
          </cell>
          <cell r="P318">
            <v>-776.28</v>
          </cell>
          <cell r="Q318">
            <v>-206.41</v>
          </cell>
          <cell r="R318">
            <v>20285.07</v>
          </cell>
          <cell r="S318">
            <v>6540.93</v>
          </cell>
          <cell r="T318">
            <v>58327.88</v>
          </cell>
          <cell r="U318">
            <v>8676.83</v>
          </cell>
          <cell r="V318">
            <v>14738.78</v>
          </cell>
          <cell r="W318">
            <v>7979.61</v>
          </cell>
        </row>
        <row r="319">
          <cell r="O319" t="str">
            <v>CLARKSVI 230 KV T-1</v>
          </cell>
          <cell r="P319">
            <v>538.35</v>
          </cell>
          <cell r="Q319">
            <v>423.3</v>
          </cell>
          <cell r="R319">
            <v>20302.45</v>
          </cell>
          <cell r="S319">
            <v>6335.59</v>
          </cell>
          <cell r="T319">
            <v>60160.97</v>
          </cell>
          <cell r="U319">
            <v>8685.56</v>
          </cell>
          <cell r="V319">
            <v>15106.27</v>
          </cell>
          <cell r="W319">
            <v>7978.35</v>
          </cell>
        </row>
        <row r="320">
          <cell r="O320" t="str">
            <v>CLARKSVI 230 KV T-2</v>
          </cell>
          <cell r="P320">
            <v>538.35</v>
          </cell>
          <cell r="Q320">
            <v>423.3</v>
          </cell>
          <cell r="R320">
            <v>20302.45</v>
          </cell>
          <cell r="S320">
            <v>6335.59</v>
          </cell>
          <cell r="T320">
            <v>60160.97</v>
          </cell>
          <cell r="U320">
            <v>8685.56</v>
          </cell>
          <cell r="V320">
            <v>15106.27</v>
          </cell>
          <cell r="W320">
            <v>7978.35</v>
          </cell>
        </row>
        <row r="321">
          <cell r="O321" t="str">
            <v>CLAY PE 35 KV KBUS</v>
          </cell>
          <cell r="P321">
            <v>258.54000000000002</v>
          </cell>
          <cell r="Q321">
            <v>298.27</v>
          </cell>
          <cell r="R321">
            <v>20217.580000000002</v>
          </cell>
          <cell r="S321">
            <v>6327.42</v>
          </cell>
          <cell r="T321">
            <v>59839.76</v>
          </cell>
          <cell r="U321">
            <v>8691.82</v>
          </cell>
          <cell r="V321">
            <v>15188.64</v>
          </cell>
          <cell r="W321">
            <v>7982.61</v>
          </cell>
        </row>
        <row r="322">
          <cell r="O322" t="str">
            <v>CLAYMONT 69 KV ONE</v>
          </cell>
          <cell r="P322">
            <v>574.83000000000004</v>
          </cell>
          <cell r="Q322">
            <v>409.85</v>
          </cell>
          <cell r="R322">
            <v>20242.5</v>
          </cell>
          <cell r="S322">
            <v>6329.46</v>
          </cell>
          <cell r="T322">
            <v>60178.04</v>
          </cell>
          <cell r="U322">
            <v>8674.24</v>
          </cell>
          <cell r="V322">
            <v>15170.83</v>
          </cell>
          <cell r="W322">
            <v>7980.03</v>
          </cell>
        </row>
        <row r="323">
          <cell r="O323" t="str">
            <v>CLAYSBUR 115 KV NO.1T</v>
          </cell>
          <cell r="P323">
            <v>-832.94</v>
          </cell>
          <cell r="Q323">
            <v>-246.27</v>
          </cell>
          <cell r="R323">
            <v>20240.73</v>
          </cell>
          <cell r="S323">
            <v>6346.91</v>
          </cell>
          <cell r="T323">
            <v>58272.160000000003</v>
          </cell>
          <cell r="U323">
            <v>8663.5</v>
          </cell>
          <cell r="V323">
            <v>15320.74</v>
          </cell>
          <cell r="W323">
            <v>7978.84</v>
          </cell>
        </row>
        <row r="324">
          <cell r="O324" t="str">
            <v>CLAYSBUR 115 KV NO.2T</v>
          </cell>
          <cell r="P324">
            <v>-832.94</v>
          </cell>
          <cell r="Q324">
            <v>-246.27</v>
          </cell>
          <cell r="R324">
            <v>20240.73</v>
          </cell>
          <cell r="S324">
            <v>6346.91</v>
          </cell>
          <cell r="T324">
            <v>58272.160000000003</v>
          </cell>
          <cell r="U324">
            <v>8663.5</v>
          </cell>
          <cell r="V324">
            <v>15320.74</v>
          </cell>
          <cell r="W324">
            <v>7978.84</v>
          </cell>
        </row>
        <row r="325">
          <cell r="O325" t="str">
            <v>CLAYTON 138 KV LOADT1</v>
          </cell>
          <cell r="P325">
            <v>1377.79</v>
          </cell>
          <cell r="Q325">
            <v>809.39</v>
          </cell>
          <cell r="R325">
            <v>20260.29</v>
          </cell>
          <cell r="S325">
            <v>6328.23</v>
          </cell>
          <cell r="T325">
            <v>60466.64</v>
          </cell>
          <cell r="U325">
            <v>8679.68</v>
          </cell>
          <cell r="V325">
            <v>17092.98</v>
          </cell>
          <cell r="W325">
            <v>9226.9</v>
          </cell>
        </row>
        <row r="326">
          <cell r="O326" t="str">
            <v>CLAYTON 138 KV LOADT2</v>
          </cell>
          <cell r="P326">
            <v>1377.79</v>
          </cell>
          <cell r="Q326">
            <v>809.39</v>
          </cell>
          <cell r="R326">
            <v>20260.29</v>
          </cell>
          <cell r="S326">
            <v>6328.23</v>
          </cell>
          <cell r="T326">
            <v>60466.64</v>
          </cell>
          <cell r="U326">
            <v>8679.68</v>
          </cell>
          <cell r="V326">
            <v>17092.98</v>
          </cell>
          <cell r="W326">
            <v>9226.9</v>
          </cell>
        </row>
        <row r="327">
          <cell r="O327" t="str">
            <v>CLIF PS 230 KV T-1</v>
          </cell>
          <cell r="P327">
            <v>960.93</v>
          </cell>
          <cell r="Q327">
            <v>675.73</v>
          </cell>
          <cell r="R327">
            <v>21478.62</v>
          </cell>
          <cell r="S327">
            <v>6484.94</v>
          </cell>
          <cell r="T327">
            <v>59738.29</v>
          </cell>
          <cell r="U327">
            <v>8847.69</v>
          </cell>
          <cell r="V327">
            <v>14967.79</v>
          </cell>
          <cell r="W327">
            <v>7981.01</v>
          </cell>
        </row>
        <row r="328">
          <cell r="O328" t="str">
            <v>CLIF PS 230 KV T-2</v>
          </cell>
          <cell r="P328">
            <v>244.01</v>
          </cell>
          <cell r="Q328">
            <v>257.49</v>
          </cell>
          <cell r="R328">
            <v>21028.35</v>
          </cell>
          <cell r="S328">
            <v>6316.59</v>
          </cell>
          <cell r="T328">
            <v>59736.28</v>
          </cell>
          <cell r="U328">
            <v>8820.9699999999993</v>
          </cell>
          <cell r="V328">
            <v>14978.26</v>
          </cell>
          <cell r="W328">
            <v>7981.02</v>
          </cell>
        </row>
        <row r="329">
          <cell r="O329" t="str">
            <v>CLINTON 69 KV BUS_1</v>
          </cell>
          <cell r="P329">
            <v>-895.26</v>
          </cell>
          <cell r="Q329">
            <v>-281.51</v>
          </cell>
          <cell r="R329">
            <v>20183.099999999999</v>
          </cell>
          <cell r="S329">
            <v>6323.08</v>
          </cell>
          <cell r="T329">
            <v>58507.3</v>
          </cell>
          <cell r="U329">
            <v>8694.94</v>
          </cell>
          <cell r="V329">
            <v>15132.78</v>
          </cell>
          <cell r="W329">
            <v>7977.89</v>
          </cell>
        </row>
        <row r="330">
          <cell r="O330" t="str">
            <v>CLINTON 69 KV BUS_2</v>
          </cell>
          <cell r="P330">
            <v>-895.26</v>
          </cell>
          <cell r="Q330">
            <v>-281.51</v>
          </cell>
          <cell r="R330">
            <v>20183.099999999999</v>
          </cell>
          <cell r="S330">
            <v>6323.08</v>
          </cell>
          <cell r="T330">
            <v>58507.3</v>
          </cell>
          <cell r="U330">
            <v>8694.94</v>
          </cell>
          <cell r="V330">
            <v>15132.78</v>
          </cell>
          <cell r="W330">
            <v>7977.89</v>
          </cell>
        </row>
        <row r="331">
          <cell r="O331" t="str">
            <v>CLY 115 KV LD1</v>
          </cell>
          <cell r="P331">
            <v>-914.96</v>
          </cell>
          <cell r="Q331">
            <v>-261.61</v>
          </cell>
          <cell r="R331">
            <v>20244.13</v>
          </cell>
          <cell r="S331">
            <v>6323.98</v>
          </cell>
          <cell r="T331">
            <v>58057.03</v>
          </cell>
          <cell r="U331">
            <v>8675.9699999999993</v>
          </cell>
          <cell r="V331">
            <v>15253.78</v>
          </cell>
          <cell r="W331">
            <v>7968.47</v>
          </cell>
        </row>
        <row r="332">
          <cell r="O332" t="str">
            <v>COCHRNVL 230 KV 1TR</v>
          </cell>
          <cell r="P332">
            <v>-82.33</v>
          </cell>
          <cell r="Q332">
            <v>136.9</v>
          </cell>
          <cell r="R332">
            <v>20224.849999999999</v>
          </cell>
          <cell r="S332">
            <v>6326.95</v>
          </cell>
          <cell r="T332">
            <v>59410.02</v>
          </cell>
          <cell r="U332">
            <v>8679.23</v>
          </cell>
          <cell r="V332">
            <v>15191.74</v>
          </cell>
          <cell r="W332">
            <v>7980.94</v>
          </cell>
        </row>
        <row r="333">
          <cell r="O333" t="str">
            <v>COLLINS 115 KV LD1</v>
          </cell>
          <cell r="P333">
            <v>-913.96</v>
          </cell>
          <cell r="Q333">
            <v>-262.07</v>
          </cell>
          <cell r="R333">
            <v>20243.79</v>
          </cell>
          <cell r="S333">
            <v>6324.05</v>
          </cell>
          <cell r="T333">
            <v>58061.77</v>
          </cell>
          <cell r="U333">
            <v>8675.01</v>
          </cell>
          <cell r="V333">
            <v>15273.78</v>
          </cell>
          <cell r="W333">
            <v>7968.76</v>
          </cell>
        </row>
        <row r="334">
          <cell r="O334" t="str">
            <v>COLONIAL 115 KV ONE</v>
          </cell>
          <cell r="P334">
            <v>-794.38</v>
          </cell>
          <cell r="Q334">
            <v>-232.64</v>
          </cell>
          <cell r="R334">
            <v>19958.37</v>
          </cell>
          <cell r="S334">
            <v>6310.87</v>
          </cell>
          <cell r="T334">
            <v>58753.62</v>
          </cell>
          <cell r="U334">
            <v>8811.7800000000007</v>
          </cell>
          <cell r="V334">
            <v>15274.59</v>
          </cell>
          <cell r="W334">
            <v>7988.89</v>
          </cell>
        </row>
        <row r="335">
          <cell r="O335" t="str">
            <v>COLORA 35 KV BUS1</v>
          </cell>
          <cell r="P335">
            <v>133.13999999999999</v>
          </cell>
          <cell r="Q335">
            <v>232.17</v>
          </cell>
          <cell r="R335">
            <v>20181.41</v>
          </cell>
          <cell r="S335">
            <v>6325.93</v>
          </cell>
          <cell r="T335">
            <v>59740.13</v>
          </cell>
          <cell r="U335">
            <v>8698.7900000000009</v>
          </cell>
          <cell r="V335">
            <v>15200.87</v>
          </cell>
          <cell r="W335">
            <v>7984.68</v>
          </cell>
        </row>
        <row r="336">
          <cell r="O336" t="str">
            <v>COLORA 35 KV BUS2</v>
          </cell>
          <cell r="P336">
            <v>133.13999999999999</v>
          </cell>
          <cell r="Q336">
            <v>232.17</v>
          </cell>
          <cell r="R336">
            <v>20181.41</v>
          </cell>
          <cell r="S336">
            <v>6325.93</v>
          </cell>
          <cell r="T336">
            <v>59740.13</v>
          </cell>
          <cell r="U336">
            <v>8698.7900000000009</v>
          </cell>
          <cell r="V336">
            <v>15200.87</v>
          </cell>
          <cell r="W336">
            <v>7984.68</v>
          </cell>
        </row>
        <row r="337">
          <cell r="O337" t="str">
            <v>COLU BC 230 KV ONE</v>
          </cell>
          <cell r="P337">
            <v>-869.13</v>
          </cell>
          <cell r="Q337">
            <v>-263.10000000000002</v>
          </cell>
          <cell r="R337">
            <v>20113.79</v>
          </cell>
          <cell r="S337">
            <v>6304.83</v>
          </cell>
          <cell r="T337">
            <v>58320.44</v>
          </cell>
          <cell r="U337">
            <v>8622.61</v>
          </cell>
          <cell r="V337">
            <v>15273.07</v>
          </cell>
          <cell r="W337">
            <v>7985.17</v>
          </cell>
        </row>
        <row r="338">
          <cell r="O338" t="str">
            <v>COLU PL 69 KV BUS_1</v>
          </cell>
          <cell r="P338">
            <v>-837.5</v>
          </cell>
          <cell r="Q338">
            <v>-250.88</v>
          </cell>
          <cell r="R338">
            <v>20170.7</v>
          </cell>
          <cell r="S338">
            <v>6320.63</v>
          </cell>
          <cell r="T338">
            <v>58565.34</v>
          </cell>
          <cell r="U338">
            <v>8699.2099999999991</v>
          </cell>
          <cell r="V338">
            <v>15123.47</v>
          </cell>
          <cell r="W338">
            <v>7977.96</v>
          </cell>
        </row>
        <row r="339">
          <cell r="O339" t="str">
            <v>COLU PL 69 KV BUS_3</v>
          </cell>
          <cell r="P339">
            <v>-837.5</v>
          </cell>
          <cell r="Q339">
            <v>-250.88</v>
          </cell>
          <cell r="R339">
            <v>20170.7</v>
          </cell>
          <cell r="S339">
            <v>6320.63</v>
          </cell>
          <cell r="T339">
            <v>58565.34</v>
          </cell>
          <cell r="U339">
            <v>8699.2099999999991</v>
          </cell>
          <cell r="V339">
            <v>15123.47</v>
          </cell>
          <cell r="W339">
            <v>7977.96</v>
          </cell>
        </row>
        <row r="340">
          <cell r="O340" t="str">
            <v>COLVERPO 115 KV CLVR</v>
          </cell>
          <cell r="P340">
            <v>-827.18</v>
          </cell>
          <cell r="Q340">
            <v>-242.03</v>
          </cell>
          <cell r="R340">
            <v>20240.169999999998</v>
          </cell>
          <cell r="S340">
            <v>6359.66</v>
          </cell>
          <cell r="T340">
            <v>58284.09</v>
          </cell>
          <cell r="U340">
            <v>8665.14</v>
          </cell>
          <cell r="V340">
            <v>15484.7</v>
          </cell>
          <cell r="W340">
            <v>7978.9</v>
          </cell>
        </row>
        <row r="341">
          <cell r="O341" t="str">
            <v>COLVERPO 13 KV NUG GE</v>
          </cell>
          <cell r="P341">
            <v>-827.18</v>
          </cell>
          <cell r="Q341">
            <v>-242.03</v>
          </cell>
          <cell r="R341">
            <v>20240.169999999998</v>
          </cell>
          <cell r="S341">
            <v>6359.66</v>
          </cell>
          <cell r="T341">
            <v>58284.09</v>
          </cell>
          <cell r="U341">
            <v>8665.14</v>
          </cell>
          <cell r="V341">
            <v>15484.7</v>
          </cell>
          <cell r="W341">
            <v>7978.9</v>
          </cell>
        </row>
        <row r="342">
          <cell r="O342" t="str">
            <v>CONASTONE</v>
          </cell>
          <cell r="P342">
            <v>-982.28</v>
          </cell>
          <cell r="Q342">
            <v>-306.45999999999998</v>
          </cell>
          <cell r="R342">
            <v>20160.490000000002</v>
          </cell>
          <cell r="S342">
            <v>6317.74</v>
          </cell>
          <cell r="T342">
            <v>58136.26</v>
          </cell>
          <cell r="U342">
            <v>8662.5300000000007</v>
          </cell>
          <cell r="V342">
            <v>15250.07</v>
          </cell>
          <cell r="W342">
            <v>7982.16</v>
          </cell>
        </row>
        <row r="343">
          <cell r="O343" t="str">
            <v>CONC BC 13 KV ONE</v>
          </cell>
          <cell r="P343">
            <v>-835.6</v>
          </cell>
          <cell r="Q343">
            <v>-249.19</v>
          </cell>
          <cell r="R343">
            <v>20067.95</v>
          </cell>
          <cell r="S343">
            <v>6307.36</v>
          </cell>
          <cell r="T343">
            <v>58540.95</v>
          </cell>
          <cell r="U343">
            <v>8729.0300000000007</v>
          </cell>
          <cell r="V343">
            <v>15273.26</v>
          </cell>
          <cell r="W343">
            <v>7986.8</v>
          </cell>
        </row>
        <row r="344">
          <cell r="O344" t="str">
            <v>CONC BC 13 KV TWO</v>
          </cell>
          <cell r="P344">
            <v>-835.6</v>
          </cell>
          <cell r="Q344">
            <v>-249.19</v>
          </cell>
          <cell r="R344">
            <v>20067.95</v>
          </cell>
          <cell r="S344">
            <v>6307.36</v>
          </cell>
          <cell r="T344">
            <v>58540.95</v>
          </cell>
          <cell r="U344">
            <v>8729.0300000000007</v>
          </cell>
          <cell r="V344">
            <v>15273.26</v>
          </cell>
          <cell r="W344">
            <v>7986.8</v>
          </cell>
        </row>
        <row r="345">
          <cell r="O345" t="str">
            <v>CONC PE 35 KV KBUS</v>
          </cell>
          <cell r="P345">
            <v>519.89</v>
          </cell>
          <cell r="Q345">
            <v>424.11</v>
          </cell>
          <cell r="R345">
            <v>20231.150000000001</v>
          </cell>
          <cell r="S345">
            <v>6329.51</v>
          </cell>
          <cell r="T345">
            <v>60086</v>
          </cell>
          <cell r="U345">
            <v>8677.39</v>
          </cell>
          <cell r="V345">
            <v>15170.84</v>
          </cell>
          <cell r="W345">
            <v>7980.25</v>
          </cell>
        </row>
        <row r="346">
          <cell r="O346" t="str">
            <v>CONCRDDP 69 KV CONCRD</v>
          </cell>
          <cell r="P346">
            <v>1437.97</v>
          </cell>
          <cell r="Q346">
            <v>836.72</v>
          </cell>
          <cell r="R346">
            <v>20259.349999999999</v>
          </cell>
          <cell r="S346">
            <v>6328.19</v>
          </cell>
          <cell r="T346">
            <v>60574.13</v>
          </cell>
          <cell r="U346">
            <v>8679.82</v>
          </cell>
          <cell r="V346">
            <v>17397.599999999999</v>
          </cell>
          <cell r="W346">
            <v>9263.08</v>
          </cell>
        </row>
        <row r="347">
          <cell r="O347" t="str">
            <v>CONEMAUG 115 KV DIESEL</v>
          </cell>
          <cell r="P347">
            <v>-1003.33</v>
          </cell>
          <cell r="Q347">
            <v>-331.03</v>
          </cell>
          <cell r="R347">
            <v>20238.34</v>
          </cell>
          <cell r="S347">
            <v>6331.64</v>
          </cell>
          <cell r="T347">
            <v>58282.03</v>
          </cell>
          <cell r="U347">
            <v>8662.93</v>
          </cell>
          <cell r="V347">
            <v>15411.23</v>
          </cell>
          <cell r="W347">
            <v>7978.92</v>
          </cell>
        </row>
        <row r="348">
          <cell r="O348" t="str">
            <v>CONEMAUG 115 KV START</v>
          </cell>
          <cell r="P348">
            <v>0</v>
          </cell>
          <cell r="Q348">
            <v>0</v>
          </cell>
          <cell r="R348">
            <v>20238.34</v>
          </cell>
          <cell r="S348">
            <v>6331.64</v>
          </cell>
          <cell r="T348">
            <v>58282.03</v>
          </cell>
          <cell r="U348">
            <v>8662.93</v>
          </cell>
          <cell r="V348">
            <v>15411.23</v>
          </cell>
          <cell r="W348">
            <v>7978.92</v>
          </cell>
        </row>
        <row r="349">
          <cell r="O349" t="str">
            <v>CONEMAUG 22 KV UNIT 1</v>
          </cell>
          <cell r="P349">
            <v>-1003.33</v>
          </cell>
          <cell r="Q349">
            <v>-331.03</v>
          </cell>
          <cell r="R349">
            <v>20216.71</v>
          </cell>
          <cell r="S349">
            <v>6305.8</v>
          </cell>
          <cell r="T349">
            <v>58058.03</v>
          </cell>
          <cell r="U349">
            <v>8656.6299999999992</v>
          </cell>
          <cell r="V349">
            <v>15464.88</v>
          </cell>
          <cell r="W349">
            <v>7979.06</v>
          </cell>
        </row>
        <row r="350">
          <cell r="O350" t="str">
            <v>CONEMAUG 22 KV UNIT02</v>
          </cell>
          <cell r="P350">
            <v>-1003.33</v>
          </cell>
          <cell r="Q350">
            <v>-331.03</v>
          </cell>
          <cell r="R350">
            <v>20216.71</v>
          </cell>
          <cell r="S350">
            <v>6305.8</v>
          </cell>
          <cell r="T350">
            <v>58058.03</v>
          </cell>
          <cell r="U350">
            <v>8656.6299999999992</v>
          </cell>
          <cell r="V350">
            <v>15464.88</v>
          </cell>
          <cell r="W350">
            <v>7979.06</v>
          </cell>
        </row>
        <row r="351">
          <cell r="O351" t="str">
            <v>CONEMAUGH</v>
          </cell>
          <cell r="P351">
            <v>-1003.33</v>
          </cell>
          <cell r="Q351">
            <v>-331.03</v>
          </cell>
          <cell r="R351">
            <v>20216.71</v>
          </cell>
          <cell r="S351">
            <v>6305.8</v>
          </cell>
          <cell r="T351">
            <v>58058.03</v>
          </cell>
          <cell r="U351">
            <v>8656.6299999999992</v>
          </cell>
          <cell r="V351">
            <v>15464.88</v>
          </cell>
          <cell r="W351">
            <v>7979.06</v>
          </cell>
        </row>
        <row r="352">
          <cell r="O352" t="str">
            <v>CONOWING 13 KV G10</v>
          </cell>
          <cell r="P352">
            <v>126.63</v>
          </cell>
          <cell r="Q352">
            <v>229.01</v>
          </cell>
          <cell r="R352">
            <v>20167.59</v>
          </cell>
          <cell r="S352">
            <v>6325.87</v>
          </cell>
          <cell r="T352">
            <v>59731.4</v>
          </cell>
          <cell r="U352">
            <v>8699.16</v>
          </cell>
          <cell r="V352">
            <v>15201.41</v>
          </cell>
          <cell r="W352">
            <v>7984.77</v>
          </cell>
        </row>
        <row r="353">
          <cell r="O353" t="str">
            <v>CONOWING 13 KV G11</v>
          </cell>
          <cell r="P353">
            <v>126.63</v>
          </cell>
          <cell r="Q353">
            <v>229.01</v>
          </cell>
          <cell r="R353">
            <v>20167.59</v>
          </cell>
          <cell r="S353">
            <v>6325.87</v>
          </cell>
          <cell r="T353">
            <v>59731.4</v>
          </cell>
          <cell r="U353">
            <v>8699.16</v>
          </cell>
          <cell r="V353">
            <v>15201.41</v>
          </cell>
          <cell r="W353">
            <v>7984.77</v>
          </cell>
        </row>
        <row r="354">
          <cell r="O354" t="str">
            <v>CONOWING 13 KV GEN1</v>
          </cell>
          <cell r="P354">
            <v>158.86000000000001</v>
          </cell>
          <cell r="Q354">
            <v>245.93</v>
          </cell>
          <cell r="R354">
            <v>20209.09</v>
          </cell>
          <cell r="S354">
            <v>6326.24</v>
          </cell>
          <cell r="T354">
            <v>59763.73</v>
          </cell>
          <cell r="U354">
            <v>8697.35</v>
          </cell>
          <cell r="V354">
            <v>15198.28</v>
          </cell>
          <cell r="W354">
            <v>7984.27</v>
          </cell>
        </row>
        <row r="355">
          <cell r="O355" t="str">
            <v>CONOWING 13 KV GEN2</v>
          </cell>
          <cell r="P355">
            <v>158.86000000000001</v>
          </cell>
          <cell r="Q355">
            <v>245.93</v>
          </cell>
          <cell r="R355">
            <v>20209.09</v>
          </cell>
          <cell r="S355">
            <v>6326.24</v>
          </cell>
          <cell r="T355">
            <v>59763.73</v>
          </cell>
          <cell r="U355">
            <v>8697.35</v>
          </cell>
          <cell r="V355">
            <v>15198.28</v>
          </cell>
          <cell r="W355">
            <v>7984.27</v>
          </cell>
        </row>
        <row r="356">
          <cell r="O356" t="str">
            <v>CONOWING 13 KV GEN3</v>
          </cell>
          <cell r="P356">
            <v>158.86000000000001</v>
          </cell>
          <cell r="Q356">
            <v>245.93</v>
          </cell>
          <cell r="R356">
            <v>20209.09</v>
          </cell>
          <cell r="S356">
            <v>6326.24</v>
          </cell>
          <cell r="T356">
            <v>59763.73</v>
          </cell>
          <cell r="U356">
            <v>8697.35</v>
          </cell>
          <cell r="V356">
            <v>15198.28</v>
          </cell>
          <cell r="W356">
            <v>7984.27</v>
          </cell>
        </row>
        <row r="357">
          <cell r="O357" t="str">
            <v>CONOWING 13 KV GEN4</v>
          </cell>
          <cell r="P357">
            <v>158.86000000000001</v>
          </cell>
          <cell r="Q357">
            <v>245.93</v>
          </cell>
          <cell r="R357">
            <v>20209.09</v>
          </cell>
          <cell r="S357">
            <v>6326.24</v>
          </cell>
          <cell r="T357">
            <v>59763.73</v>
          </cell>
          <cell r="U357">
            <v>8697.35</v>
          </cell>
          <cell r="V357">
            <v>15198.28</v>
          </cell>
          <cell r="W357">
            <v>7984.27</v>
          </cell>
        </row>
        <row r="358">
          <cell r="O358" t="str">
            <v>CONOWING 13 KV GEN5</v>
          </cell>
          <cell r="P358">
            <v>158.86000000000001</v>
          </cell>
          <cell r="Q358">
            <v>245.93</v>
          </cell>
          <cell r="R358">
            <v>20209.09</v>
          </cell>
          <cell r="S358">
            <v>6326.24</v>
          </cell>
          <cell r="T358">
            <v>59763.73</v>
          </cell>
          <cell r="U358">
            <v>8697.35</v>
          </cell>
          <cell r="V358">
            <v>15198.28</v>
          </cell>
          <cell r="W358">
            <v>7984.27</v>
          </cell>
        </row>
        <row r="359">
          <cell r="O359" t="str">
            <v>CONOWING 13 KV GEN6</v>
          </cell>
          <cell r="P359">
            <v>158.86000000000001</v>
          </cell>
          <cell r="Q359">
            <v>245.93</v>
          </cell>
          <cell r="R359">
            <v>20209.09</v>
          </cell>
          <cell r="S359">
            <v>6326.24</v>
          </cell>
          <cell r="T359">
            <v>59763.73</v>
          </cell>
          <cell r="U359">
            <v>8697.35</v>
          </cell>
          <cell r="V359">
            <v>15198.28</v>
          </cell>
          <cell r="W359">
            <v>7984.27</v>
          </cell>
        </row>
        <row r="360">
          <cell r="O360" t="str">
            <v>CONOWING 13 KV GEN8</v>
          </cell>
          <cell r="P360">
            <v>126.63</v>
          </cell>
          <cell r="Q360">
            <v>229.01</v>
          </cell>
          <cell r="R360">
            <v>20167.59</v>
          </cell>
          <cell r="S360">
            <v>6325.87</v>
          </cell>
          <cell r="T360">
            <v>59731.4</v>
          </cell>
          <cell r="U360">
            <v>8699.16</v>
          </cell>
          <cell r="V360">
            <v>15201.41</v>
          </cell>
          <cell r="W360">
            <v>7984.77</v>
          </cell>
        </row>
        <row r="361">
          <cell r="O361" t="str">
            <v>CONOWING 13 KV GEN9</v>
          </cell>
          <cell r="P361">
            <v>126.63</v>
          </cell>
          <cell r="Q361">
            <v>229.01</v>
          </cell>
          <cell r="R361">
            <v>20167.59</v>
          </cell>
          <cell r="S361">
            <v>6325.87</v>
          </cell>
          <cell r="T361">
            <v>59731.4</v>
          </cell>
          <cell r="U361">
            <v>8699.16</v>
          </cell>
          <cell r="V361">
            <v>15201.41</v>
          </cell>
          <cell r="W361">
            <v>7984.77</v>
          </cell>
        </row>
        <row r="362">
          <cell r="O362" t="str">
            <v>CONOWING 13 KV UNIT07</v>
          </cell>
          <cell r="P362">
            <v>158.86000000000001</v>
          </cell>
          <cell r="Q362">
            <v>245.93</v>
          </cell>
          <cell r="R362">
            <v>20209.09</v>
          </cell>
          <cell r="S362">
            <v>6326.24</v>
          </cell>
          <cell r="T362">
            <v>59763.73</v>
          </cell>
          <cell r="U362">
            <v>8697.35</v>
          </cell>
          <cell r="V362">
            <v>15198.28</v>
          </cell>
          <cell r="W362">
            <v>7984.27</v>
          </cell>
        </row>
        <row r="363">
          <cell r="O363" t="str">
            <v>CONTITAP 69 KV BUS2</v>
          </cell>
          <cell r="P363">
            <v>-746.35</v>
          </cell>
          <cell r="Q363">
            <v>-203.06</v>
          </cell>
          <cell r="R363">
            <v>20148.38</v>
          </cell>
          <cell r="S363">
            <v>6317.56</v>
          </cell>
          <cell r="T363">
            <v>58635.26</v>
          </cell>
          <cell r="U363">
            <v>8706.89</v>
          </cell>
          <cell r="V363">
            <v>15108.56</v>
          </cell>
          <cell r="W363">
            <v>7978.07</v>
          </cell>
        </row>
        <row r="364">
          <cell r="O364" t="str">
            <v>CONTITAP 69 KV BUS4</v>
          </cell>
          <cell r="P364">
            <v>-746.89</v>
          </cell>
          <cell r="Q364">
            <v>-203.36</v>
          </cell>
          <cell r="R364">
            <v>20148.38</v>
          </cell>
          <cell r="S364">
            <v>6317.56</v>
          </cell>
          <cell r="T364">
            <v>58635.26</v>
          </cell>
          <cell r="U364">
            <v>8706.89</v>
          </cell>
          <cell r="V364">
            <v>15108.56</v>
          </cell>
          <cell r="W364">
            <v>7978.07</v>
          </cell>
        </row>
        <row r="365">
          <cell r="O365" t="str">
            <v>CONTITAP 69 KV WILNU1</v>
          </cell>
          <cell r="P365">
            <v>-746.35</v>
          </cell>
          <cell r="Q365">
            <v>-203.06</v>
          </cell>
          <cell r="R365">
            <v>20148.38</v>
          </cell>
          <cell r="S365">
            <v>6317.56</v>
          </cell>
          <cell r="T365">
            <v>58635.26</v>
          </cell>
          <cell r="U365">
            <v>8706.89</v>
          </cell>
          <cell r="V365">
            <v>15108.56</v>
          </cell>
          <cell r="W365">
            <v>7978.07</v>
          </cell>
        </row>
        <row r="366">
          <cell r="O366" t="str">
            <v>CONTITAP 69 KV WILNU2</v>
          </cell>
          <cell r="P366">
            <v>-746.89</v>
          </cell>
          <cell r="Q366">
            <v>-203.36</v>
          </cell>
          <cell r="R366">
            <v>20148.38</v>
          </cell>
          <cell r="S366">
            <v>6317.56</v>
          </cell>
          <cell r="T366">
            <v>58635.26</v>
          </cell>
          <cell r="U366">
            <v>8706.89</v>
          </cell>
          <cell r="V366">
            <v>15108.56</v>
          </cell>
          <cell r="W366">
            <v>7978.07</v>
          </cell>
        </row>
        <row r="367">
          <cell r="O367" t="str">
            <v>COOKRD 138 KV T-2</v>
          </cell>
          <cell r="P367">
            <v>564</v>
          </cell>
          <cell r="Q367">
            <v>431.49</v>
          </cell>
          <cell r="R367">
            <v>20876.54</v>
          </cell>
          <cell r="S367">
            <v>6415.55</v>
          </cell>
          <cell r="T367">
            <v>59977.16</v>
          </cell>
          <cell r="U367">
            <v>8790.5300000000007</v>
          </cell>
          <cell r="V367">
            <v>14994.37</v>
          </cell>
          <cell r="W367">
            <v>7987.57</v>
          </cell>
        </row>
        <row r="368">
          <cell r="O368" t="str">
            <v>COOKRD 138 KV T-4</v>
          </cell>
          <cell r="P368">
            <v>564</v>
          </cell>
          <cell r="Q368">
            <v>431.49</v>
          </cell>
          <cell r="R368">
            <v>20876.54</v>
          </cell>
          <cell r="S368">
            <v>6415.55</v>
          </cell>
          <cell r="T368">
            <v>59977.16</v>
          </cell>
          <cell r="U368">
            <v>8790.5300000000007</v>
          </cell>
          <cell r="V368">
            <v>14994.37</v>
          </cell>
          <cell r="W368">
            <v>7987.57</v>
          </cell>
        </row>
        <row r="369">
          <cell r="O369" t="str">
            <v>COOKRD 230 KV T-1</v>
          </cell>
          <cell r="P369">
            <v>737.99</v>
          </cell>
          <cell r="Q369">
            <v>540.42999999999995</v>
          </cell>
          <cell r="R369">
            <v>21482.1</v>
          </cell>
          <cell r="S369">
            <v>6461.61</v>
          </cell>
          <cell r="T369">
            <v>59756.28</v>
          </cell>
          <cell r="U369">
            <v>8822.6200000000008</v>
          </cell>
          <cell r="V369">
            <v>14959.01</v>
          </cell>
          <cell r="W369">
            <v>7981.2</v>
          </cell>
        </row>
        <row r="370">
          <cell r="O370" t="str">
            <v>COOKRD 230 KV T-3</v>
          </cell>
          <cell r="P370">
            <v>737.99</v>
          </cell>
          <cell r="Q370">
            <v>540.42999999999995</v>
          </cell>
          <cell r="R370">
            <v>21482.1</v>
          </cell>
          <cell r="S370">
            <v>6461.61</v>
          </cell>
          <cell r="T370">
            <v>59756.28</v>
          </cell>
          <cell r="U370">
            <v>8822.6200000000008</v>
          </cell>
          <cell r="V370">
            <v>14959.01</v>
          </cell>
          <cell r="W370">
            <v>7981.2</v>
          </cell>
        </row>
        <row r="371">
          <cell r="O371" t="str">
            <v>COOKSTOW 230 KV BK 1</v>
          </cell>
          <cell r="P371">
            <v>563.38</v>
          </cell>
          <cell r="Q371">
            <v>432.61</v>
          </cell>
          <cell r="R371">
            <v>20309.02</v>
          </cell>
          <cell r="S371">
            <v>6332.14</v>
          </cell>
          <cell r="T371">
            <v>60158.41</v>
          </cell>
          <cell r="U371">
            <v>8742.93</v>
          </cell>
          <cell r="V371">
            <v>15120.06</v>
          </cell>
          <cell r="W371">
            <v>7978.96</v>
          </cell>
        </row>
        <row r="372">
          <cell r="O372" t="str">
            <v>COOKSTOW 230 KV BK 2</v>
          </cell>
          <cell r="P372">
            <v>563.38</v>
          </cell>
          <cell r="Q372">
            <v>432.61</v>
          </cell>
          <cell r="R372">
            <v>20309.02</v>
          </cell>
          <cell r="S372">
            <v>6332.14</v>
          </cell>
          <cell r="T372">
            <v>60158.41</v>
          </cell>
          <cell r="U372">
            <v>8742.93</v>
          </cell>
          <cell r="V372">
            <v>15120.06</v>
          </cell>
          <cell r="W372">
            <v>7978.96</v>
          </cell>
        </row>
        <row r="373">
          <cell r="O373" t="str">
            <v>COOPER 115 KV NO.1 T</v>
          </cell>
          <cell r="P373">
            <v>-825.73</v>
          </cell>
          <cell r="Q373">
            <v>-243.31</v>
          </cell>
          <cell r="R373">
            <v>20239.150000000001</v>
          </cell>
          <cell r="S373">
            <v>6332.93</v>
          </cell>
          <cell r="T373">
            <v>58284.67</v>
          </cell>
          <cell r="U373">
            <v>8663.3799999999992</v>
          </cell>
          <cell r="V373">
            <v>15373.81</v>
          </cell>
          <cell r="W373">
            <v>7978.89</v>
          </cell>
        </row>
        <row r="374">
          <cell r="O374" t="str">
            <v>COOPER 115 KV NO.2 T</v>
          </cell>
          <cell r="P374">
            <v>-825.73</v>
          </cell>
          <cell r="Q374">
            <v>-243.31</v>
          </cell>
          <cell r="R374">
            <v>20239.16</v>
          </cell>
          <cell r="S374">
            <v>6332.93</v>
          </cell>
          <cell r="T374">
            <v>58284.67</v>
          </cell>
          <cell r="U374">
            <v>8663.3799999999992</v>
          </cell>
          <cell r="V374">
            <v>15373.81</v>
          </cell>
          <cell r="W374">
            <v>7978.89</v>
          </cell>
        </row>
        <row r="375">
          <cell r="O375" t="str">
            <v>COOPER 115 KV NO.3 T</v>
          </cell>
          <cell r="P375">
            <v>-825.73</v>
          </cell>
          <cell r="Q375">
            <v>-243.31</v>
          </cell>
          <cell r="R375">
            <v>20239.150000000001</v>
          </cell>
          <cell r="S375">
            <v>6332.93</v>
          </cell>
          <cell r="T375">
            <v>58284.67</v>
          </cell>
          <cell r="U375">
            <v>8663.3799999999992</v>
          </cell>
          <cell r="V375">
            <v>15373.81</v>
          </cell>
          <cell r="W375">
            <v>7978.89</v>
          </cell>
        </row>
        <row r="376">
          <cell r="O376" t="str">
            <v>CORRYE 115 KV LOAD1</v>
          </cell>
          <cell r="P376">
            <v>-652.47</v>
          </cell>
          <cell r="Q376">
            <v>-134.12</v>
          </cell>
          <cell r="R376">
            <v>20403.07</v>
          </cell>
          <cell r="S376">
            <v>7106.97</v>
          </cell>
          <cell r="T376">
            <v>58427.77</v>
          </cell>
          <cell r="U376">
            <v>8721.2999999999993</v>
          </cell>
          <cell r="V376">
            <v>14896.9</v>
          </cell>
          <cell r="W376">
            <v>7980.03</v>
          </cell>
        </row>
        <row r="377">
          <cell r="O377" t="str">
            <v>CORRYE 115 KV LOAD2</v>
          </cell>
          <cell r="P377">
            <v>-652.47</v>
          </cell>
          <cell r="Q377">
            <v>-134.12</v>
          </cell>
          <cell r="R377">
            <v>20403.07</v>
          </cell>
          <cell r="S377">
            <v>7106.97</v>
          </cell>
          <cell r="T377">
            <v>58427.77</v>
          </cell>
          <cell r="U377">
            <v>8721.2999999999993</v>
          </cell>
          <cell r="V377">
            <v>14896.9</v>
          </cell>
          <cell r="W377">
            <v>7980.03</v>
          </cell>
        </row>
        <row r="378">
          <cell r="O378" t="str">
            <v>CORSON 69 KV 1BUS</v>
          </cell>
          <cell r="P378">
            <v>585.76</v>
          </cell>
          <cell r="Q378">
            <v>434.31</v>
          </cell>
          <cell r="R378">
            <v>20295.02</v>
          </cell>
          <cell r="S378">
            <v>6329.74</v>
          </cell>
          <cell r="T378">
            <v>60235.99</v>
          </cell>
          <cell r="U378">
            <v>8684.58</v>
          </cell>
          <cell r="V378">
            <v>15156.38</v>
          </cell>
          <cell r="W378">
            <v>7979.55</v>
          </cell>
        </row>
        <row r="379">
          <cell r="O379" t="str">
            <v>COSTEN 69 KV COSTEN</v>
          </cell>
          <cell r="P379">
            <v>1472.23</v>
          </cell>
          <cell r="Q379">
            <v>866.65</v>
          </cell>
          <cell r="R379">
            <v>20259.3</v>
          </cell>
          <cell r="S379">
            <v>6328.19</v>
          </cell>
          <cell r="T379">
            <v>60522.93</v>
          </cell>
          <cell r="U379">
            <v>8679.83</v>
          </cell>
          <cell r="V379">
            <v>17283.400000000001</v>
          </cell>
          <cell r="W379">
            <v>9180.65</v>
          </cell>
        </row>
        <row r="380">
          <cell r="O380" t="str">
            <v>CRANE 20 KV GEN 01</v>
          </cell>
          <cell r="P380">
            <v>-824.31</v>
          </cell>
          <cell r="Q380">
            <v>-244.55</v>
          </cell>
          <cell r="R380">
            <v>20045.34</v>
          </cell>
          <cell r="S380">
            <v>6307.97</v>
          </cell>
          <cell r="T380">
            <v>58706.48</v>
          </cell>
          <cell r="U380">
            <v>8834.56</v>
          </cell>
          <cell r="V380">
            <v>15273.52</v>
          </cell>
          <cell r="W380">
            <v>7987.31</v>
          </cell>
        </row>
        <row r="381">
          <cell r="O381" t="str">
            <v>CRANE 20 KV GEN 02</v>
          </cell>
          <cell r="P381">
            <v>-824.85</v>
          </cell>
          <cell r="Q381">
            <v>-244.77</v>
          </cell>
          <cell r="R381">
            <v>20049.11</v>
          </cell>
          <cell r="S381">
            <v>6307.98</v>
          </cell>
          <cell r="T381">
            <v>58702.9</v>
          </cell>
          <cell r="U381">
            <v>8832.82</v>
          </cell>
          <cell r="V381">
            <v>15273.46</v>
          </cell>
          <cell r="W381">
            <v>7987.31</v>
          </cell>
        </row>
        <row r="382">
          <cell r="O382" t="str">
            <v>CRANE 4 KV CT  01</v>
          </cell>
          <cell r="P382">
            <v>-824.31</v>
          </cell>
          <cell r="Q382">
            <v>-244.55</v>
          </cell>
          <cell r="R382">
            <v>20045.34</v>
          </cell>
          <cell r="S382">
            <v>6307.97</v>
          </cell>
          <cell r="T382">
            <v>58706.48</v>
          </cell>
          <cell r="U382">
            <v>8834.56</v>
          </cell>
          <cell r="V382">
            <v>15273.52</v>
          </cell>
          <cell r="W382">
            <v>7987.31</v>
          </cell>
        </row>
        <row r="383">
          <cell r="O383" t="str">
            <v>CRESCENT 13 KV 1 TR</v>
          </cell>
          <cell r="P383">
            <v>659.32</v>
          </cell>
          <cell r="Q383">
            <v>499.35</v>
          </cell>
          <cell r="R383">
            <v>20454.27</v>
          </cell>
          <cell r="S383">
            <v>6330.84</v>
          </cell>
          <cell r="T383">
            <v>60188.81</v>
          </cell>
          <cell r="U383">
            <v>8677.32</v>
          </cell>
          <cell r="V383">
            <v>15152.43</v>
          </cell>
          <cell r="W383">
            <v>7979.16</v>
          </cell>
        </row>
        <row r="384">
          <cell r="O384" t="str">
            <v>CRESCENT 13 KV 2 TR</v>
          </cell>
          <cell r="P384">
            <v>659.32</v>
          </cell>
          <cell r="Q384">
            <v>499.35</v>
          </cell>
          <cell r="R384">
            <v>20454.27</v>
          </cell>
          <cell r="S384">
            <v>6330.84</v>
          </cell>
          <cell r="T384">
            <v>60188.81</v>
          </cell>
          <cell r="U384">
            <v>8677.32</v>
          </cell>
          <cell r="V384">
            <v>15152.43</v>
          </cell>
          <cell r="W384">
            <v>7979.16</v>
          </cell>
        </row>
        <row r="385">
          <cell r="O385" t="str">
            <v>CRESCENT 13 KV 3 TR</v>
          </cell>
          <cell r="P385">
            <v>659.32</v>
          </cell>
          <cell r="Q385">
            <v>499.35</v>
          </cell>
          <cell r="R385">
            <v>20454.27</v>
          </cell>
          <cell r="S385">
            <v>6330.84</v>
          </cell>
          <cell r="T385">
            <v>60188.81</v>
          </cell>
          <cell r="U385">
            <v>8677.32</v>
          </cell>
          <cell r="V385">
            <v>15152.43</v>
          </cell>
          <cell r="W385">
            <v>7979.16</v>
          </cell>
        </row>
        <row r="386">
          <cell r="O386" t="str">
            <v>CRESCENT 13 KV 4 TR</v>
          </cell>
          <cell r="P386">
            <v>659.32</v>
          </cell>
          <cell r="Q386">
            <v>499.35</v>
          </cell>
          <cell r="R386">
            <v>20454.27</v>
          </cell>
          <cell r="S386">
            <v>6330.84</v>
          </cell>
          <cell r="T386">
            <v>60188.81</v>
          </cell>
          <cell r="U386">
            <v>8677.32</v>
          </cell>
          <cell r="V386">
            <v>15152.43</v>
          </cell>
          <cell r="W386">
            <v>7979.16</v>
          </cell>
        </row>
        <row r="387">
          <cell r="O387" t="str">
            <v>CRESCENT 138 KV FBUS</v>
          </cell>
          <cell r="P387">
            <v>659.32</v>
          </cell>
          <cell r="Q387">
            <v>499.35</v>
          </cell>
          <cell r="R387">
            <v>20454.27</v>
          </cell>
          <cell r="S387">
            <v>6330.84</v>
          </cell>
          <cell r="T387">
            <v>60188.81</v>
          </cell>
          <cell r="U387">
            <v>8677.32</v>
          </cell>
          <cell r="V387">
            <v>15152.43</v>
          </cell>
          <cell r="W387">
            <v>7979.16</v>
          </cell>
        </row>
        <row r="388">
          <cell r="O388" t="str">
            <v>CRISFIE 12 KV LOAD12</v>
          </cell>
          <cell r="P388">
            <v>1458.34</v>
          </cell>
          <cell r="Q388">
            <v>855.07</v>
          </cell>
          <cell r="R388">
            <v>20259.29</v>
          </cell>
          <cell r="S388">
            <v>6328.19</v>
          </cell>
          <cell r="T388">
            <v>60521.5</v>
          </cell>
          <cell r="U388">
            <v>8679.83</v>
          </cell>
          <cell r="V388">
            <v>17314.02</v>
          </cell>
          <cell r="W388">
            <v>9180.08</v>
          </cell>
        </row>
        <row r="389">
          <cell r="O389" t="str">
            <v>CRISFIE 25 KV LOAD25</v>
          </cell>
          <cell r="P389">
            <v>1458.34</v>
          </cell>
          <cell r="Q389">
            <v>855.07</v>
          </cell>
          <cell r="R389">
            <v>20259.29</v>
          </cell>
          <cell r="S389">
            <v>6328.19</v>
          </cell>
          <cell r="T389">
            <v>60521.5</v>
          </cell>
          <cell r="U389">
            <v>8679.83</v>
          </cell>
          <cell r="V389">
            <v>17314.02</v>
          </cell>
          <cell r="W389">
            <v>9180.08</v>
          </cell>
        </row>
        <row r="390">
          <cell r="O390" t="str">
            <v>CRISFIE 4 KV G1</v>
          </cell>
          <cell r="P390">
            <v>1458.34</v>
          </cell>
          <cell r="Q390">
            <v>855.07</v>
          </cell>
          <cell r="R390">
            <v>20259.29</v>
          </cell>
          <cell r="S390">
            <v>6328.19</v>
          </cell>
          <cell r="T390">
            <v>60521.5</v>
          </cell>
          <cell r="U390">
            <v>8679.83</v>
          </cell>
          <cell r="V390">
            <v>17314.02</v>
          </cell>
          <cell r="W390">
            <v>9180.08</v>
          </cell>
        </row>
        <row r="391">
          <cell r="O391" t="str">
            <v>CRISFIE 4 KV G2</v>
          </cell>
          <cell r="P391">
            <v>1458.34</v>
          </cell>
          <cell r="Q391">
            <v>855.07</v>
          </cell>
          <cell r="R391">
            <v>20259.29</v>
          </cell>
          <cell r="S391">
            <v>6328.19</v>
          </cell>
          <cell r="T391">
            <v>60521.5</v>
          </cell>
          <cell r="U391">
            <v>8679.83</v>
          </cell>
          <cell r="V391">
            <v>17314.02</v>
          </cell>
          <cell r="W391">
            <v>9180.08</v>
          </cell>
        </row>
        <row r="392">
          <cell r="O392" t="str">
            <v>CRISFIE 4 KV G3</v>
          </cell>
          <cell r="P392">
            <v>1458.34</v>
          </cell>
          <cell r="Q392">
            <v>855.07</v>
          </cell>
          <cell r="R392">
            <v>20259.29</v>
          </cell>
          <cell r="S392">
            <v>6328.19</v>
          </cell>
          <cell r="T392">
            <v>60521.5</v>
          </cell>
          <cell r="U392">
            <v>8679.83</v>
          </cell>
          <cell r="V392">
            <v>17314.02</v>
          </cell>
          <cell r="W392">
            <v>9180.08</v>
          </cell>
        </row>
        <row r="393">
          <cell r="O393" t="str">
            <v>CRISFIE 4 KV G4</v>
          </cell>
          <cell r="P393">
            <v>1458.34</v>
          </cell>
          <cell r="Q393">
            <v>855.07</v>
          </cell>
          <cell r="R393">
            <v>20259.29</v>
          </cell>
          <cell r="S393">
            <v>6328.19</v>
          </cell>
          <cell r="T393">
            <v>60521.5</v>
          </cell>
          <cell r="U393">
            <v>8679.83</v>
          </cell>
          <cell r="V393">
            <v>17314.02</v>
          </cell>
          <cell r="W393">
            <v>9180.08</v>
          </cell>
        </row>
        <row r="394">
          <cell r="O394" t="str">
            <v>CROMBY 20 KV UNIT01</v>
          </cell>
          <cell r="P394">
            <v>1111.07</v>
          </cell>
          <cell r="Q394">
            <v>797.59</v>
          </cell>
          <cell r="R394">
            <v>20261.04</v>
          </cell>
          <cell r="S394">
            <v>6329.66</v>
          </cell>
          <cell r="T394">
            <v>69000.75</v>
          </cell>
          <cell r="U394">
            <v>10171.09</v>
          </cell>
          <cell r="V394">
            <v>15325.47</v>
          </cell>
          <cell r="W394">
            <v>7996.25</v>
          </cell>
        </row>
        <row r="395">
          <cell r="O395" t="str">
            <v>CROMBY 20 KV UNIT02</v>
          </cell>
          <cell r="P395">
            <v>976.03</v>
          </cell>
          <cell r="Q395">
            <v>706.72</v>
          </cell>
          <cell r="R395">
            <v>20270.12</v>
          </cell>
          <cell r="S395">
            <v>6330.15</v>
          </cell>
          <cell r="T395">
            <v>65624.41</v>
          </cell>
          <cell r="U395">
            <v>9593.58</v>
          </cell>
          <cell r="V395">
            <v>15257.53</v>
          </cell>
          <cell r="W395">
            <v>7989.65</v>
          </cell>
        </row>
        <row r="396">
          <cell r="O396" t="str">
            <v>CROMBY 35 KV 1BUS</v>
          </cell>
          <cell r="P396">
            <v>958</v>
          </cell>
          <cell r="Q396">
            <v>703.79</v>
          </cell>
          <cell r="R396">
            <v>20255.28</v>
          </cell>
          <cell r="S396">
            <v>6329.36</v>
          </cell>
          <cell r="T396">
            <v>66681.320000000007</v>
          </cell>
          <cell r="U396">
            <v>9785.74</v>
          </cell>
          <cell r="V396">
            <v>15285.41</v>
          </cell>
          <cell r="W396">
            <v>7992.14</v>
          </cell>
        </row>
        <row r="397">
          <cell r="O397" t="str">
            <v>CROMBY 35 KV 2BUS</v>
          </cell>
          <cell r="P397">
            <v>958</v>
          </cell>
          <cell r="Q397">
            <v>703.79</v>
          </cell>
          <cell r="R397">
            <v>20255.28</v>
          </cell>
          <cell r="S397">
            <v>6329.36</v>
          </cell>
          <cell r="T397">
            <v>66681.320000000007</v>
          </cell>
          <cell r="U397">
            <v>9785.74</v>
          </cell>
          <cell r="V397">
            <v>15285.41</v>
          </cell>
          <cell r="W397">
            <v>7992.14</v>
          </cell>
        </row>
        <row r="398">
          <cell r="O398" t="str">
            <v>CROMBY 35 KV 3BUS</v>
          </cell>
          <cell r="P398">
            <v>958</v>
          </cell>
          <cell r="Q398">
            <v>703.79</v>
          </cell>
          <cell r="R398">
            <v>20255.28</v>
          </cell>
          <cell r="S398">
            <v>6329.36</v>
          </cell>
          <cell r="T398">
            <v>66681.320000000007</v>
          </cell>
          <cell r="U398">
            <v>9785.74</v>
          </cell>
          <cell r="V398">
            <v>15285.41</v>
          </cell>
          <cell r="W398">
            <v>7992.14</v>
          </cell>
        </row>
        <row r="399">
          <cell r="O399" t="str">
            <v>CROMBY 35 KV 4BUS</v>
          </cell>
          <cell r="P399">
            <v>958</v>
          </cell>
          <cell r="Q399">
            <v>703.79</v>
          </cell>
          <cell r="R399">
            <v>20255.28</v>
          </cell>
          <cell r="S399">
            <v>6329.36</v>
          </cell>
          <cell r="T399">
            <v>66681.320000000007</v>
          </cell>
          <cell r="U399">
            <v>9785.74</v>
          </cell>
          <cell r="V399">
            <v>15285.41</v>
          </cell>
          <cell r="W399">
            <v>7992.14</v>
          </cell>
        </row>
        <row r="400">
          <cell r="O400" t="str">
            <v>CROMBY 35 KV DIESEL</v>
          </cell>
          <cell r="P400">
            <v>958</v>
          </cell>
          <cell r="Q400">
            <v>703.79</v>
          </cell>
          <cell r="R400">
            <v>20255.28</v>
          </cell>
          <cell r="S400">
            <v>6329.36</v>
          </cell>
          <cell r="T400">
            <v>66681.320000000007</v>
          </cell>
          <cell r="U400">
            <v>9785.74</v>
          </cell>
          <cell r="V400">
            <v>15285.41</v>
          </cell>
          <cell r="W400">
            <v>7992.14</v>
          </cell>
        </row>
        <row r="401">
          <cell r="O401" t="str">
            <v>CROMBY 69 KV IBUS</v>
          </cell>
          <cell r="P401">
            <v>1119.1600000000001</v>
          </cell>
          <cell r="Q401">
            <v>802.61</v>
          </cell>
          <cell r="R401">
            <v>20261.73</v>
          </cell>
          <cell r="S401">
            <v>6329.64</v>
          </cell>
          <cell r="T401">
            <v>67671.710000000006</v>
          </cell>
          <cell r="U401">
            <v>9943.3700000000008</v>
          </cell>
          <cell r="V401">
            <v>15300.12</v>
          </cell>
          <cell r="W401">
            <v>7993.67</v>
          </cell>
        </row>
        <row r="402">
          <cell r="O402" t="str">
            <v>CROMBY 69 KV JBUS</v>
          </cell>
          <cell r="P402">
            <v>1102.93</v>
          </cell>
          <cell r="Q402">
            <v>792.55</v>
          </cell>
          <cell r="R402">
            <v>20260.34</v>
          </cell>
          <cell r="S402">
            <v>6329.65</v>
          </cell>
          <cell r="T402">
            <v>70337.08</v>
          </cell>
          <cell r="U402">
            <v>10400.08</v>
          </cell>
          <cell r="V402">
            <v>15350.96</v>
          </cell>
          <cell r="W402">
            <v>7998.82</v>
          </cell>
        </row>
        <row r="403">
          <cell r="O403" t="str">
            <v>CROSSROA 115 KV 1 BANK</v>
          </cell>
          <cell r="P403">
            <v>-922.61</v>
          </cell>
          <cell r="Q403">
            <v>-262.22000000000003</v>
          </cell>
          <cell r="R403">
            <v>20233.14</v>
          </cell>
          <cell r="S403">
            <v>6323.28</v>
          </cell>
          <cell r="T403">
            <v>58016.11</v>
          </cell>
          <cell r="U403">
            <v>8676.36</v>
          </cell>
          <cell r="V403">
            <v>15240.55</v>
          </cell>
          <cell r="W403">
            <v>7968.05</v>
          </cell>
        </row>
        <row r="404">
          <cell r="O404" t="str">
            <v>CROSSWIC 138 KV 13KV-1</v>
          </cell>
          <cell r="P404">
            <v>539.35</v>
          </cell>
          <cell r="Q404">
            <v>448.48</v>
          </cell>
          <cell r="R404">
            <v>20400.18</v>
          </cell>
          <cell r="S404">
            <v>6340.48</v>
          </cell>
          <cell r="T404">
            <v>60170.48</v>
          </cell>
          <cell r="U404">
            <v>8676.5300000000007</v>
          </cell>
          <cell r="V404">
            <v>15124.1</v>
          </cell>
          <cell r="W404">
            <v>7977.09</v>
          </cell>
        </row>
        <row r="405">
          <cell r="O405" t="str">
            <v>CROSSWIC 138 KV 13KV-2</v>
          </cell>
          <cell r="P405">
            <v>539.38</v>
          </cell>
          <cell r="Q405">
            <v>448.49</v>
          </cell>
          <cell r="R405">
            <v>20400.2</v>
          </cell>
          <cell r="S405">
            <v>6340.48</v>
          </cell>
          <cell r="T405">
            <v>60170.49</v>
          </cell>
          <cell r="U405">
            <v>8676.5300000000007</v>
          </cell>
          <cell r="V405">
            <v>15124.1</v>
          </cell>
          <cell r="W405">
            <v>7977.09</v>
          </cell>
        </row>
        <row r="406">
          <cell r="O406" t="str">
            <v>CROWNVANT</v>
          </cell>
          <cell r="P406">
            <v>399.4</v>
          </cell>
          <cell r="Q406">
            <v>412.12</v>
          </cell>
          <cell r="R406">
            <v>20132.669999999998</v>
          </cell>
          <cell r="S406">
            <v>6318.98</v>
          </cell>
          <cell r="T406">
            <v>59460.959999999999</v>
          </cell>
          <cell r="U406">
            <v>8787.4699999999993</v>
          </cell>
          <cell r="V406">
            <v>15083.58</v>
          </cell>
          <cell r="W406">
            <v>7978.88</v>
          </cell>
        </row>
        <row r="407">
          <cell r="O407" t="str">
            <v>CROYDON 13 KV LD1</v>
          </cell>
          <cell r="P407">
            <v>612.85</v>
          </cell>
          <cell r="Q407">
            <v>467.24</v>
          </cell>
          <cell r="R407">
            <v>20371.16</v>
          </cell>
          <cell r="S407">
            <v>6332.09</v>
          </cell>
          <cell r="T407">
            <v>60240.71</v>
          </cell>
          <cell r="U407">
            <v>8691.2099999999991</v>
          </cell>
          <cell r="V407">
            <v>15142.69</v>
          </cell>
          <cell r="W407">
            <v>7978.89</v>
          </cell>
        </row>
        <row r="408">
          <cell r="O408" t="str">
            <v>CROYDON 13 KV LD2</v>
          </cell>
          <cell r="P408">
            <v>612.85</v>
          </cell>
          <cell r="Q408">
            <v>467.24</v>
          </cell>
          <cell r="R408">
            <v>20371.16</v>
          </cell>
          <cell r="S408">
            <v>6332.09</v>
          </cell>
          <cell r="T408">
            <v>60240.71</v>
          </cell>
          <cell r="U408">
            <v>8691.2099999999991</v>
          </cell>
          <cell r="V408">
            <v>15142.69</v>
          </cell>
          <cell r="W408">
            <v>7978.89</v>
          </cell>
        </row>
        <row r="409">
          <cell r="O409" t="str">
            <v>CROYDON 13 KV UNIT11</v>
          </cell>
          <cell r="P409">
            <v>612.85</v>
          </cell>
          <cell r="Q409">
            <v>467.24</v>
          </cell>
          <cell r="R409">
            <v>20371.16</v>
          </cell>
          <cell r="S409">
            <v>6332.09</v>
          </cell>
          <cell r="T409">
            <v>60240.71</v>
          </cell>
          <cell r="U409">
            <v>8691.2099999999991</v>
          </cell>
          <cell r="V409">
            <v>15142.69</v>
          </cell>
          <cell r="W409">
            <v>7978.89</v>
          </cell>
        </row>
        <row r="410">
          <cell r="O410" t="str">
            <v>CROYDON 13 KV UNIT12</v>
          </cell>
          <cell r="P410">
            <v>612.85</v>
          </cell>
          <cell r="Q410">
            <v>467.24</v>
          </cell>
          <cell r="R410">
            <v>20371.16</v>
          </cell>
          <cell r="S410">
            <v>6332.09</v>
          </cell>
          <cell r="T410">
            <v>60240.71</v>
          </cell>
          <cell r="U410">
            <v>8691.2099999999991</v>
          </cell>
          <cell r="V410">
            <v>15142.69</v>
          </cell>
          <cell r="W410">
            <v>7978.89</v>
          </cell>
        </row>
        <row r="411">
          <cell r="O411" t="str">
            <v>CROYDON 13 KV UNIT21</v>
          </cell>
          <cell r="P411">
            <v>612.85</v>
          </cell>
          <cell r="Q411">
            <v>467.24</v>
          </cell>
          <cell r="R411">
            <v>20371.16</v>
          </cell>
          <cell r="S411">
            <v>6332.09</v>
          </cell>
          <cell r="T411">
            <v>60240.71</v>
          </cell>
          <cell r="U411">
            <v>8691.2099999999991</v>
          </cell>
          <cell r="V411">
            <v>15142.69</v>
          </cell>
          <cell r="W411">
            <v>7978.89</v>
          </cell>
        </row>
        <row r="412">
          <cell r="O412" t="str">
            <v>CROYDON 13 KV UNIT22</v>
          </cell>
          <cell r="P412">
            <v>612.85</v>
          </cell>
          <cell r="Q412">
            <v>467.24</v>
          </cell>
          <cell r="R412">
            <v>20371.16</v>
          </cell>
          <cell r="S412">
            <v>6332.09</v>
          </cell>
          <cell r="T412">
            <v>60240.71</v>
          </cell>
          <cell r="U412">
            <v>8691.2099999999991</v>
          </cell>
          <cell r="V412">
            <v>15142.69</v>
          </cell>
          <cell r="W412">
            <v>7978.89</v>
          </cell>
        </row>
        <row r="413">
          <cell r="O413" t="str">
            <v>CROYDON 13 KV UNIT31</v>
          </cell>
          <cell r="P413">
            <v>612.85</v>
          </cell>
          <cell r="Q413">
            <v>467.24</v>
          </cell>
          <cell r="R413">
            <v>20371.16</v>
          </cell>
          <cell r="S413">
            <v>6332.09</v>
          </cell>
          <cell r="T413">
            <v>60240.71</v>
          </cell>
          <cell r="U413">
            <v>8691.2099999999991</v>
          </cell>
          <cell r="V413">
            <v>15142.69</v>
          </cell>
          <cell r="W413">
            <v>7978.89</v>
          </cell>
        </row>
        <row r="414">
          <cell r="O414" t="str">
            <v>CROYDON 13 KV UNIT32</v>
          </cell>
          <cell r="P414">
            <v>612.85</v>
          </cell>
          <cell r="Q414">
            <v>467.24</v>
          </cell>
          <cell r="R414">
            <v>20371.16</v>
          </cell>
          <cell r="S414">
            <v>6332.09</v>
          </cell>
          <cell r="T414">
            <v>60240.71</v>
          </cell>
          <cell r="U414">
            <v>8691.2099999999991</v>
          </cell>
          <cell r="V414">
            <v>15142.69</v>
          </cell>
          <cell r="W414">
            <v>7978.89</v>
          </cell>
        </row>
        <row r="415">
          <cell r="O415" t="str">
            <v>CROYDON 13 KV UNIT41</v>
          </cell>
          <cell r="P415">
            <v>612.85</v>
          </cell>
          <cell r="Q415">
            <v>467.24</v>
          </cell>
          <cell r="R415">
            <v>20371.16</v>
          </cell>
          <cell r="S415">
            <v>6332.09</v>
          </cell>
          <cell r="T415">
            <v>60240.71</v>
          </cell>
          <cell r="U415">
            <v>8691.2099999999991</v>
          </cell>
          <cell r="V415">
            <v>15142.69</v>
          </cell>
          <cell r="W415">
            <v>7978.89</v>
          </cell>
        </row>
        <row r="416">
          <cell r="O416" t="str">
            <v>CROYDON 13 KV UNIT42</v>
          </cell>
          <cell r="P416">
            <v>612.85</v>
          </cell>
          <cell r="Q416">
            <v>467.24</v>
          </cell>
          <cell r="R416">
            <v>20371.16</v>
          </cell>
          <cell r="S416">
            <v>6332.09</v>
          </cell>
          <cell r="T416">
            <v>60240.71</v>
          </cell>
          <cell r="U416">
            <v>8691.2099999999991</v>
          </cell>
          <cell r="V416">
            <v>15142.69</v>
          </cell>
          <cell r="W416">
            <v>7978.89</v>
          </cell>
        </row>
        <row r="417">
          <cell r="O417" t="str">
            <v>CULVER 69 KV CULVER</v>
          </cell>
          <cell r="P417">
            <v>1414.17</v>
          </cell>
          <cell r="Q417">
            <v>825.88</v>
          </cell>
          <cell r="R417">
            <v>20259.419999999998</v>
          </cell>
          <cell r="S417">
            <v>6328.19</v>
          </cell>
          <cell r="T417">
            <v>60620.1</v>
          </cell>
          <cell r="U417">
            <v>8679.82</v>
          </cell>
          <cell r="V417">
            <v>17439.939999999999</v>
          </cell>
          <cell r="W417">
            <v>9292.74</v>
          </cell>
        </row>
        <row r="418">
          <cell r="O418" t="str">
            <v>CUMB AE 138 KV CUMBCT</v>
          </cell>
          <cell r="P418">
            <v>586.34</v>
          </cell>
          <cell r="Q418">
            <v>435.29</v>
          </cell>
          <cell r="R418">
            <v>20293.97</v>
          </cell>
          <cell r="S418">
            <v>6330.68</v>
          </cell>
          <cell r="T418">
            <v>60234.69</v>
          </cell>
          <cell r="U418">
            <v>8682.34</v>
          </cell>
          <cell r="V418">
            <v>15157.86</v>
          </cell>
          <cell r="W418">
            <v>7979.56</v>
          </cell>
        </row>
        <row r="419">
          <cell r="O419" t="str">
            <v>CUMB PL 69 KV BUS1</v>
          </cell>
          <cell r="P419">
            <v>-992.75</v>
          </cell>
          <cell r="Q419">
            <v>-311.36</v>
          </cell>
          <cell r="R419">
            <v>20261.939999999999</v>
          </cell>
          <cell r="S419">
            <v>6332.34</v>
          </cell>
          <cell r="T419">
            <v>58106.83</v>
          </cell>
          <cell r="U419">
            <v>8676.3799999999992</v>
          </cell>
          <cell r="V419">
            <v>15209.98</v>
          </cell>
          <cell r="W419">
            <v>7969.3</v>
          </cell>
        </row>
        <row r="420">
          <cell r="O420" t="str">
            <v>CUMB PL 69 KV BUS2</v>
          </cell>
          <cell r="P420">
            <v>-992.75</v>
          </cell>
          <cell r="Q420">
            <v>-311.36</v>
          </cell>
          <cell r="R420">
            <v>20261.939999999999</v>
          </cell>
          <cell r="S420">
            <v>6332.34</v>
          </cell>
          <cell r="T420">
            <v>58106.83</v>
          </cell>
          <cell r="U420">
            <v>8676.3799999999992</v>
          </cell>
          <cell r="V420">
            <v>15209.98</v>
          </cell>
          <cell r="W420">
            <v>7969.3</v>
          </cell>
        </row>
        <row r="421">
          <cell r="O421" t="str">
            <v>CURRYVIL 115 KV #1 TX</v>
          </cell>
          <cell r="P421">
            <v>-837.68</v>
          </cell>
          <cell r="Q421">
            <v>-248.54</v>
          </cell>
          <cell r="R421">
            <v>20241.22</v>
          </cell>
          <cell r="S421">
            <v>6345.75</v>
          </cell>
          <cell r="T421">
            <v>58267.43</v>
          </cell>
          <cell r="U421">
            <v>8663.2800000000007</v>
          </cell>
          <cell r="V421">
            <v>15316.52</v>
          </cell>
          <cell r="W421">
            <v>7978.85</v>
          </cell>
        </row>
        <row r="422">
          <cell r="O422" t="str">
            <v>CUTHBERT 138 KV T-1</v>
          </cell>
          <cell r="P422">
            <v>613.25</v>
          </cell>
          <cell r="Q422">
            <v>471.29</v>
          </cell>
          <cell r="R422">
            <v>20435.75</v>
          </cell>
          <cell r="S422">
            <v>6333.16</v>
          </cell>
          <cell r="T422">
            <v>60175.519999999997</v>
          </cell>
          <cell r="U422">
            <v>8675.6299999999992</v>
          </cell>
          <cell r="V422">
            <v>15148.45</v>
          </cell>
          <cell r="W422">
            <v>7978.82</v>
          </cell>
        </row>
        <row r="423">
          <cell r="O423" t="str">
            <v>CUTHBERT 138 KV T-2</v>
          </cell>
          <cell r="P423">
            <v>613.25</v>
          </cell>
          <cell r="Q423">
            <v>471.29</v>
          </cell>
          <cell r="R423">
            <v>20435.75</v>
          </cell>
          <cell r="S423">
            <v>6333.16</v>
          </cell>
          <cell r="T423">
            <v>60175.519999999997</v>
          </cell>
          <cell r="U423">
            <v>8675.6299999999992</v>
          </cell>
          <cell r="V423">
            <v>15148.45</v>
          </cell>
          <cell r="W423">
            <v>7978.82</v>
          </cell>
        </row>
        <row r="424">
          <cell r="O424" t="str">
            <v>CUTHBERT 138 KV T-3</v>
          </cell>
          <cell r="P424">
            <v>613.25</v>
          </cell>
          <cell r="Q424">
            <v>471.29</v>
          </cell>
          <cell r="R424">
            <v>20435.75</v>
          </cell>
          <cell r="S424">
            <v>6333.16</v>
          </cell>
          <cell r="T424">
            <v>60175.519999999997</v>
          </cell>
          <cell r="U424">
            <v>8675.6299999999992</v>
          </cell>
          <cell r="V424">
            <v>15148.45</v>
          </cell>
          <cell r="W424">
            <v>7978.82</v>
          </cell>
        </row>
        <row r="425">
          <cell r="O425" t="str">
            <v>CUTHBERT 138 KV T-4</v>
          </cell>
          <cell r="P425">
            <v>613.25</v>
          </cell>
          <cell r="Q425">
            <v>471.29</v>
          </cell>
          <cell r="R425">
            <v>20435.75</v>
          </cell>
          <cell r="S425">
            <v>6333.16</v>
          </cell>
          <cell r="T425">
            <v>60175.519999999997</v>
          </cell>
          <cell r="U425">
            <v>8675.6299999999992</v>
          </cell>
          <cell r="V425">
            <v>15148.45</v>
          </cell>
          <cell r="W425">
            <v>7978.82</v>
          </cell>
        </row>
        <row r="426">
          <cell r="O426" t="str">
            <v>DALESVIL 230 KV 1TR</v>
          </cell>
          <cell r="P426">
            <v>139.55000000000001</v>
          </cell>
          <cell r="Q426">
            <v>237.03</v>
          </cell>
          <cell r="R426">
            <v>20178.84</v>
          </cell>
          <cell r="S426">
            <v>6326.08</v>
          </cell>
          <cell r="T426">
            <v>59738.02</v>
          </cell>
          <cell r="U426">
            <v>8698.5300000000007</v>
          </cell>
          <cell r="V426">
            <v>15199.52</v>
          </cell>
          <cell r="W426">
            <v>7984.51</v>
          </cell>
        </row>
        <row r="427">
          <cell r="O427" t="str">
            <v>DARLEYRD 69 KV ONE</v>
          </cell>
          <cell r="P427">
            <v>580.46</v>
          </cell>
          <cell r="Q427">
            <v>410.6</v>
          </cell>
          <cell r="R427">
            <v>20248.59</v>
          </cell>
          <cell r="S427">
            <v>6328.95</v>
          </cell>
          <cell r="T427">
            <v>60253.68</v>
          </cell>
          <cell r="U427">
            <v>8672.1</v>
          </cell>
          <cell r="V427">
            <v>15175.64</v>
          </cell>
          <cell r="W427">
            <v>7980.02</v>
          </cell>
        </row>
        <row r="428">
          <cell r="O428" t="str">
            <v>DAUPHIN 69 KV BUS_1</v>
          </cell>
          <cell r="P428">
            <v>-996.54</v>
          </cell>
          <cell r="Q428">
            <v>-319.66000000000003</v>
          </cell>
          <cell r="R428">
            <v>20271.46</v>
          </cell>
          <cell r="S428">
            <v>6332.5</v>
          </cell>
          <cell r="T428">
            <v>58161.63</v>
          </cell>
          <cell r="U428">
            <v>8675.7800000000007</v>
          </cell>
          <cell r="V428">
            <v>15211.52</v>
          </cell>
          <cell r="W428">
            <v>7970.32</v>
          </cell>
        </row>
        <row r="429">
          <cell r="O429" t="str">
            <v>DAUPHIN 69 KV BUS_3</v>
          </cell>
          <cell r="P429">
            <v>-996.54</v>
          </cell>
          <cell r="Q429">
            <v>-319.66000000000003</v>
          </cell>
          <cell r="R429">
            <v>20271.46</v>
          </cell>
          <cell r="S429">
            <v>6332.5</v>
          </cell>
          <cell r="T429">
            <v>58161.63</v>
          </cell>
          <cell r="U429">
            <v>8675.7800000000007</v>
          </cell>
          <cell r="V429">
            <v>15211.52</v>
          </cell>
          <cell r="W429">
            <v>7970.32</v>
          </cell>
        </row>
        <row r="430">
          <cell r="O430" t="str">
            <v>DEANS</v>
          </cell>
          <cell r="P430">
            <v>525.82000000000005</v>
          </cell>
          <cell r="Q430">
            <v>400.09</v>
          </cell>
          <cell r="R430">
            <v>20345.240000000002</v>
          </cell>
          <cell r="S430">
            <v>6342</v>
          </cell>
          <cell r="T430">
            <v>60131.68</v>
          </cell>
          <cell r="U430">
            <v>8639.52</v>
          </cell>
          <cell r="V430">
            <v>15089.08</v>
          </cell>
          <cell r="W430">
            <v>7978.35</v>
          </cell>
        </row>
        <row r="431">
          <cell r="O431" t="str">
            <v>DEEPCRK 12 KV NO 1 G</v>
          </cell>
          <cell r="P431">
            <v>-824.3</v>
          </cell>
          <cell r="Q431">
            <v>-242.67</v>
          </cell>
          <cell r="R431">
            <v>20213.73</v>
          </cell>
          <cell r="S431">
            <v>6296.96</v>
          </cell>
          <cell r="T431">
            <v>58231.88</v>
          </cell>
          <cell r="U431">
            <v>8643.2099999999991</v>
          </cell>
          <cell r="V431">
            <v>14803.56</v>
          </cell>
          <cell r="W431">
            <v>7980.67</v>
          </cell>
        </row>
        <row r="432">
          <cell r="O432" t="str">
            <v>DEEPCRK 12 KV NO 2 G</v>
          </cell>
          <cell r="P432">
            <v>-824.3</v>
          </cell>
          <cell r="Q432">
            <v>-242.67</v>
          </cell>
          <cell r="R432">
            <v>20213.73</v>
          </cell>
          <cell r="S432">
            <v>6296.96</v>
          </cell>
          <cell r="T432">
            <v>58231.88</v>
          </cell>
          <cell r="U432">
            <v>8643.2099999999991</v>
          </cell>
          <cell r="V432">
            <v>14803.56</v>
          </cell>
          <cell r="W432">
            <v>7980.67</v>
          </cell>
        </row>
        <row r="433">
          <cell r="O433" t="str">
            <v>DEEPCRK 12 KV ONE</v>
          </cell>
          <cell r="P433">
            <v>-824.3</v>
          </cell>
          <cell r="Q433">
            <v>-242.67</v>
          </cell>
          <cell r="R433">
            <v>20213.73</v>
          </cell>
          <cell r="S433">
            <v>6296.96</v>
          </cell>
          <cell r="T433">
            <v>58231.88</v>
          </cell>
          <cell r="U433">
            <v>8643.2099999999991</v>
          </cell>
          <cell r="V433">
            <v>14803.56</v>
          </cell>
          <cell r="W433">
            <v>7980.67</v>
          </cell>
        </row>
        <row r="434">
          <cell r="O434" t="str">
            <v>DEEPRN 115 KV BANK 1</v>
          </cell>
          <cell r="P434">
            <v>446.56</v>
          </cell>
          <cell r="Q434">
            <v>369.38</v>
          </cell>
          <cell r="R434">
            <v>20186.64</v>
          </cell>
          <cell r="S434">
            <v>6324.79</v>
          </cell>
          <cell r="T434">
            <v>60026.080000000002</v>
          </cell>
          <cell r="U434">
            <v>8916.5400000000009</v>
          </cell>
          <cell r="V434">
            <v>15081.18</v>
          </cell>
          <cell r="W434">
            <v>7978.98</v>
          </cell>
        </row>
        <row r="435">
          <cell r="O435" t="str">
            <v>DEEPRN 115 KV BANK 2</v>
          </cell>
          <cell r="P435">
            <v>446.54</v>
          </cell>
          <cell r="Q435">
            <v>369.38</v>
          </cell>
          <cell r="R435">
            <v>20186.62</v>
          </cell>
          <cell r="S435">
            <v>6324.8</v>
          </cell>
          <cell r="T435">
            <v>60026.06</v>
          </cell>
          <cell r="U435">
            <v>8916.6</v>
          </cell>
          <cell r="V435">
            <v>15081.18</v>
          </cell>
          <cell r="W435">
            <v>7978.98</v>
          </cell>
        </row>
        <row r="436">
          <cell r="O436" t="str">
            <v>DEEPWATE 138 KV UNIT01</v>
          </cell>
          <cell r="P436">
            <v>588.91</v>
          </cell>
          <cell r="Q436">
            <v>435.84</v>
          </cell>
          <cell r="R436">
            <v>20295.259999999998</v>
          </cell>
          <cell r="S436">
            <v>6330.64</v>
          </cell>
          <cell r="T436">
            <v>60240.31</v>
          </cell>
          <cell r="U436">
            <v>8680.09</v>
          </cell>
          <cell r="V436">
            <v>15158.99</v>
          </cell>
          <cell r="W436">
            <v>7979.57</v>
          </cell>
        </row>
        <row r="437">
          <cell r="O437" t="str">
            <v>DEEPWATE 138 KV UNIT06</v>
          </cell>
          <cell r="P437">
            <v>588.91</v>
          </cell>
          <cell r="Q437">
            <v>435.84</v>
          </cell>
          <cell r="R437">
            <v>20295.259999999998</v>
          </cell>
          <cell r="S437">
            <v>6330.64</v>
          </cell>
          <cell r="T437">
            <v>60240.31</v>
          </cell>
          <cell r="U437">
            <v>8680.09</v>
          </cell>
          <cell r="V437">
            <v>15158.99</v>
          </cell>
          <cell r="W437">
            <v>7979.57</v>
          </cell>
        </row>
        <row r="438">
          <cell r="O438" t="str">
            <v>DEEPWATE 69 KV CT_A</v>
          </cell>
          <cell r="P438">
            <v>588.27</v>
          </cell>
          <cell r="Q438">
            <v>436.15</v>
          </cell>
          <cell r="R438">
            <v>20294.11</v>
          </cell>
          <cell r="S438">
            <v>6330.59</v>
          </cell>
          <cell r="T438">
            <v>60237.51</v>
          </cell>
          <cell r="U438">
            <v>8679.73</v>
          </cell>
          <cell r="V438">
            <v>15159.48</v>
          </cell>
          <cell r="W438">
            <v>7979.6</v>
          </cell>
        </row>
        <row r="439">
          <cell r="O439" t="str">
            <v>DEEPWATE 69 KV IBUS</v>
          </cell>
          <cell r="P439">
            <v>588.27</v>
          </cell>
          <cell r="Q439">
            <v>436.15</v>
          </cell>
          <cell r="R439">
            <v>20294.11</v>
          </cell>
          <cell r="S439">
            <v>6330.59</v>
          </cell>
          <cell r="T439">
            <v>60237.51</v>
          </cell>
          <cell r="U439">
            <v>8679.73</v>
          </cell>
          <cell r="V439">
            <v>15159.48</v>
          </cell>
          <cell r="W439">
            <v>7979.6</v>
          </cell>
        </row>
        <row r="440">
          <cell r="O440" t="str">
            <v>DEEPWATE 69 KV UNIT04</v>
          </cell>
          <cell r="P440">
            <v>588.27</v>
          </cell>
          <cell r="Q440">
            <v>436.15</v>
          </cell>
          <cell r="R440">
            <v>20294.11</v>
          </cell>
          <cell r="S440">
            <v>6330.59</v>
          </cell>
          <cell r="T440">
            <v>60237.51</v>
          </cell>
          <cell r="U440">
            <v>8679.73</v>
          </cell>
          <cell r="V440">
            <v>15159.48</v>
          </cell>
          <cell r="W440">
            <v>7979.6</v>
          </cell>
        </row>
        <row r="441">
          <cell r="O441" t="str">
            <v>DEERPARK 115 KV ONE</v>
          </cell>
          <cell r="P441">
            <v>-847.83</v>
          </cell>
          <cell r="Q441">
            <v>-254.46</v>
          </cell>
          <cell r="R441">
            <v>20086.03</v>
          </cell>
          <cell r="S441">
            <v>6309.69</v>
          </cell>
          <cell r="T441">
            <v>58478.35</v>
          </cell>
          <cell r="U441">
            <v>8694.36</v>
          </cell>
          <cell r="V441">
            <v>15271.68</v>
          </cell>
          <cell r="W441">
            <v>7986.86</v>
          </cell>
        </row>
        <row r="442">
          <cell r="O442" t="str">
            <v>DEERPARK 115 KV TWO</v>
          </cell>
          <cell r="P442">
            <v>-847.83</v>
          </cell>
          <cell r="Q442">
            <v>-254.46</v>
          </cell>
          <cell r="R442">
            <v>20086.03</v>
          </cell>
          <cell r="S442">
            <v>6309.69</v>
          </cell>
          <cell r="T442">
            <v>58478.35</v>
          </cell>
          <cell r="U442">
            <v>8694.36</v>
          </cell>
          <cell r="V442">
            <v>15271.68</v>
          </cell>
          <cell r="W442">
            <v>7986.86</v>
          </cell>
        </row>
        <row r="443">
          <cell r="O443" t="str">
            <v>DELA DPL 13 KV G10</v>
          </cell>
          <cell r="P443">
            <v>609.59</v>
          </cell>
          <cell r="Q443">
            <v>414.95</v>
          </cell>
          <cell r="R443">
            <v>20257.59</v>
          </cell>
          <cell r="S443">
            <v>6328.43</v>
          </cell>
          <cell r="T443">
            <v>60350.51</v>
          </cell>
          <cell r="U443">
            <v>8669.16</v>
          </cell>
          <cell r="V443">
            <v>15180.01</v>
          </cell>
          <cell r="W443">
            <v>7980.13</v>
          </cell>
        </row>
        <row r="444">
          <cell r="O444" t="str">
            <v>DELA DPL 13 KV ONE</v>
          </cell>
          <cell r="P444">
            <v>609.59</v>
          </cell>
          <cell r="Q444">
            <v>414.95</v>
          </cell>
          <cell r="R444">
            <v>20257.59</v>
          </cell>
          <cell r="S444">
            <v>6328.43</v>
          </cell>
          <cell r="T444">
            <v>60350.51</v>
          </cell>
          <cell r="U444">
            <v>8669.16</v>
          </cell>
          <cell r="V444">
            <v>15180.01</v>
          </cell>
          <cell r="W444">
            <v>7980.13</v>
          </cell>
        </row>
        <row r="445">
          <cell r="O445" t="str">
            <v>DELA DPL 13 KV UNIT03</v>
          </cell>
          <cell r="P445">
            <v>609.59</v>
          </cell>
          <cell r="Q445">
            <v>414.95</v>
          </cell>
          <cell r="R445">
            <v>20257.59</v>
          </cell>
          <cell r="S445">
            <v>6328.43</v>
          </cell>
          <cell r="T445">
            <v>60350.51</v>
          </cell>
          <cell r="U445">
            <v>8669.16</v>
          </cell>
          <cell r="V445">
            <v>15180.01</v>
          </cell>
          <cell r="W445">
            <v>7980.13</v>
          </cell>
        </row>
        <row r="446">
          <cell r="O446" t="str">
            <v>DELA PE 13 KV 1BUS</v>
          </cell>
          <cell r="P446">
            <v>639.07000000000005</v>
          </cell>
          <cell r="Q446">
            <v>487.1</v>
          </cell>
          <cell r="R446">
            <v>20449.349999999999</v>
          </cell>
          <cell r="S446">
            <v>6330.67</v>
          </cell>
          <cell r="T446">
            <v>60179.13</v>
          </cell>
          <cell r="U446">
            <v>8675.76</v>
          </cell>
          <cell r="V446">
            <v>15153.41</v>
          </cell>
          <cell r="W446">
            <v>7979.22</v>
          </cell>
        </row>
        <row r="447">
          <cell r="O447" t="str">
            <v>DELA PE 13 KV 2BUS</v>
          </cell>
          <cell r="P447">
            <v>639.07000000000005</v>
          </cell>
          <cell r="Q447">
            <v>487.1</v>
          </cell>
          <cell r="R447">
            <v>20449.349999999999</v>
          </cell>
          <cell r="S447">
            <v>6330.67</v>
          </cell>
          <cell r="T447">
            <v>60179.13</v>
          </cell>
          <cell r="U447">
            <v>8675.76</v>
          </cell>
          <cell r="V447">
            <v>15153.41</v>
          </cell>
          <cell r="W447">
            <v>7979.22</v>
          </cell>
        </row>
        <row r="448">
          <cell r="O448" t="str">
            <v>DELA PE 13 KV DIESEL</v>
          </cell>
          <cell r="P448">
            <v>639.07000000000005</v>
          </cell>
          <cell r="Q448">
            <v>487.1</v>
          </cell>
          <cell r="R448">
            <v>20449.349999999999</v>
          </cell>
          <cell r="S448">
            <v>6330.67</v>
          </cell>
          <cell r="T448">
            <v>60179.13</v>
          </cell>
          <cell r="U448">
            <v>8675.76</v>
          </cell>
          <cell r="V448">
            <v>15153.41</v>
          </cell>
          <cell r="W448">
            <v>7979.22</v>
          </cell>
        </row>
        <row r="449">
          <cell r="O449" t="str">
            <v>DELA PE 13 KV UNIT07</v>
          </cell>
          <cell r="P449">
            <v>639.07000000000005</v>
          </cell>
          <cell r="Q449">
            <v>487.1</v>
          </cell>
          <cell r="R449">
            <v>20449.349999999999</v>
          </cell>
          <cell r="S449">
            <v>6330.67</v>
          </cell>
          <cell r="T449">
            <v>60179.13</v>
          </cell>
          <cell r="U449">
            <v>8675.76</v>
          </cell>
          <cell r="V449">
            <v>15153.41</v>
          </cell>
          <cell r="W449">
            <v>7979.22</v>
          </cell>
        </row>
        <row r="450">
          <cell r="O450" t="str">
            <v>DELA PE 13 KV UNIT08</v>
          </cell>
          <cell r="P450">
            <v>639.07000000000005</v>
          </cell>
          <cell r="Q450">
            <v>487.1</v>
          </cell>
          <cell r="R450">
            <v>20449.349999999999</v>
          </cell>
          <cell r="S450">
            <v>6330.67</v>
          </cell>
          <cell r="T450">
            <v>60179.13</v>
          </cell>
          <cell r="U450">
            <v>8675.76</v>
          </cell>
          <cell r="V450">
            <v>15153.41</v>
          </cell>
          <cell r="W450">
            <v>7979.22</v>
          </cell>
        </row>
        <row r="451">
          <cell r="O451" t="str">
            <v>DELA PE 13 KV UNIT09</v>
          </cell>
          <cell r="P451">
            <v>639.07000000000005</v>
          </cell>
          <cell r="Q451">
            <v>487.1</v>
          </cell>
          <cell r="R451">
            <v>20449.349999999999</v>
          </cell>
          <cell r="S451">
            <v>6330.67</v>
          </cell>
          <cell r="T451">
            <v>60179.13</v>
          </cell>
          <cell r="U451">
            <v>8675.76</v>
          </cell>
          <cell r="V451">
            <v>15153.41</v>
          </cell>
          <cell r="W451">
            <v>7979.22</v>
          </cell>
        </row>
        <row r="452">
          <cell r="O452" t="str">
            <v>DELA PE 13 KV UNIT10</v>
          </cell>
          <cell r="P452">
            <v>639.07000000000005</v>
          </cell>
          <cell r="Q452">
            <v>487.1</v>
          </cell>
          <cell r="R452">
            <v>20449.349999999999</v>
          </cell>
          <cell r="S452">
            <v>6330.67</v>
          </cell>
          <cell r="T452">
            <v>60179.13</v>
          </cell>
          <cell r="U452">
            <v>8675.76</v>
          </cell>
          <cell r="V452">
            <v>15153.41</v>
          </cell>
          <cell r="W452">
            <v>7979.22</v>
          </cell>
        </row>
        <row r="453">
          <cell r="O453" t="str">
            <v>DELA PE 13 KV UNIT11</v>
          </cell>
          <cell r="P453">
            <v>639.07000000000005</v>
          </cell>
          <cell r="Q453">
            <v>487.1</v>
          </cell>
          <cell r="R453">
            <v>20449.349999999999</v>
          </cell>
          <cell r="S453">
            <v>6330.67</v>
          </cell>
          <cell r="T453">
            <v>60179.13</v>
          </cell>
          <cell r="U453">
            <v>8675.76</v>
          </cell>
          <cell r="V453">
            <v>15153.41</v>
          </cell>
          <cell r="W453">
            <v>7979.22</v>
          </cell>
        </row>
        <row r="454">
          <cell r="O454" t="str">
            <v>DELA PE 13 KV UNIT12</v>
          </cell>
          <cell r="P454">
            <v>639.07000000000005</v>
          </cell>
          <cell r="Q454">
            <v>487.1</v>
          </cell>
          <cell r="R454">
            <v>20449.349999999999</v>
          </cell>
          <cell r="S454">
            <v>6330.67</v>
          </cell>
          <cell r="T454">
            <v>60179.13</v>
          </cell>
          <cell r="U454">
            <v>8675.76</v>
          </cell>
          <cell r="V454">
            <v>15153.41</v>
          </cell>
          <cell r="W454">
            <v>7979.22</v>
          </cell>
        </row>
        <row r="455">
          <cell r="O455" t="str">
            <v>DELCOTAP 13 KV DELCO</v>
          </cell>
          <cell r="P455">
            <v>564.95000000000005</v>
          </cell>
          <cell r="Q455">
            <v>437.7</v>
          </cell>
          <cell r="R455">
            <v>20249.8</v>
          </cell>
          <cell r="S455">
            <v>6329.79</v>
          </cell>
          <cell r="T455">
            <v>60167.68</v>
          </cell>
          <cell r="U455">
            <v>8675.35</v>
          </cell>
          <cell r="V455">
            <v>15168.07</v>
          </cell>
          <cell r="W455">
            <v>7979.95</v>
          </cell>
        </row>
        <row r="456">
          <cell r="O456" t="str">
            <v>DELIGHT 13 KV ONE</v>
          </cell>
          <cell r="P456">
            <v>-845.57</v>
          </cell>
          <cell r="Q456">
            <v>-253.51</v>
          </cell>
          <cell r="R456">
            <v>20082.13</v>
          </cell>
          <cell r="S456">
            <v>6309.66</v>
          </cell>
          <cell r="T456">
            <v>58500.31</v>
          </cell>
          <cell r="U456">
            <v>8707.81</v>
          </cell>
          <cell r="V456">
            <v>15271.82</v>
          </cell>
          <cell r="W456">
            <v>7986.9</v>
          </cell>
        </row>
        <row r="457">
          <cell r="O457" t="str">
            <v>DELIGHT 13 KV TWO</v>
          </cell>
          <cell r="P457">
            <v>-844.64</v>
          </cell>
          <cell r="Q457">
            <v>-253.12</v>
          </cell>
          <cell r="R457">
            <v>20080.93</v>
          </cell>
          <cell r="S457">
            <v>6309.64</v>
          </cell>
          <cell r="T457">
            <v>58509.51</v>
          </cell>
          <cell r="U457">
            <v>8713.5300000000007</v>
          </cell>
          <cell r="V457">
            <v>15271.94</v>
          </cell>
          <cell r="W457">
            <v>7986.92</v>
          </cell>
        </row>
        <row r="458">
          <cell r="O458" t="str">
            <v>DEPTFORD 230 KV T-1</v>
          </cell>
          <cell r="P458">
            <v>590.15</v>
          </cell>
          <cell r="Q458">
            <v>438.57</v>
          </cell>
          <cell r="R458">
            <v>20298.77</v>
          </cell>
          <cell r="S458">
            <v>6330.68</v>
          </cell>
          <cell r="T458">
            <v>60234.239999999998</v>
          </cell>
          <cell r="U458">
            <v>8676.93</v>
          </cell>
          <cell r="V458">
            <v>15160.67</v>
          </cell>
          <cell r="W458">
            <v>7979.6</v>
          </cell>
        </row>
        <row r="459">
          <cell r="O459" t="str">
            <v>DEPTFORD 230 KV T-2</v>
          </cell>
          <cell r="P459">
            <v>590.15</v>
          </cell>
          <cell r="Q459">
            <v>438.57</v>
          </cell>
          <cell r="R459">
            <v>20298.77</v>
          </cell>
          <cell r="S459">
            <v>6330.68</v>
          </cell>
          <cell r="T459">
            <v>60234.239999999998</v>
          </cell>
          <cell r="U459">
            <v>8676.93</v>
          </cell>
          <cell r="V459">
            <v>15160.67</v>
          </cell>
          <cell r="W459">
            <v>7979.6</v>
          </cell>
        </row>
        <row r="460">
          <cell r="O460" t="str">
            <v>DEVILSBR 138 KV T-1</v>
          </cell>
          <cell r="P460">
            <v>973.74</v>
          </cell>
          <cell r="Q460">
            <v>459.07</v>
          </cell>
          <cell r="R460">
            <v>20550.68</v>
          </cell>
          <cell r="S460">
            <v>6385.8</v>
          </cell>
          <cell r="T460">
            <v>60211.4</v>
          </cell>
          <cell r="U460">
            <v>8712.14</v>
          </cell>
          <cell r="V460">
            <v>15149.45</v>
          </cell>
          <cell r="W460">
            <v>8047.77</v>
          </cell>
        </row>
        <row r="461">
          <cell r="O461" t="str">
            <v>DEVILSBR 138 KV T-2</v>
          </cell>
          <cell r="P461">
            <v>973.74</v>
          </cell>
          <cell r="Q461">
            <v>459.07</v>
          </cell>
          <cell r="R461">
            <v>20550.68</v>
          </cell>
          <cell r="S461">
            <v>6385.8</v>
          </cell>
          <cell r="T461">
            <v>60211.4</v>
          </cell>
          <cell r="U461">
            <v>8712.14</v>
          </cell>
          <cell r="V461">
            <v>15149.45</v>
          </cell>
          <cell r="W461">
            <v>8047.77</v>
          </cell>
        </row>
        <row r="462">
          <cell r="O462" t="str">
            <v>DEYRD 138 KV 13KV</v>
          </cell>
          <cell r="P462">
            <v>350.74</v>
          </cell>
          <cell r="Q462">
            <v>406.56</v>
          </cell>
          <cell r="R462">
            <v>20352.650000000001</v>
          </cell>
          <cell r="S462">
            <v>6324.61</v>
          </cell>
          <cell r="T462">
            <v>60112.43</v>
          </cell>
          <cell r="U462">
            <v>8651.25</v>
          </cell>
          <cell r="V462">
            <v>15062.68</v>
          </cell>
          <cell r="W462">
            <v>7971.89</v>
          </cell>
        </row>
        <row r="463">
          <cell r="O463" t="str">
            <v>DICKERSH 13 KV HCT1</v>
          </cell>
          <cell r="P463">
            <v>-887.16</v>
          </cell>
          <cell r="Q463">
            <v>-270.72000000000003</v>
          </cell>
          <cell r="R463">
            <v>20144.79</v>
          </cell>
          <cell r="S463">
            <v>6299.48</v>
          </cell>
          <cell r="T463">
            <v>58235.13</v>
          </cell>
          <cell r="U463">
            <v>8615.8799999999992</v>
          </cell>
          <cell r="V463">
            <v>15277.83</v>
          </cell>
          <cell r="W463">
            <v>7983.4</v>
          </cell>
        </row>
        <row r="464">
          <cell r="O464" t="str">
            <v>DICKERSH 13 KV HCT2</v>
          </cell>
          <cell r="P464">
            <v>-887.16</v>
          </cell>
          <cell r="Q464">
            <v>-270.72000000000003</v>
          </cell>
          <cell r="R464">
            <v>20144.79</v>
          </cell>
          <cell r="S464">
            <v>6299.48</v>
          </cell>
          <cell r="T464">
            <v>58235.13</v>
          </cell>
          <cell r="U464">
            <v>8615.8799999999992</v>
          </cell>
          <cell r="V464">
            <v>15277.83</v>
          </cell>
          <cell r="W464">
            <v>7983.4</v>
          </cell>
        </row>
        <row r="465">
          <cell r="O465" t="str">
            <v>DICKERSH 13 KV RESREC</v>
          </cell>
          <cell r="P465">
            <v>-887.16</v>
          </cell>
          <cell r="Q465">
            <v>-270.72000000000003</v>
          </cell>
          <cell r="R465">
            <v>20144.79</v>
          </cell>
          <cell r="S465">
            <v>6299.48</v>
          </cell>
          <cell r="T465">
            <v>58235.13</v>
          </cell>
          <cell r="U465">
            <v>8615.8799999999992</v>
          </cell>
          <cell r="V465">
            <v>15277.83</v>
          </cell>
          <cell r="W465">
            <v>7983.4</v>
          </cell>
        </row>
        <row r="466">
          <cell r="O466" t="str">
            <v>DICKERSO 13 KV STADG1</v>
          </cell>
          <cell r="P466">
            <v>-887.05</v>
          </cell>
          <cell r="Q466">
            <v>-270.68</v>
          </cell>
          <cell r="R466">
            <v>20144.669999999998</v>
          </cell>
          <cell r="S466">
            <v>6299.46</v>
          </cell>
          <cell r="T466">
            <v>58235.41</v>
          </cell>
          <cell r="U466">
            <v>8615.7800000000007</v>
          </cell>
          <cell r="V466">
            <v>15277.71</v>
          </cell>
          <cell r="W466">
            <v>7983.41</v>
          </cell>
        </row>
        <row r="467">
          <cell r="O467" t="str">
            <v>DICKERSO 13 KV STADG2</v>
          </cell>
          <cell r="P467">
            <v>-887.05</v>
          </cell>
          <cell r="Q467">
            <v>-270.68</v>
          </cell>
          <cell r="R467">
            <v>20144.669999999998</v>
          </cell>
          <cell r="S467">
            <v>6299.46</v>
          </cell>
          <cell r="T467">
            <v>58235.41</v>
          </cell>
          <cell r="U467">
            <v>8615.7800000000007</v>
          </cell>
          <cell r="V467">
            <v>15277.71</v>
          </cell>
          <cell r="W467">
            <v>7983.41</v>
          </cell>
        </row>
        <row r="468">
          <cell r="O468" t="str">
            <v>DICKERSO 13 KV STADG3</v>
          </cell>
          <cell r="P468">
            <v>-887.05</v>
          </cell>
          <cell r="Q468">
            <v>-270.68</v>
          </cell>
          <cell r="R468">
            <v>20144.669999999998</v>
          </cell>
          <cell r="S468">
            <v>6299.46</v>
          </cell>
          <cell r="T468">
            <v>58235.41</v>
          </cell>
          <cell r="U468">
            <v>8615.7800000000007</v>
          </cell>
          <cell r="V468">
            <v>15277.71</v>
          </cell>
          <cell r="W468">
            <v>7983.41</v>
          </cell>
        </row>
        <row r="469">
          <cell r="O469" t="str">
            <v>DICKERSO 4 KV STADC1</v>
          </cell>
          <cell r="P469">
            <v>-887.05</v>
          </cell>
          <cell r="Q469">
            <v>-270.68</v>
          </cell>
          <cell r="R469">
            <v>20144.669999999998</v>
          </cell>
          <cell r="S469">
            <v>6299.46</v>
          </cell>
          <cell r="T469">
            <v>58235.41</v>
          </cell>
          <cell r="U469">
            <v>8615.7800000000007</v>
          </cell>
          <cell r="V469">
            <v>15277.71</v>
          </cell>
          <cell r="W469">
            <v>7983.41</v>
          </cell>
        </row>
        <row r="470">
          <cell r="O470" t="str">
            <v>DILLSBUR 115 KV LD1</v>
          </cell>
          <cell r="P470">
            <v>-920.82</v>
          </cell>
          <cell r="Q470">
            <v>-269.69</v>
          </cell>
          <cell r="R470">
            <v>20214.990000000002</v>
          </cell>
          <cell r="S470">
            <v>6323.69</v>
          </cell>
          <cell r="T470">
            <v>58056.04</v>
          </cell>
          <cell r="U470">
            <v>8667.4599999999991</v>
          </cell>
          <cell r="V470">
            <v>15396.59</v>
          </cell>
          <cell r="W470">
            <v>7971.07</v>
          </cell>
        </row>
        <row r="471">
          <cell r="O471" t="str">
            <v>DIXONVIL 115 KV 1 TX</v>
          </cell>
          <cell r="P471">
            <v>-826.41</v>
          </cell>
          <cell r="Q471">
            <v>-240.96</v>
          </cell>
          <cell r="R471">
            <v>20242.63</v>
          </cell>
          <cell r="S471">
            <v>6373.02</v>
          </cell>
          <cell r="T471">
            <v>58284.26</v>
          </cell>
          <cell r="U471">
            <v>8665.5499999999993</v>
          </cell>
          <cell r="V471">
            <v>15418.07</v>
          </cell>
          <cell r="W471">
            <v>7979.01</v>
          </cell>
        </row>
        <row r="472">
          <cell r="O472" t="str">
            <v>DOLFIELD 13 KV 110-5</v>
          </cell>
          <cell r="P472">
            <v>-848.15</v>
          </cell>
          <cell r="Q472">
            <v>-254.59</v>
          </cell>
          <cell r="R472">
            <v>20086.71</v>
          </cell>
          <cell r="S472">
            <v>6309.61</v>
          </cell>
          <cell r="T472">
            <v>58474.06</v>
          </cell>
          <cell r="U472">
            <v>8691.99</v>
          </cell>
          <cell r="V472">
            <v>15271.77</v>
          </cell>
          <cell r="W472">
            <v>7986.81</v>
          </cell>
        </row>
        <row r="473">
          <cell r="O473" t="str">
            <v>DOLFIELD 13 KV 110-6</v>
          </cell>
          <cell r="P473">
            <v>-849.07</v>
          </cell>
          <cell r="Q473">
            <v>-254.96</v>
          </cell>
          <cell r="R473">
            <v>20088.64</v>
          </cell>
          <cell r="S473">
            <v>6309.26</v>
          </cell>
          <cell r="T473">
            <v>58461.15</v>
          </cell>
          <cell r="U473">
            <v>8684.77</v>
          </cell>
          <cell r="V473">
            <v>15271.9</v>
          </cell>
          <cell r="W473">
            <v>7986.69</v>
          </cell>
        </row>
        <row r="474">
          <cell r="O474" t="str">
            <v>DOLFIELD 34 KV 110-1</v>
          </cell>
          <cell r="P474">
            <v>-849.07</v>
          </cell>
          <cell r="Q474">
            <v>-254.96</v>
          </cell>
          <cell r="R474">
            <v>20088.64</v>
          </cell>
          <cell r="S474">
            <v>6309.26</v>
          </cell>
          <cell r="T474">
            <v>58461.15</v>
          </cell>
          <cell r="U474">
            <v>8684.77</v>
          </cell>
          <cell r="V474">
            <v>15271.9</v>
          </cell>
          <cell r="W474">
            <v>7986.69</v>
          </cell>
        </row>
        <row r="475">
          <cell r="O475" t="str">
            <v>DOLFIELD 34 KV 110-2</v>
          </cell>
          <cell r="P475">
            <v>-848.15</v>
          </cell>
          <cell r="Q475">
            <v>-254.59</v>
          </cell>
          <cell r="R475">
            <v>20086.71</v>
          </cell>
          <cell r="S475">
            <v>6309.61</v>
          </cell>
          <cell r="T475">
            <v>58474.06</v>
          </cell>
          <cell r="U475">
            <v>8691.99</v>
          </cell>
          <cell r="V475">
            <v>15271.77</v>
          </cell>
          <cell r="W475">
            <v>7986.81</v>
          </cell>
        </row>
        <row r="476">
          <cell r="O476" t="str">
            <v>DOLFIELD 34 KV 110-3</v>
          </cell>
          <cell r="P476">
            <v>-848.15</v>
          </cell>
          <cell r="Q476">
            <v>-254.59</v>
          </cell>
          <cell r="R476">
            <v>20086.71</v>
          </cell>
          <cell r="S476">
            <v>6309.61</v>
          </cell>
          <cell r="T476">
            <v>58474.06</v>
          </cell>
          <cell r="U476">
            <v>8691.99</v>
          </cell>
          <cell r="V476">
            <v>15271.77</v>
          </cell>
          <cell r="W476">
            <v>7986.81</v>
          </cell>
        </row>
        <row r="477">
          <cell r="O477" t="str">
            <v>DOREMUSP 138 KV 13TR</v>
          </cell>
          <cell r="P477">
            <v>863.26</v>
          </cell>
          <cell r="Q477">
            <v>554.83000000000004</v>
          </cell>
          <cell r="R477">
            <v>20998.86</v>
          </cell>
          <cell r="S477">
            <v>6424</v>
          </cell>
          <cell r="T477">
            <v>59862.23</v>
          </cell>
          <cell r="U477">
            <v>8763.25</v>
          </cell>
          <cell r="V477">
            <v>14970.55</v>
          </cell>
          <cell r="W477">
            <v>7981.27</v>
          </cell>
        </row>
        <row r="478">
          <cell r="O478" t="str">
            <v>DOREMUSP 138 KV 24TR</v>
          </cell>
          <cell r="P478">
            <v>863.26</v>
          </cell>
          <cell r="Q478">
            <v>554.83000000000004</v>
          </cell>
          <cell r="R478">
            <v>20998.86</v>
          </cell>
          <cell r="S478">
            <v>6424</v>
          </cell>
          <cell r="T478">
            <v>59862.23</v>
          </cell>
          <cell r="U478">
            <v>8763.25</v>
          </cell>
          <cell r="V478">
            <v>14970.55</v>
          </cell>
          <cell r="W478">
            <v>7981.27</v>
          </cell>
        </row>
        <row r="479">
          <cell r="O479" t="str">
            <v>DOROTHY 138 KV FBUS</v>
          </cell>
          <cell r="P479">
            <v>586.86</v>
          </cell>
          <cell r="Q479">
            <v>433.83</v>
          </cell>
          <cell r="R479">
            <v>20296.68</v>
          </cell>
          <cell r="S479">
            <v>6329.77</v>
          </cell>
          <cell r="T479">
            <v>60240.5</v>
          </cell>
          <cell r="U479">
            <v>8685.0499999999993</v>
          </cell>
          <cell r="V479">
            <v>15155.78</v>
          </cell>
          <cell r="W479">
            <v>7979.52</v>
          </cell>
        </row>
        <row r="480">
          <cell r="O480" t="str">
            <v>DOTWWHAR 230 KV TE TX</v>
          </cell>
          <cell r="P480">
            <v>188.89</v>
          </cell>
          <cell r="Q480">
            <v>267.85000000000002</v>
          </cell>
          <cell r="R480">
            <v>19972.21</v>
          </cell>
          <cell r="S480">
            <v>6307.04</v>
          </cell>
          <cell r="T480">
            <v>59530.79</v>
          </cell>
          <cell r="U480">
            <v>8840.14</v>
          </cell>
          <cell r="V480">
            <v>15049.91</v>
          </cell>
          <cell r="W480">
            <v>7979.69</v>
          </cell>
        </row>
        <row r="481">
          <cell r="O481" t="str">
            <v>DOVER</v>
          </cell>
          <cell r="P481">
            <v>1373.35</v>
          </cell>
          <cell r="Q481">
            <v>807.81</v>
          </cell>
          <cell r="R481">
            <v>20259.95</v>
          </cell>
          <cell r="S481">
            <v>6328.2</v>
          </cell>
          <cell r="T481">
            <v>60472.18</v>
          </cell>
          <cell r="U481">
            <v>8679.73</v>
          </cell>
          <cell r="V481">
            <v>17105.919999999998</v>
          </cell>
          <cell r="W481">
            <v>9230.1200000000008</v>
          </cell>
        </row>
        <row r="482">
          <cell r="O482" t="str">
            <v>DOWNGAVE 115 KV 3 TX</v>
          </cell>
          <cell r="P482">
            <v>-648.32000000000005</v>
          </cell>
          <cell r="Q482">
            <v>-119.17</v>
          </cell>
          <cell r="R482">
            <v>20428.900000000001</v>
          </cell>
          <cell r="S482">
            <v>7313.2</v>
          </cell>
          <cell r="T482">
            <v>58421.62</v>
          </cell>
          <cell r="U482">
            <v>8734.0300000000007</v>
          </cell>
          <cell r="V482">
            <v>14825.38</v>
          </cell>
          <cell r="W482">
            <v>7980</v>
          </cell>
        </row>
        <row r="483">
          <cell r="O483" t="str">
            <v>DPL</v>
          </cell>
          <cell r="P483">
            <v>1023.61</v>
          </cell>
          <cell r="Q483">
            <v>634.54</v>
          </cell>
          <cell r="R483">
            <v>20252.841342</v>
          </cell>
          <cell r="S483">
            <v>6328.3111260000005</v>
          </cell>
          <cell r="T483">
            <v>60395.600434999993</v>
          </cell>
          <cell r="U483">
            <v>8676.4415119999994</v>
          </cell>
          <cell r="V483">
            <v>16247.566874999999</v>
          </cell>
          <cell r="W483">
            <v>8645.5158290000018</v>
          </cell>
        </row>
        <row r="484">
          <cell r="O484" t="str">
            <v>DPL NORTH</v>
          </cell>
          <cell r="P484">
            <v>579.66999999999996</v>
          </cell>
          <cell r="Q484">
            <v>408.18</v>
          </cell>
          <cell r="R484">
            <v>20247.86</v>
          </cell>
          <cell r="S484">
            <v>6328.4809999999998</v>
          </cell>
          <cell r="T484">
            <v>60268.321600000003</v>
          </cell>
          <cell r="U484">
            <v>8672.6949999999997</v>
          </cell>
          <cell r="V484">
            <v>15218.8606</v>
          </cell>
          <cell r="W484">
            <v>8005.1762000000026</v>
          </cell>
        </row>
        <row r="485">
          <cell r="O485" t="str">
            <v>DPL SOUTH</v>
          </cell>
          <cell r="P485">
            <v>1500.63</v>
          </cell>
          <cell r="Q485">
            <v>891.64</v>
          </cell>
          <cell r="R485">
            <v>20259.013712000004</v>
          </cell>
          <cell r="S485">
            <v>6328.1854160000012</v>
          </cell>
          <cell r="T485">
            <v>60528.742222000001</v>
          </cell>
          <cell r="U485">
            <v>8679.960618000001</v>
          </cell>
          <cell r="V485">
            <v>17394.157915</v>
          </cell>
          <cell r="W485">
            <v>9264.4885840000024</v>
          </cell>
        </row>
        <row r="486">
          <cell r="O486" t="str">
            <v>DUBOIS 115 KV 1-TX</v>
          </cell>
          <cell r="P486">
            <v>-757.03</v>
          </cell>
          <cell r="Q486">
            <v>-204.5</v>
          </cell>
          <cell r="R486">
            <v>20290.71</v>
          </cell>
          <cell r="S486">
            <v>6588.55</v>
          </cell>
          <cell r="T486">
            <v>58402.85</v>
          </cell>
          <cell r="U486">
            <v>8687.83</v>
          </cell>
          <cell r="V486">
            <v>15096.35</v>
          </cell>
          <cell r="W486">
            <v>7977.67</v>
          </cell>
        </row>
        <row r="487">
          <cell r="O487" t="str">
            <v>DUBOIS 115 KV 2-TX</v>
          </cell>
          <cell r="P487">
            <v>-757.03</v>
          </cell>
          <cell r="Q487">
            <v>-204.5</v>
          </cell>
          <cell r="R487">
            <v>20290.71</v>
          </cell>
          <cell r="S487">
            <v>6588.55</v>
          </cell>
          <cell r="T487">
            <v>58402.85</v>
          </cell>
          <cell r="U487">
            <v>8687.83</v>
          </cell>
          <cell r="V487">
            <v>15096.35</v>
          </cell>
          <cell r="W487">
            <v>7977.67</v>
          </cell>
        </row>
        <row r="488">
          <cell r="O488" t="str">
            <v>DUPONTED 69 KV ONE</v>
          </cell>
          <cell r="P488">
            <v>587.86</v>
          </cell>
          <cell r="Q488">
            <v>411.54</v>
          </cell>
          <cell r="R488">
            <v>20250.64</v>
          </cell>
          <cell r="S488">
            <v>6328.8</v>
          </cell>
          <cell r="T488">
            <v>60278.81</v>
          </cell>
          <cell r="U488">
            <v>8671.3700000000008</v>
          </cell>
          <cell r="V488">
            <v>15177.24</v>
          </cell>
          <cell r="W488">
            <v>7980.02</v>
          </cell>
        </row>
        <row r="489">
          <cell r="O489" t="str">
            <v>DUPSEAFD 69 KV LOAD1</v>
          </cell>
          <cell r="P489">
            <v>1423.46</v>
          </cell>
          <cell r="Q489">
            <v>830.15</v>
          </cell>
          <cell r="R489">
            <v>20259.400000000001</v>
          </cell>
          <cell r="S489">
            <v>6328.19</v>
          </cell>
          <cell r="T489">
            <v>60548.33</v>
          </cell>
          <cell r="U489">
            <v>8679.83</v>
          </cell>
          <cell r="V489">
            <v>17370.439999999999</v>
          </cell>
          <cell r="W489">
            <v>9255.42</v>
          </cell>
        </row>
        <row r="490">
          <cell r="O490" t="str">
            <v>DUPSEAFD 69 KV LOAD2</v>
          </cell>
          <cell r="P490">
            <v>1423.46</v>
          </cell>
          <cell r="Q490">
            <v>830.15</v>
          </cell>
          <cell r="R490">
            <v>20259.400000000001</v>
          </cell>
          <cell r="S490">
            <v>6328.19</v>
          </cell>
          <cell r="T490">
            <v>60548.33</v>
          </cell>
          <cell r="U490">
            <v>8679.83</v>
          </cell>
          <cell r="V490">
            <v>17370.439999999999</v>
          </cell>
          <cell r="W490">
            <v>9255.42</v>
          </cell>
        </row>
        <row r="491">
          <cell r="O491" t="str">
            <v>EAGLEGEN 13 KV EGLE#1</v>
          </cell>
          <cell r="P491">
            <v>591.04999999999995</v>
          </cell>
          <cell r="Q491">
            <v>438.72</v>
          </cell>
          <cell r="R491">
            <v>20300.759999999998</v>
          </cell>
          <cell r="S491">
            <v>6330.7</v>
          </cell>
          <cell r="T491">
            <v>60236.17</v>
          </cell>
          <cell r="U491">
            <v>8676.8799999999992</v>
          </cell>
          <cell r="V491">
            <v>15160.43</v>
          </cell>
          <cell r="W491">
            <v>7979.6</v>
          </cell>
        </row>
        <row r="492">
          <cell r="O492" t="str">
            <v>EAGLEGEN 13 KV EGLE#2</v>
          </cell>
          <cell r="P492">
            <v>591.04999999999995</v>
          </cell>
          <cell r="Q492">
            <v>438.72</v>
          </cell>
          <cell r="R492">
            <v>20300.759999999998</v>
          </cell>
          <cell r="S492">
            <v>6330.7</v>
          </cell>
          <cell r="T492">
            <v>60236.17</v>
          </cell>
          <cell r="U492">
            <v>8676.8799999999992</v>
          </cell>
          <cell r="V492">
            <v>15160.43</v>
          </cell>
          <cell r="W492">
            <v>7979.6</v>
          </cell>
        </row>
        <row r="493">
          <cell r="O493" t="str">
            <v>EAGLEGEN 13 KV EGLE#3</v>
          </cell>
          <cell r="P493">
            <v>591.04999999999995</v>
          </cell>
          <cell r="Q493">
            <v>438.72</v>
          </cell>
          <cell r="R493">
            <v>20300.759999999998</v>
          </cell>
          <cell r="S493">
            <v>6330.7</v>
          </cell>
          <cell r="T493">
            <v>60236.17</v>
          </cell>
          <cell r="U493">
            <v>8676.8799999999992</v>
          </cell>
          <cell r="V493">
            <v>15160.43</v>
          </cell>
          <cell r="W493">
            <v>7979.6</v>
          </cell>
        </row>
        <row r="494">
          <cell r="O494" t="str">
            <v>EASTERN HUB</v>
          </cell>
          <cell r="P494">
            <v>1056.1300000000001</v>
          </cell>
          <cell r="Q494">
            <v>681.74</v>
          </cell>
          <cell r="R494">
            <v>20285.745889000002</v>
          </cell>
          <cell r="S494">
            <v>6329.9787710000001</v>
          </cell>
          <cell r="T494">
            <v>60534.007959999995</v>
          </cell>
          <cell r="U494">
            <v>8709.7400859999998</v>
          </cell>
          <cell r="V494">
            <v>16208.146443000001</v>
          </cell>
          <cell r="W494">
            <v>8585.9827939999996</v>
          </cell>
        </row>
        <row r="495">
          <cell r="O495" t="str">
            <v>EASTON</v>
          </cell>
          <cell r="P495">
            <v>1178.22</v>
          </cell>
          <cell r="Q495">
            <v>721.64</v>
          </cell>
          <cell r="R495">
            <v>20258.37</v>
          </cell>
          <cell r="S495">
            <v>6328.18</v>
          </cell>
          <cell r="T495">
            <v>60446.41</v>
          </cell>
          <cell r="U495">
            <v>8680.19</v>
          </cell>
          <cell r="V495">
            <v>17102.2</v>
          </cell>
          <cell r="W495">
            <v>9205.17</v>
          </cell>
        </row>
        <row r="496">
          <cell r="O496" t="str">
            <v>EASTON 69 KV LOAD82</v>
          </cell>
          <cell r="P496">
            <v>1178.22</v>
          </cell>
          <cell r="Q496">
            <v>721.64</v>
          </cell>
          <cell r="R496">
            <v>20258.37</v>
          </cell>
          <cell r="S496">
            <v>6328.18</v>
          </cell>
          <cell r="T496">
            <v>60446.41</v>
          </cell>
          <cell r="U496">
            <v>8680.19</v>
          </cell>
          <cell r="V496">
            <v>17102.2</v>
          </cell>
          <cell r="W496">
            <v>9205.17</v>
          </cell>
        </row>
        <row r="497">
          <cell r="O497" t="str">
            <v>EASTON 69 KV LOADT2</v>
          </cell>
          <cell r="P497">
            <v>1178.22</v>
          </cell>
          <cell r="Q497">
            <v>721.64</v>
          </cell>
          <cell r="R497">
            <v>20258.37</v>
          </cell>
          <cell r="S497">
            <v>6328.18</v>
          </cell>
          <cell r="T497">
            <v>60446.41</v>
          </cell>
          <cell r="U497">
            <v>8680.19</v>
          </cell>
          <cell r="V497">
            <v>17102.2</v>
          </cell>
          <cell r="W497">
            <v>9205.17</v>
          </cell>
        </row>
        <row r="498">
          <cell r="O498" t="str">
            <v>EASTPT 34 KV FIVE</v>
          </cell>
          <cell r="P498">
            <v>-828.88</v>
          </cell>
          <cell r="Q498">
            <v>-246.35</v>
          </cell>
          <cell r="R498">
            <v>20060.73</v>
          </cell>
          <cell r="S498">
            <v>6307.51</v>
          </cell>
          <cell r="T498">
            <v>58793.64</v>
          </cell>
          <cell r="U498">
            <v>8910.98</v>
          </cell>
          <cell r="V498">
            <v>15273.45</v>
          </cell>
          <cell r="W498">
            <v>7987.03</v>
          </cell>
        </row>
        <row r="499">
          <cell r="O499" t="str">
            <v>EASTPT 34 KV FOUR</v>
          </cell>
          <cell r="P499">
            <v>-828.92</v>
          </cell>
          <cell r="Q499">
            <v>-246.36</v>
          </cell>
          <cell r="R499">
            <v>20048.09</v>
          </cell>
          <cell r="S499">
            <v>6307.51</v>
          </cell>
          <cell r="T499">
            <v>58794.39</v>
          </cell>
          <cell r="U499">
            <v>8911.6299999999992</v>
          </cell>
          <cell r="V499">
            <v>15273.44</v>
          </cell>
          <cell r="W499">
            <v>7987.03</v>
          </cell>
        </row>
        <row r="500">
          <cell r="O500" t="str">
            <v>EASTPT 34 KV ONE</v>
          </cell>
          <cell r="P500">
            <v>-829.18</v>
          </cell>
          <cell r="Q500">
            <v>-246.47</v>
          </cell>
          <cell r="R500">
            <v>20062.400000000001</v>
          </cell>
          <cell r="S500">
            <v>6307.52</v>
          </cell>
          <cell r="T500">
            <v>58794.559999999998</v>
          </cell>
          <cell r="U500">
            <v>8912.24</v>
          </cell>
          <cell r="V500">
            <v>15273.41</v>
          </cell>
          <cell r="W500">
            <v>7987.01</v>
          </cell>
        </row>
        <row r="501">
          <cell r="O501" t="str">
            <v>EASTPT 34 KV THREE</v>
          </cell>
          <cell r="P501">
            <v>-828.88</v>
          </cell>
          <cell r="Q501">
            <v>-246.35</v>
          </cell>
          <cell r="R501">
            <v>20060.73</v>
          </cell>
          <cell r="S501">
            <v>6307.51</v>
          </cell>
          <cell r="T501">
            <v>58793.64</v>
          </cell>
          <cell r="U501">
            <v>8910.98</v>
          </cell>
          <cell r="V501">
            <v>15273.45</v>
          </cell>
          <cell r="W501">
            <v>7987.03</v>
          </cell>
        </row>
        <row r="502">
          <cell r="O502" t="str">
            <v>EASTPT 34 KV TWO</v>
          </cell>
          <cell r="P502">
            <v>-828.92</v>
          </cell>
          <cell r="Q502">
            <v>-246.36</v>
          </cell>
          <cell r="R502">
            <v>20048.09</v>
          </cell>
          <cell r="S502">
            <v>6307.51</v>
          </cell>
          <cell r="T502">
            <v>58794.39</v>
          </cell>
          <cell r="U502">
            <v>8911.6299999999992</v>
          </cell>
          <cell r="V502">
            <v>15273.44</v>
          </cell>
          <cell r="W502">
            <v>7987.03</v>
          </cell>
        </row>
        <row r="503">
          <cell r="O503" t="str">
            <v>EASTVILL 69 KV EASTVL</v>
          </cell>
          <cell r="P503">
            <v>1976.83</v>
          </cell>
          <cell r="Q503">
            <v>1308.8</v>
          </cell>
          <cell r="R503">
            <v>20259.330000000002</v>
          </cell>
          <cell r="S503">
            <v>6328.19</v>
          </cell>
          <cell r="T503">
            <v>60588.47</v>
          </cell>
          <cell r="U503">
            <v>8679.83</v>
          </cell>
          <cell r="V503">
            <v>18860.09</v>
          </cell>
          <cell r="W503">
            <v>9578.7000000000007</v>
          </cell>
        </row>
        <row r="504">
          <cell r="O504" t="str">
            <v>EBENSBUR 13 KV NUG GE</v>
          </cell>
          <cell r="P504">
            <v>-826.11</v>
          </cell>
          <cell r="Q504">
            <v>-243.19</v>
          </cell>
          <cell r="R504">
            <v>20239.66</v>
          </cell>
          <cell r="S504">
            <v>6343.46</v>
          </cell>
          <cell r="T504">
            <v>58281.33</v>
          </cell>
          <cell r="U504">
            <v>8664.92</v>
          </cell>
          <cell r="V504">
            <v>15344.65</v>
          </cell>
          <cell r="W504">
            <v>7978.79</v>
          </cell>
        </row>
        <row r="505">
          <cell r="O505" t="str">
            <v>ECLIPSE 115 KV 1 TX</v>
          </cell>
          <cell r="P505">
            <v>-776.25</v>
          </cell>
          <cell r="Q505">
            <v>-207.32</v>
          </cell>
          <cell r="R505">
            <v>20279.86</v>
          </cell>
          <cell r="S505">
            <v>6500.11</v>
          </cell>
          <cell r="T505">
            <v>58329.33</v>
          </cell>
          <cell r="U505">
            <v>8674.7800000000007</v>
          </cell>
          <cell r="V505">
            <v>14668.9</v>
          </cell>
          <cell r="W505">
            <v>7979.62</v>
          </cell>
        </row>
        <row r="506">
          <cell r="O506" t="str">
            <v>ECLIPSE 115 KV 2 TX</v>
          </cell>
          <cell r="P506">
            <v>-776.25</v>
          </cell>
          <cell r="Q506">
            <v>-207.32</v>
          </cell>
          <cell r="R506">
            <v>20279.86</v>
          </cell>
          <cell r="S506">
            <v>6500.11</v>
          </cell>
          <cell r="T506">
            <v>58329.33</v>
          </cell>
          <cell r="U506">
            <v>8674.7800000000007</v>
          </cell>
          <cell r="V506">
            <v>14668.9</v>
          </cell>
          <cell r="W506">
            <v>7979.62</v>
          </cell>
        </row>
        <row r="507">
          <cell r="O507" t="str">
            <v>ECRRF 13 KV ECRF#1</v>
          </cell>
          <cell r="P507">
            <v>831.04</v>
          </cell>
          <cell r="Q507">
            <v>542.94000000000005</v>
          </cell>
          <cell r="R507">
            <v>21050.47</v>
          </cell>
          <cell r="S507">
            <v>6429.01</v>
          </cell>
          <cell r="T507">
            <v>59847.64</v>
          </cell>
          <cell r="U507">
            <v>8771.2900000000009</v>
          </cell>
          <cell r="V507">
            <v>14966.8</v>
          </cell>
          <cell r="W507">
            <v>7981.34</v>
          </cell>
        </row>
        <row r="508">
          <cell r="O508" t="str">
            <v>ECRRF 13 KV ECRF#2</v>
          </cell>
          <cell r="P508">
            <v>831.04</v>
          </cell>
          <cell r="Q508">
            <v>542.94000000000005</v>
          </cell>
          <cell r="R508">
            <v>21050.47</v>
          </cell>
          <cell r="S508">
            <v>6429.01</v>
          </cell>
          <cell r="T508">
            <v>59847.64</v>
          </cell>
          <cell r="U508">
            <v>8771.2900000000009</v>
          </cell>
          <cell r="V508">
            <v>14966.8</v>
          </cell>
          <cell r="W508">
            <v>7981.34</v>
          </cell>
        </row>
        <row r="509">
          <cell r="O509" t="str">
            <v>EDDINGTO 13 KV 4BUS</v>
          </cell>
          <cell r="P509">
            <v>616.17999999999995</v>
          </cell>
          <cell r="Q509">
            <v>469.96</v>
          </cell>
          <cell r="R509">
            <v>20371.54</v>
          </cell>
          <cell r="S509">
            <v>6332.07</v>
          </cell>
          <cell r="T509">
            <v>60240.99</v>
          </cell>
          <cell r="U509">
            <v>8690.39</v>
          </cell>
          <cell r="V509">
            <v>15143.17</v>
          </cell>
          <cell r="W509">
            <v>7978.9</v>
          </cell>
        </row>
        <row r="510">
          <cell r="O510" t="str">
            <v>EDDINGTO 13 KV 6BUS</v>
          </cell>
          <cell r="P510">
            <v>616.17999999999995</v>
          </cell>
          <cell r="Q510">
            <v>469.96</v>
          </cell>
          <cell r="R510">
            <v>20371.54</v>
          </cell>
          <cell r="S510">
            <v>6332.07</v>
          </cell>
          <cell r="T510">
            <v>60240.99</v>
          </cell>
          <cell r="U510">
            <v>8690.39</v>
          </cell>
          <cell r="V510">
            <v>15143.17</v>
          </cell>
          <cell r="W510">
            <v>7978.9</v>
          </cell>
        </row>
        <row r="511">
          <cell r="O511" t="str">
            <v>EDDYSTON 13 KV UNIT10</v>
          </cell>
          <cell r="P511">
            <v>622.99</v>
          </cell>
          <cell r="Q511">
            <v>478.16</v>
          </cell>
          <cell r="R511">
            <v>20231.7</v>
          </cell>
          <cell r="S511">
            <v>6330.31</v>
          </cell>
          <cell r="T511">
            <v>60143.31</v>
          </cell>
          <cell r="U511">
            <v>8672.67</v>
          </cell>
          <cell r="V511">
            <v>15163.74</v>
          </cell>
          <cell r="W511">
            <v>7979.7</v>
          </cell>
        </row>
        <row r="512">
          <cell r="O512" t="str">
            <v>EDDYSTON 13 KV UNIT20</v>
          </cell>
          <cell r="P512">
            <v>606.37</v>
          </cell>
          <cell r="Q512">
            <v>467.83</v>
          </cell>
          <cell r="R512">
            <v>20232.25</v>
          </cell>
          <cell r="S512">
            <v>6330.03</v>
          </cell>
          <cell r="T512">
            <v>60141.69</v>
          </cell>
          <cell r="U512">
            <v>8673.5400000000009</v>
          </cell>
          <cell r="V512">
            <v>15166.12</v>
          </cell>
          <cell r="W512">
            <v>7979.83</v>
          </cell>
        </row>
        <row r="513">
          <cell r="O513" t="str">
            <v>EDDYSTON 13 KV UNIT30</v>
          </cell>
          <cell r="P513">
            <v>578.25</v>
          </cell>
          <cell r="Q513">
            <v>451.77</v>
          </cell>
          <cell r="R513">
            <v>20227.330000000002</v>
          </cell>
          <cell r="S513">
            <v>6329.93</v>
          </cell>
          <cell r="T513">
            <v>60133.440000000002</v>
          </cell>
          <cell r="U513">
            <v>8673.6</v>
          </cell>
          <cell r="V513">
            <v>15166.8</v>
          </cell>
          <cell r="W513">
            <v>7979.89</v>
          </cell>
        </row>
        <row r="514">
          <cell r="O514" t="str">
            <v>EDDYSTON 13 KV UNIT40</v>
          </cell>
          <cell r="P514">
            <v>578.25</v>
          </cell>
          <cell r="Q514">
            <v>451.77</v>
          </cell>
          <cell r="R514">
            <v>20227.330000000002</v>
          </cell>
          <cell r="S514">
            <v>6329.93</v>
          </cell>
          <cell r="T514">
            <v>60133.440000000002</v>
          </cell>
          <cell r="U514">
            <v>8673.6</v>
          </cell>
          <cell r="V514">
            <v>15166.8</v>
          </cell>
          <cell r="W514">
            <v>7979.89</v>
          </cell>
        </row>
        <row r="515">
          <cell r="O515" t="str">
            <v>EDDYSTON 138 KV FBU1</v>
          </cell>
          <cell r="P515">
            <v>622.99</v>
          </cell>
          <cell r="Q515">
            <v>478.16</v>
          </cell>
          <cell r="R515">
            <v>20231.7</v>
          </cell>
          <cell r="S515">
            <v>6330.31</v>
          </cell>
          <cell r="T515">
            <v>60143.31</v>
          </cell>
          <cell r="U515">
            <v>8672.67</v>
          </cell>
          <cell r="V515">
            <v>15163.74</v>
          </cell>
          <cell r="W515">
            <v>7979.7</v>
          </cell>
        </row>
        <row r="516">
          <cell r="O516" t="str">
            <v>EDDYSTON 138 KV FBU2</v>
          </cell>
          <cell r="P516">
            <v>606.37</v>
          </cell>
          <cell r="Q516">
            <v>467.83</v>
          </cell>
          <cell r="R516">
            <v>20232.25</v>
          </cell>
          <cell r="S516">
            <v>6330.03</v>
          </cell>
          <cell r="T516">
            <v>60141.69</v>
          </cell>
          <cell r="U516">
            <v>8673.5400000000009</v>
          </cell>
          <cell r="V516">
            <v>15166.12</v>
          </cell>
          <cell r="W516">
            <v>7979.83</v>
          </cell>
        </row>
        <row r="517">
          <cell r="O517" t="str">
            <v>EDDYSTON 20 KV UNIT01</v>
          </cell>
          <cell r="P517">
            <v>622.99</v>
          </cell>
          <cell r="Q517">
            <v>478.16</v>
          </cell>
          <cell r="R517">
            <v>20231.7</v>
          </cell>
          <cell r="S517">
            <v>6330.31</v>
          </cell>
          <cell r="T517">
            <v>60143.31</v>
          </cell>
          <cell r="U517">
            <v>8672.67</v>
          </cell>
          <cell r="V517">
            <v>15163.74</v>
          </cell>
          <cell r="W517">
            <v>7979.7</v>
          </cell>
        </row>
        <row r="518">
          <cell r="O518" t="str">
            <v>EDDYSTON 20 KV UNIT02</v>
          </cell>
          <cell r="P518">
            <v>606.37</v>
          </cell>
          <cell r="Q518">
            <v>467.83</v>
          </cell>
          <cell r="R518">
            <v>20232.25</v>
          </cell>
          <cell r="S518">
            <v>6330.03</v>
          </cell>
          <cell r="T518">
            <v>60141.69</v>
          </cell>
          <cell r="U518">
            <v>8673.5400000000009</v>
          </cell>
          <cell r="V518">
            <v>15166.12</v>
          </cell>
          <cell r="W518">
            <v>7979.83</v>
          </cell>
        </row>
        <row r="519">
          <cell r="O519" t="str">
            <v>EDDYSTON 20 KV UNIT03</v>
          </cell>
          <cell r="P519">
            <v>578.25</v>
          </cell>
          <cell r="Q519">
            <v>451.77</v>
          </cell>
          <cell r="R519">
            <v>20227.330000000002</v>
          </cell>
          <cell r="S519">
            <v>6329.93</v>
          </cell>
          <cell r="T519">
            <v>60133.440000000002</v>
          </cell>
          <cell r="U519">
            <v>8673.6</v>
          </cell>
          <cell r="V519">
            <v>15166.8</v>
          </cell>
          <cell r="W519">
            <v>7979.89</v>
          </cell>
        </row>
        <row r="520">
          <cell r="O520" t="str">
            <v>EDDYSTON 20 KV UNIT04</v>
          </cell>
          <cell r="P520">
            <v>578.25</v>
          </cell>
          <cell r="Q520">
            <v>451.77</v>
          </cell>
          <cell r="R520">
            <v>20227.330000000002</v>
          </cell>
          <cell r="S520">
            <v>6329.93</v>
          </cell>
          <cell r="T520">
            <v>60133.440000000002</v>
          </cell>
          <cell r="U520">
            <v>8673.6</v>
          </cell>
          <cell r="V520">
            <v>15166.8</v>
          </cell>
          <cell r="W520">
            <v>7979.89</v>
          </cell>
        </row>
        <row r="521">
          <cell r="O521" t="str">
            <v>EDDYSTON 69 KV IBUS</v>
          </cell>
          <cell r="P521">
            <v>606.78</v>
          </cell>
          <cell r="Q521">
            <v>468.07</v>
          </cell>
          <cell r="R521">
            <v>20237.77</v>
          </cell>
          <cell r="S521">
            <v>6329.79</v>
          </cell>
          <cell r="T521">
            <v>60145.14</v>
          </cell>
          <cell r="U521">
            <v>8674.5</v>
          </cell>
          <cell r="V521">
            <v>15168.14</v>
          </cell>
          <cell r="W521">
            <v>7979.96</v>
          </cell>
        </row>
        <row r="522">
          <cell r="O522" t="str">
            <v>EDGEMOOR 12 KV EM12KV</v>
          </cell>
          <cell r="P522">
            <v>588.54</v>
          </cell>
          <cell r="Q522">
            <v>411.62</v>
          </cell>
          <cell r="R522">
            <v>20250.79</v>
          </cell>
          <cell r="S522">
            <v>6328.81</v>
          </cell>
          <cell r="T522">
            <v>60281.14</v>
          </cell>
          <cell r="U522">
            <v>8671.2999999999993</v>
          </cell>
          <cell r="V522">
            <v>15177.43</v>
          </cell>
          <cell r="W522">
            <v>7980.02</v>
          </cell>
        </row>
        <row r="523">
          <cell r="O523" t="str">
            <v>EDGEMOOR 12 KV G10</v>
          </cell>
          <cell r="P523">
            <v>588.54</v>
          </cell>
          <cell r="Q523">
            <v>411.62</v>
          </cell>
          <cell r="R523">
            <v>20250.79</v>
          </cell>
          <cell r="S523">
            <v>6328.81</v>
          </cell>
          <cell r="T523">
            <v>60281.14</v>
          </cell>
          <cell r="U523">
            <v>8671.2999999999993</v>
          </cell>
          <cell r="V523">
            <v>15177.43</v>
          </cell>
          <cell r="W523">
            <v>7980.02</v>
          </cell>
        </row>
        <row r="524">
          <cell r="O524" t="str">
            <v>EDGEMOOR 13 KV HAYRD1</v>
          </cell>
          <cell r="P524">
            <v>588.49</v>
          </cell>
          <cell r="Q524">
            <v>411.96</v>
          </cell>
          <cell r="R524">
            <v>20250.560000000001</v>
          </cell>
          <cell r="S524">
            <v>6328.83</v>
          </cell>
          <cell r="T524">
            <v>60277.63</v>
          </cell>
          <cell r="U524">
            <v>8671.39</v>
          </cell>
          <cell r="V524">
            <v>15177.05</v>
          </cell>
          <cell r="W524">
            <v>7980.03</v>
          </cell>
        </row>
        <row r="525">
          <cell r="O525" t="str">
            <v>EDGEMOOR 13 KV HAYRD2</v>
          </cell>
          <cell r="P525">
            <v>588.54</v>
          </cell>
          <cell r="Q525">
            <v>411.62</v>
          </cell>
          <cell r="R525">
            <v>20250.79</v>
          </cell>
          <cell r="S525">
            <v>6328.81</v>
          </cell>
          <cell r="T525">
            <v>60281.14</v>
          </cell>
          <cell r="U525">
            <v>8671.2999999999993</v>
          </cell>
          <cell r="V525">
            <v>15177.43</v>
          </cell>
          <cell r="W525">
            <v>7980.02</v>
          </cell>
        </row>
        <row r="526">
          <cell r="O526" t="str">
            <v>EDGEMOOR 13 KV HAYRD3</v>
          </cell>
          <cell r="P526">
            <v>588.49</v>
          </cell>
          <cell r="Q526">
            <v>411.96</v>
          </cell>
          <cell r="R526">
            <v>20250.560000000001</v>
          </cell>
          <cell r="S526">
            <v>6328.83</v>
          </cell>
          <cell r="T526">
            <v>60277.63</v>
          </cell>
          <cell r="U526">
            <v>8671.39</v>
          </cell>
          <cell r="V526">
            <v>15177.05</v>
          </cell>
          <cell r="W526">
            <v>7980.03</v>
          </cell>
        </row>
        <row r="527">
          <cell r="O527" t="str">
            <v>EDGEMOOR 13 KV HAYRD4</v>
          </cell>
          <cell r="P527">
            <v>588.49</v>
          </cell>
          <cell r="Q527">
            <v>411.96</v>
          </cell>
          <cell r="R527">
            <v>20246.080000000002</v>
          </cell>
          <cell r="S527">
            <v>6329.2</v>
          </cell>
          <cell r="T527">
            <v>60222.22</v>
          </cell>
          <cell r="U527">
            <v>8672.9599999999991</v>
          </cell>
          <cell r="V527">
            <v>15173.16</v>
          </cell>
          <cell r="W527">
            <v>7979.97</v>
          </cell>
        </row>
        <row r="528">
          <cell r="O528" t="str">
            <v>EDGEMOOR 13 KV UNIT03</v>
          </cell>
          <cell r="P528">
            <v>588.54</v>
          </cell>
          <cell r="Q528">
            <v>411.62</v>
          </cell>
          <cell r="R528">
            <v>20250.79</v>
          </cell>
          <cell r="S528">
            <v>6328.81</v>
          </cell>
          <cell r="T528">
            <v>60281.14</v>
          </cell>
          <cell r="U528">
            <v>8671.2999999999993</v>
          </cell>
          <cell r="V528">
            <v>15177.43</v>
          </cell>
          <cell r="W528">
            <v>7980.02</v>
          </cell>
        </row>
        <row r="529">
          <cell r="O529" t="str">
            <v>EDGEMOOR 19 KV UNIT04</v>
          </cell>
          <cell r="P529">
            <v>588.49</v>
          </cell>
          <cell r="Q529">
            <v>411.96</v>
          </cell>
          <cell r="R529">
            <v>20250.560000000001</v>
          </cell>
          <cell r="S529">
            <v>6328.83</v>
          </cell>
          <cell r="T529">
            <v>60277.63</v>
          </cell>
          <cell r="U529">
            <v>8671.39</v>
          </cell>
          <cell r="V529">
            <v>15177.05</v>
          </cell>
          <cell r="W529">
            <v>7980.03</v>
          </cell>
        </row>
        <row r="530">
          <cell r="O530" t="str">
            <v>EDGEMOOR 23 KV UNIT05</v>
          </cell>
          <cell r="P530">
            <v>577.19000000000005</v>
          </cell>
          <cell r="Q530">
            <v>412.19</v>
          </cell>
          <cell r="R530">
            <v>20246.080000000002</v>
          </cell>
          <cell r="S530">
            <v>6329.2</v>
          </cell>
          <cell r="T530">
            <v>60222.22</v>
          </cell>
          <cell r="U530">
            <v>8672.9599999999991</v>
          </cell>
          <cell r="V530">
            <v>15173.16</v>
          </cell>
          <cell r="W530">
            <v>7979.97</v>
          </cell>
        </row>
        <row r="531">
          <cell r="O531" t="str">
            <v>EDGEMOOR 69 KV IBUS</v>
          </cell>
          <cell r="P531">
            <v>588.54</v>
          </cell>
          <cell r="Q531">
            <v>411.62</v>
          </cell>
          <cell r="R531">
            <v>20250.79</v>
          </cell>
          <cell r="S531">
            <v>6328.81</v>
          </cell>
          <cell r="T531">
            <v>60281.14</v>
          </cell>
          <cell r="U531">
            <v>8671.2999999999993</v>
          </cell>
          <cell r="V531">
            <v>15177.43</v>
          </cell>
          <cell r="W531">
            <v>7980.02</v>
          </cell>
        </row>
        <row r="532">
          <cell r="O532" t="str">
            <v>EDGEWDPL 69 KV EDGEWD</v>
          </cell>
          <cell r="P532">
            <v>1445.23</v>
          </cell>
          <cell r="Q532">
            <v>840.71</v>
          </cell>
          <cell r="R532">
            <v>20259.29</v>
          </cell>
          <cell r="S532">
            <v>6328.19</v>
          </cell>
          <cell r="T532">
            <v>60580.71</v>
          </cell>
          <cell r="U532">
            <v>8679.83</v>
          </cell>
          <cell r="V532">
            <v>17368.580000000002</v>
          </cell>
          <cell r="W532">
            <v>9259.51</v>
          </cell>
        </row>
        <row r="533">
          <cell r="O533" t="str">
            <v>EDGEWOOD 115 KV NO.1 T</v>
          </cell>
          <cell r="P533">
            <v>-850.53</v>
          </cell>
          <cell r="Q533">
            <v>-255.26</v>
          </cell>
          <cell r="R533">
            <v>20230.61</v>
          </cell>
          <cell r="S533">
            <v>6330.95</v>
          </cell>
          <cell r="T533">
            <v>58253.65</v>
          </cell>
          <cell r="U533">
            <v>8661.31</v>
          </cell>
          <cell r="V533">
            <v>16040.67</v>
          </cell>
          <cell r="W533">
            <v>7979.05</v>
          </cell>
        </row>
        <row r="534">
          <cell r="O534" t="str">
            <v>EDINBORO 115 KV 1 TX</v>
          </cell>
          <cell r="P534">
            <v>-616.58000000000004</v>
          </cell>
          <cell r="Q534">
            <v>-61.89</v>
          </cell>
          <cell r="R534">
            <v>20460.689999999999</v>
          </cell>
          <cell r="S534">
            <v>7563.3</v>
          </cell>
          <cell r="T534">
            <v>58399.040000000001</v>
          </cell>
          <cell r="U534">
            <v>8750.98</v>
          </cell>
          <cell r="V534">
            <v>14665.96</v>
          </cell>
          <cell r="W534">
            <v>7979.94</v>
          </cell>
        </row>
        <row r="535">
          <cell r="O535" t="str">
            <v>EDINBORO 115 KV 2 TX</v>
          </cell>
          <cell r="P535">
            <v>-616.58000000000004</v>
          </cell>
          <cell r="Q535">
            <v>-61.89</v>
          </cell>
          <cell r="R535">
            <v>20460.689999999999</v>
          </cell>
          <cell r="S535">
            <v>7563.3</v>
          </cell>
          <cell r="T535">
            <v>58399.040000000001</v>
          </cell>
          <cell r="U535">
            <v>8750.98</v>
          </cell>
          <cell r="V535">
            <v>14665.96</v>
          </cell>
          <cell r="W535">
            <v>7979.94</v>
          </cell>
        </row>
        <row r="536">
          <cell r="O536" t="str">
            <v>EDISON 13 KV UNIT11</v>
          </cell>
          <cell r="P536">
            <v>944.81</v>
          </cell>
          <cell r="Q536">
            <v>443.64</v>
          </cell>
          <cell r="R536">
            <v>20692.169999999998</v>
          </cell>
          <cell r="S536">
            <v>6424.54</v>
          </cell>
          <cell r="T536">
            <v>60197.51</v>
          </cell>
          <cell r="U536">
            <v>8734.31</v>
          </cell>
          <cell r="V536">
            <v>15177.14</v>
          </cell>
          <cell r="W536">
            <v>8047.6</v>
          </cell>
        </row>
        <row r="537">
          <cell r="O537" t="str">
            <v>EDISON 13 KV UNIT12</v>
          </cell>
          <cell r="P537">
            <v>944.81</v>
          </cell>
          <cell r="Q537">
            <v>443.64</v>
          </cell>
          <cell r="R537">
            <v>20692.169999999998</v>
          </cell>
          <cell r="S537">
            <v>6424.54</v>
          </cell>
          <cell r="T537">
            <v>60197.51</v>
          </cell>
          <cell r="U537">
            <v>8734.31</v>
          </cell>
          <cell r="V537">
            <v>15177.14</v>
          </cell>
          <cell r="W537">
            <v>8047.6</v>
          </cell>
        </row>
        <row r="538">
          <cell r="O538" t="str">
            <v>EDISON 13 KV UNIT13</v>
          </cell>
          <cell r="P538">
            <v>944.81</v>
          </cell>
          <cell r="Q538">
            <v>443.64</v>
          </cell>
          <cell r="R538">
            <v>20692.169999999998</v>
          </cell>
          <cell r="S538">
            <v>6424.54</v>
          </cell>
          <cell r="T538">
            <v>60197.51</v>
          </cell>
          <cell r="U538">
            <v>8734.31</v>
          </cell>
          <cell r="V538">
            <v>15177.14</v>
          </cell>
          <cell r="W538">
            <v>8047.6</v>
          </cell>
        </row>
        <row r="539">
          <cell r="O539" t="str">
            <v>EDISON 13 KV UNIT14</v>
          </cell>
          <cell r="P539">
            <v>944.81</v>
          </cell>
          <cell r="Q539">
            <v>443.64</v>
          </cell>
          <cell r="R539">
            <v>20692.169999999998</v>
          </cell>
          <cell r="S539">
            <v>6424.54</v>
          </cell>
          <cell r="T539">
            <v>60197.51</v>
          </cell>
          <cell r="U539">
            <v>8734.31</v>
          </cell>
          <cell r="V539">
            <v>15177.14</v>
          </cell>
          <cell r="W539">
            <v>8047.6</v>
          </cell>
        </row>
        <row r="540">
          <cell r="O540" t="str">
            <v>EDISON 13 KV UNIT21</v>
          </cell>
          <cell r="P540">
            <v>1475.91</v>
          </cell>
          <cell r="Q540">
            <v>474.14</v>
          </cell>
          <cell r="R540">
            <v>20689.03</v>
          </cell>
          <cell r="S540">
            <v>6400.08</v>
          </cell>
          <cell r="T540">
            <v>60210.92</v>
          </cell>
          <cell r="U540">
            <v>8717.01</v>
          </cell>
          <cell r="V540">
            <v>15320.15</v>
          </cell>
          <cell r="W540">
            <v>7959.58</v>
          </cell>
        </row>
        <row r="541">
          <cell r="O541" t="str">
            <v>EDISON 13 KV UNIT22</v>
          </cell>
          <cell r="P541">
            <v>1475.91</v>
          </cell>
          <cell r="Q541">
            <v>474.14</v>
          </cell>
          <cell r="R541">
            <v>20689.03</v>
          </cell>
          <cell r="S541">
            <v>6400.08</v>
          </cell>
          <cell r="T541">
            <v>60210.92</v>
          </cell>
          <cell r="U541">
            <v>8717.01</v>
          </cell>
          <cell r="V541">
            <v>15320.15</v>
          </cell>
          <cell r="W541">
            <v>7959.58</v>
          </cell>
        </row>
        <row r="542">
          <cell r="O542" t="str">
            <v>EDISON 13 KV UNIT23</v>
          </cell>
          <cell r="P542">
            <v>1475.91</v>
          </cell>
          <cell r="Q542">
            <v>474.14</v>
          </cell>
          <cell r="R542">
            <v>20689.03</v>
          </cell>
          <cell r="S542">
            <v>6400.08</v>
          </cell>
          <cell r="T542">
            <v>60210.92</v>
          </cell>
          <cell r="U542">
            <v>8717.01</v>
          </cell>
          <cell r="V542">
            <v>15320.15</v>
          </cell>
          <cell r="W542">
            <v>7959.58</v>
          </cell>
        </row>
        <row r="543">
          <cell r="O543" t="str">
            <v>EDISON 13 KV UNIT24</v>
          </cell>
          <cell r="P543">
            <v>1475.91</v>
          </cell>
          <cell r="Q543">
            <v>474.14</v>
          </cell>
          <cell r="R543">
            <v>20689.03</v>
          </cell>
          <cell r="S543">
            <v>6400.08</v>
          </cell>
          <cell r="T543">
            <v>60210.92</v>
          </cell>
          <cell r="U543">
            <v>8717.01</v>
          </cell>
          <cell r="V543">
            <v>15320.15</v>
          </cell>
          <cell r="W543">
            <v>7959.58</v>
          </cell>
        </row>
        <row r="544">
          <cell r="O544" t="str">
            <v>EDISON 13 KV UNIT31</v>
          </cell>
          <cell r="P544">
            <v>944.81</v>
          </cell>
          <cell r="Q544">
            <v>443.64</v>
          </cell>
          <cell r="R544">
            <v>20692.169999999998</v>
          </cell>
          <cell r="S544">
            <v>6424.54</v>
          </cell>
          <cell r="T544">
            <v>60197.51</v>
          </cell>
          <cell r="U544">
            <v>8734.31</v>
          </cell>
          <cell r="V544">
            <v>15177.14</v>
          </cell>
          <cell r="W544">
            <v>8047.6</v>
          </cell>
        </row>
        <row r="545">
          <cell r="O545" t="str">
            <v>EDISON 13 KV UNIT32</v>
          </cell>
          <cell r="P545">
            <v>944.81</v>
          </cell>
          <cell r="Q545">
            <v>443.64</v>
          </cell>
          <cell r="R545">
            <v>20692.169999999998</v>
          </cell>
          <cell r="S545">
            <v>6424.54</v>
          </cell>
          <cell r="T545">
            <v>60197.51</v>
          </cell>
          <cell r="U545">
            <v>8734.31</v>
          </cell>
          <cell r="V545">
            <v>15177.14</v>
          </cell>
          <cell r="W545">
            <v>8047.6</v>
          </cell>
        </row>
        <row r="546">
          <cell r="O546" t="str">
            <v>EDISON 13 KV UNIT33</v>
          </cell>
          <cell r="P546">
            <v>944.81</v>
          </cell>
          <cell r="Q546">
            <v>443.64</v>
          </cell>
          <cell r="R546">
            <v>20692.169999999998</v>
          </cell>
          <cell r="S546">
            <v>6424.54</v>
          </cell>
          <cell r="T546">
            <v>60197.51</v>
          </cell>
          <cell r="U546">
            <v>8734.31</v>
          </cell>
          <cell r="V546">
            <v>15177.14</v>
          </cell>
          <cell r="W546">
            <v>8047.6</v>
          </cell>
        </row>
        <row r="547">
          <cell r="O547" t="str">
            <v>EDISON 13 KV UNIT34</v>
          </cell>
          <cell r="P547">
            <v>944.81</v>
          </cell>
          <cell r="Q547">
            <v>443.64</v>
          </cell>
          <cell r="R547">
            <v>20692.169999999998</v>
          </cell>
          <cell r="S547">
            <v>6424.54</v>
          </cell>
          <cell r="T547">
            <v>60197.51</v>
          </cell>
          <cell r="U547">
            <v>8734.31</v>
          </cell>
          <cell r="V547">
            <v>15177.14</v>
          </cell>
          <cell r="W547">
            <v>8047.6</v>
          </cell>
        </row>
        <row r="548">
          <cell r="O548" t="str">
            <v>EFLEMING 230 KV BK 3</v>
          </cell>
          <cell r="P548">
            <v>496.88</v>
          </cell>
          <cell r="Q548">
            <v>397.07</v>
          </cell>
          <cell r="R548">
            <v>20258.53</v>
          </cell>
          <cell r="S548">
            <v>6333.29</v>
          </cell>
          <cell r="T548">
            <v>60111.47</v>
          </cell>
          <cell r="U548">
            <v>8515.59</v>
          </cell>
          <cell r="V548">
            <v>15091.65</v>
          </cell>
          <cell r="W548">
            <v>7978.52</v>
          </cell>
        </row>
        <row r="549">
          <cell r="O549" t="str">
            <v>EFLEMING 230 KV BK 4</v>
          </cell>
          <cell r="P549">
            <v>496.88</v>
          </cell>
          <cell r="Q549">
            <v>397.07</v>
          </cell>
          <cell r="R549">
            <v>20258.53</v>
          </cell>
          <cell r="S549">
            <v>6333.29</v>
          </cell>
          <cell r="T549">
            <v>60111.47</v>
          </cell>
          <cell r="U549">
            <v>8515.59</v>
          </cell>
          <cell r="V549">
            <v>15091.65</v>
          </cell>
          <cell r="W549">
            <v>7978.52</v>
          </cell>
        </row>
        <row r="550">
          <cell r="O550" t="str">
            <v>ELASTIMO 230 KV 1 TX</v>
          </cell>
          <cell r="P550">
            <v>159.91</v>
          </cell>
          <cell r="Q550">
            <v>255.16</v>
          </cell>
          <cell r="R550">
            <v>19989.05</v>
          </cell>
          <cell r="S550">
            <v>6310.34</v>
          </cell>
          <cell r="T550">
            <v>59495.99</v>
          </cell>
          <cell r="U550">
            <v>8831.69</v>
          </cell>
          <cell r="V550">
            <v>15052.05</v>
          </cell>
          <cell r="W550">
            <v>7979.6</v>
          </cell>
        </row>
        <row r="551">
          <cell r="O551" t="str">
            <v>ELDRED 69 KV CLEV</v>
          </cell>
          <cell r="P551">
            <v>-831.56</v>
          </cell>
          <cell r="Q551">
            <v>-246.86</v>
          </cell>
          <cell r="R551">
            <v>20162.89</v>
          </cell>
          <cell r="S551">
            <v>6317.48</v>
          </cell>
          <cell r="T551">
            <v>58558.33</v>
          </cell>
          <cell r="U551">
            <v>8699.36</v>
          </cell>
          <cell r="V551">
            <v>15136.88</v>
          </cell>
          <cell r="W551">
            <v>7977.91</v>
          </cell>
        </row>
        <row r="552">
          <cell r="O552" t="str">
            <v>ELDRED 69 KV FAIR</v>
          </cell>
          <cell r="P552">
            <v>-831.56</v>
          </cell>
          <cell r="Q552">
            <v>-246.86</v>
          </cell>
          <cell r="R552">
            <v>20162.89</v>
          </cell>
          <cell r="S552">
            <v>6317.48</v>
          </cell>
          <cell r="T552">
            <v>58558.33</v>
          </cell>
          <cell r="U552">
            <v>8699.36</v>
          </cell>
          <cell r="V552">
            <v>15136.88</v>
          </cell>
          <cell r="W552">
            <v>7977.91</v>
          </cell>
        </row>
        <row r="553">
          <cell r="O553" t="str">
            <v>ELDRED 69 KV FOWNUG</v>
          </cell>
          <cell r="P553">
            <v>-831.56</v>
          </cell>
          <cell r="Q553">
            <v>-246.86</v>
          </cell>
          <cell r="R553">
            <v>20162.89</v>
          </cell>
          <cell r="S553">
            <v>6317.48</v>
          </cell>
          <cell r="T553">
            <v>58558.33</v>
          </cell>
          <cell r="U553">
            <v>8699.36</v>
          </cell>
          <cell r="V553">
            <v>15136.88</v>
          </cell>
          <cell r="W553">
            <v>7977.91</v>
          </cell>
        </row>
        <row r="554">
          <cell r="O554" t="str">
            <v>ELDRED 69 KV PIGR</v>
          </cell>
          <cell r="P554">
            <v>-831.56</v>
          </cell>
          <cell r="Q554">
            <v>-246.86</v>
          </cell>
          <cell r="R554">
            <v>20162.89</v>
          </cell>
          <cell r="S554">
            <v>6317.48</v>
          </cell>
          <cell r="T554">
            <v>58558.33</v>
          </cell>
          <cell r="U554">
            <v>8699.36</v>
          </cell>
          <cell r="V554">
            <v>15136.88</v>
          </cell>
          <cell r="W554">
            <v>7977.91</v>
          </cell>
        </row>
        <row r="555">
          <cell r="O555" t="str">
            <v>ELDRED 69 KV REED</v>
          </cell>
          <cell r="P555">
            <v>-831.56</v>
          </cell>
          <cell r="Q555">
            <v>-246.86</v>
          </cell>
          <cell r="R555">
            <v>20162.89</v>
          </cell>
          <cell r="S555">
            <v>6317.48</v>
          </cell>
          <cell r="T555">
            <v>58558.33</v>
          </cell>
          <cell r="U555">
            <v>8699.36</v>
          </cell>
          <cell r="V555">
            <v>15136.88</v>
          </cell>
          <cell r="W555">
            <v>7977.91</v>
          </cell>
        </row>
        <row r="556">
          <cell r="O556" t="str">
            <v>ELDRED 69 KV WESNUG</v>
          </cell>
          <cell r="P556">
            <v>-831.56</v>
          </cell>
          <cell r="Q556">
            <v>-246.86</v>
          </cell>
          <cell r="R556">
            <v>20162.89</v>
          </cell>
          <cell r="S556">
            <v>6317.48</v>
          </cell>
          <cell r="T556">
            <v>58558.33</v>
          </cell>
          <cell r="U556">
            <v>8699.36</v>
          </cell>
          <cell r="V556">
            <v>15136.88</v>
          </cell>
          <cell r="W556">
            <v>7977.91</v>
          </cell>
        </row>
        <row r="557">
          <cell r="O557" t="str">
            <v>ELMST 115 KV 1TX</v>
          </cell>
          <cell r="P557">
            <v>-653.04</v>
          </cell>
          <cell r="Q557">
            <v>-144.6</v>
          </cell>
          <cell r="R557">
            <v>20383.36</v>
          </cell>
          <cell r="S557">
            <v>6963.02</v>
          </cell>
          <cell r="T557">
            <v>58431.46</v>
          </cell>
          <cell r="U557">
            <v>8711.41</v>
          </cell>
          <cell r="V557">
            <v>14861.94</v>
          </cell>
          <cell r="W557">
            <v>7979.93</v>
          </cell>
        </row>
        <row r="558">
          <cell r="O558" t="str">
            <v>ELMWOOD 230 KV DBU7</v>
          </cell>
          <cell r="P558">
            <v>603.15</v>
          </cell>
          <cell r="Q558">
            <v>467.21</v>
          </cell>
          <cell r="R558">
            <v>20216.88</v>
          </cell>
          <cell r="S558">
            <v>6330.23</v>
          </cell>
          <cell r="T558">
            <v>60127.98</v>
          </cell>
          <cell r="U558">
            <v>8671.92</v>
          </cell>
          <cell r="V558">
            <v>15164.22</v>
          </cell>
          <cell r="W558">
            <v>7979.74</v>
          </cell>
        </row>
        <row r="559">
          <cell r="O559" t="str">
            <v>ELMWOOD 230 KV DBU8</v>
          </cell>
          <cell r="P559">
            <v>603.15</v>
          </cell>
          <cell r="Q559">
            <v>467.21</v>
          </cell>
          <cell r="R559">
            <v>20216.88</v>
          </cell>
          <cell r="S559">
            <v>6330.23</v>
          </cell>
          <cell r="T559">
            <v>60127.98</v>
          </cell>
          <cell r="U559">
            <v>8671.92</v>
          </cell>
          <cell r="V559">
            <v>15164.22</v>
          </cell>
          <cell r="W559">
            <v>7979.74</v>
          </cell>
        </row>
        <row r="560">
          <cell r="O560" t="str">
            <v>ELROY</v>
          </cell>
          <cell r="P560">
            <v>577.54999999999995</v>
          </cell>
          <cell r="Q560">
            <v>396.47</v>
          </cell>
          <cell r="R560">
            <v>20284.240000000002</v>
          </cell>
          <cell r="S560">
            <v>6332.24</v>
          </cell>
          <cell r="T560">
            <v>60228.29</v>
          </cell>
          <cell r="U560">
            <v>8639.36</v>
          </cell>
          <cell r="V560">
            <v>15151.18</v>
          </cell>
          <cell r="W560">
            <v>7978.49</v>
          </cell>
        </row>
        <row r="561">
          <cell r="O561" t="str">
            <v>ELROY 69 KV ONE</v>
          </cell>
          <cell r="P561">
            <v>671.95</v>
          </cell>
          <cell r="Q561">
            <v>492.26</v>
          </cell>
          <cell r="R561">
            <v>20288.61</v>
          </cell>
          <cell r="S561">
            <v>6330.23</v>
          </cell>
          <cell r="T561">
            <v>60055.25</v>
          </cell>
          <cell r="U561">
            <v>8660.2099999999991</v>
          </cell>
          <cell r="V561">
            <v>15150.03</v>
          </cell>
          <cell r="W561">
            <v>7978.41</v>
          </cell>
        </row>
        <row r="562">
          <cell r="O562" t="str">
            <v>EMILIE 13 KV 131BUS</v>
          </cell>
          <cell r="P562">
            <v>613.47</v>
          </cell>
          <cell r="Q562">
            <v>468.7</v>
          </cell>
          <cell r="R562">
            <v>20370.29</v>
          </cell>
          <cell r="S562">
            <v>6332.24</v>
          </cell>
          <cell r="T562">
            <v>60244.21</v>
          </cell>
          <cell r="U562">
            <v>8691.02</v>
          </cell>
          <cell r="V562">
            <v>15142.13</v>
          </cell>
          <cell r="W562">
            <v>7978.85</v>
          </cell>
        </row>
        <row r="563">
          <cell r="O563" t="str">
            <v>EMILIE 13 KV 132BUS</v>
          </cell>
          <cell r="P563">
            <v>613.47</v>
          </cell>
          <cell r="Q563">
            <v>468.7</v>
          </cell>
          <cell r="R563">
            <v>20370.29</v>
          </cell>
          <cell r="S563">
            <v>6332.24</v>
          </cell>
          <cell r="T563">
            <v>60244.21</v>
          </cell>
          <cell r="U563">
            <v>8691.02</v>
          </cell>
          <cell r="V563">
            <v>15142.13</v>
          </cell>
          <cell r="W563">
            <v>7978.85</v>
          </cell>
        </row>
        <row r="564">
          <cell r="O564" t="str">
            <v>EMILIE 35 KV 1BUS</v>
          </cell>
          <cell r="P564">
            <v>648.34</v>
          </cell>
          <cell r="Q564">
            <v>491.28</v>
          </cell>
          <cell r="R564">
            <v>20338.23</v>
          </cell>
          <cell r="S564">
            <v>6331.99</v>
          </cell>
          <cell r="T564">
            <v>60299.12</v>
          </cell>
          <cell r="U564">
            <v>8695.7999999999993</v>
          </cell>
          <cell r="V564">
            <v>15144.09</v>
          </cell>
          <cell r="W564">
            <v>7979</v>
          </cell>
        </row>
        <row r="565">
          <cell r="O565" t="str">
            <v>EMILIE 35 KV 2BUS</v>
          </cell>
          <cell r="P565">
            <v>647.20000000000005</v>
          </cell>
          <cell r="Q565">
            <v>490.53</v>
          </cell>
          <cell r="R565">
            <v>20344.400000000001</v>
          </cell>
          <cell r="S565">
            <v>6332.01</v>
          </cell>
          <cell r="T565">
            <v>60293.02</v>
          </cell>
          <cell r="U565">
            <v>8695</v>
          </cell>
          <cell r="V565">
            <v>15143.88</v>
          </cell>
          <cell r="W565">
            <v>7978.98</v>
          </cell>
        </row>
        <row r="566">
          <cell r="O566" t="str">
            <v>EMUNI 12 KV E-MUNI</v>
          </cell>
          <cell r="P566">
            <v>0</v>
          </cell>
          <cell r="Q566">
            <v>0</v>
          </cell>
          <cell r="R566">
            <v>20258.37</v>
          </cell>
          <cell r="S566">
            <v>6328.18</v>
          </cell>
          <cell r="T566">
            <v>60446.41</v>
          </cell>
          <cell r="U566">
            <v>8680.19</v>
          </cell>
          <cell r="V566">
            <v>17102.2</v>
          </cell>
          <cell r="W566">
            <v>9205.17</v>
          </cell>
        </row>
        <row r="567">
          <cell r="O567" t="str">
            <v>EMUNI 12 KV G10</v>
          </cell>
          <cell r="P567">
            <v>1178.22</v>
          </cell>
          <cell r="Q567">
            <v>721.64</v>
          </cell>
          <cell r="R567">
            <v>20258.37</v>
          </cell>
          <cell r="S567">
            <v>6328.18</v>
          </cell>
          <cell r="T567">
            <v>60446.41</v>
          </cell>
          <cell r="U567">
            <v>8680.19</v>
          </cell>
          <cell r="V567">
            <v>17102.2</v>
          </cell>
          <cell r="W567">
            <v>9205.17</v>
          </cell>
        </row>
        <row r="568">
          <cell r="O568" t="str">
            <v>EMUNI 12 KV G101</v>
          </cell>
          <cell r="P568">
            <v>1178.22</v>
          </cell>
          <cell r="Q568">
            <v>721.64</v>
          </cell>
          <cell r="R568">
            <v>20258.37</v>
          </cell>
          <cell r="S568">
            <v>6328.18</v>
          </cell>
          <cell r="T568">
            <v>60446.41</v>
          </cell>
          <cell r="U568">
            <v>8680.19</v>
          </cell>
          <cell r="V568">
            <v>17102.2</v>
          </cell>
          <cell r="W568">
            <v>9205.17</v>
          </cell>
        </row>
        <row r="569">
          <cell r="O569" t="str">
            <v>EMUNI 12 KV G102</v>
          </cell>
          <cell r="P569">
            <v>0</v>
          </cell>
          <cell r="Q569">
            <v>0</v>
          </cell>
          <cell r="R569">
            <v>20258.37</v>
          </cell>
          <cell r="S569">
            <v>6328.18</v>
          </cell>
          <cell r="T569">
            <v>60446.41</v>
          </cell>
          <cell r="U569">
            <v>8680.19</v>
          </cell>
          <cell r="V569">
            <v>17102.2</v>
          </cell>
          <cell r="W569">
            <v>9205.17</v>
          </cell>
        </row>
        <row r="570">
          <cell r="O570" t="str">
            <v>EMUNI 12 KV G11</v>
          </cell>
          <cell r="P570">
            <v>0</v>
          </cell>
          <cell r="Q570">
            <v>0</v>
          </cell>
          <cell r="R570">
            <v>20258.37</v>
          </cell>
          <cell r="S570">
            <v>6328.18</v>
          </cell>
          <cell r="T570">
            <v>60446.41</v>
          </cell>
          <cell r="U570">
            <v>8680.19</v>
          </cell>
          <cell r="V570">
            <v>17102.2</v>
          </cell>
          <cell r="W570">
            <v>9205.17</v>
          </cell>
        </row>
        <row r="571">
          <cell r="O571" t="str">
            <v>EMUNI 12 KV G12</v>
          </cell>
          <cell r="P571">
            <v>0</v>
          </cell>
          <cell r="Q571">
            <v>0</v>
          </cell>
          <cell r="R571">
            <v>20258.37</v>
          </cell>
          <cell r="S571">
            <v>6328.18</v>
          </cell>
          <cell r="T571">
            <v>60446.41</v>
          </cell>
          <cell r="U571">
            <v>8680.19</v>
          </cell>
          <cell r="V571">
            <v>17102.2</v>
          </cell>
          <cell r="W571">
            <v>9205.17</v>
          </cell>
        </row>
        <row r="572">
          <cell r="O572" t="str">
            <v>EMUNI 12 KV G13</v>
          </cell>
          <cell r="P572">
            <v>0</v>
          </cell>
          <cell r="Q572">
            <v>0</v>
          </cell>
          <cell r="R572">
            <v>20258.37</v>
          </cell>
          <cell r="S572">
            <v>6328.18</v>
          </cell>
          <cell r="T572">
            <v>60446.41</v>
          </cell>
          <cell r="U572">
            <v>8680.19</v>
          </cell>
          <cell r="V572">
            <v>17102.2</v>
          </cell>
          <cell r="W572">
            <v>9205.17</v>
          </cell>
        </row>
        <row r="573">
          <cell r="O573" t="str">
            <v>EMUNI 12 KV G14</v>
          </cell>
          <cell r="P573">
            <v>0</v>
          </cell>
          <cell r="Q573">
            <v>0</v>
          </cell>
          <cell r="R573">
            <v>20258.37</v>
          </cell>
          <cell r="S573">
            <v>6328.18</v>
          </cell>
          <cell r="T573">
            <v>60446.41</v>
          </cell>
          <cell r="U573">
            <v>8680.19</v>
          </cell>
          <cell r="V573">
            <v>17102.2</v>
          </cell>
          <cell r="W573">
            <v>9205.17</v>
          </cell>
        </row>
        <row r="574">
          <cell r="O574" t="str">
            <v>EMUNI 12 KV G201</v>
          </cell>
          <cell r="P574">
            <v>0</v>
          </cell>
          <cell r="Q574">
            <v>0</v>
          </cell>
          <cell r="R574">
            <v>20258.37</v>
          </cell>
          <cell r="S574">
            <v>6328.18</v>
          </cell>
          <cell r="T574">
            <v>60446.41</v>
          </cell>
          <cell r="U574">
            <v>8680.19</v>
          </cell>
          <cell r="V574">
            <v>17102.2</v>
          </cell>
          <cell r="W574">
            <v>9205.17</v>
          </cell>
        </row>
        <row r="575">
          <cell r="O575" t="str">
            <v>EMUNI 12 KV G202</v>
          </cell>
          <cell r="P575">
            <v>0</v>
          </cell>
          <cell r="Q575">
            <v>0</v>
          </cell>
          <cell r="R575">
            <v>20258.37</v>
          </cell>
          <cell r="S575">
            <v>6328.18</v>
          </cell>
          <cell r="T575">
            <v>60446.41</v>
          </cell>
          <cell r="U575">
            <v>8680.19</v>
          </cell>
          <cell r="V575">
            <v>17102.2</v>
          </cell>
          <cell r="W575">
            <v>9205.17</v>
          </cell>
        </row>
        <row r="576">
          <cell r="O576" t="str">
            <v>EMUNI 12 KV G21</v>
          </cell>
          <cell r="P576">
            <v>0</v>
          </cell>
          <cell r="Q576">
            <v>0</v>
          </cell>
          <cell r="R576">
            <v>20258.37</v>
          </cell>
          <cell r="S576">
            <v>6328.18</v>
          </cell>
          <cell r="T576">
            <v>60446.41</v>
          </cell>
          <cell r="U576">
            <v>8680.19</v>
          </cell>
          <cell r="V576">
            <v>17102.2</v>
          </cell>
          <cell r="W576">
            <v>9205.17</v>
          </cell>
        </row>
        <row r="577">
          <cell r="O577" t="str">
            <v>EMUNI 12 KV G22</v>
          </cell>
          <cell r="P577">
            <v>0</v>
          </cell>
          <cell r="Q577">
            <v>0</v>
          </cell>
          <cell r="R577">
            <v>20258.37</v>
          </cell>
          <cell r="S577">
            <v>6328.18</v>
          </cell>
          <cell r="T577">
            <v>60446.41</v>
          </cell>
          <cell r="U577">
            <v>8680.19</v>
          </cell>
          <cell r="V577">
            <v>17102.2</v>
          </cell>
          <cell r="W577">
            <v>9205.17</v>
          </cell>
        </row>
        <row r="578">
          <cell r="O578" t="str">
            <v>EMUNI 12 KV G23</v>
          </cell>
          <cell r="P578">
            <v>0</v>
          </cell>
          <cell r="Q578">
            <v>0</v>
          </cell>
          <cell r="R578">
            <v>20258.37</v>
          </cell>
          <cell r="S578">
            <v>6328.18</v>
          </cell>
          <cell r="T578">
            <v>60446.41</v>
          </cell>
          <cell r="U578">
            <v>8680.19</v>
          </cell>
          <cell r="V578">
            <v>17102.2</v>
          </cell>
          <cell r="W578">
            <v>9205.17</v>
          </cell>
        </row>
        <row r="579">
          <cell r="O579" t="str">
            <v>EMUNI 12 KV G24</v>
          </cell>
          <cell r="P579">
            <v>0</v>
          </cell>
          <cell r="Q579">
            <v>0</v>
          </cell>
          <cell r="R579">
            <v>20258.37</v>
          </cell>
          <cell r="S579">
            <v>6328.18</v>
          </cell>
          <cell r="T579">
            <v>60446.41</v>
          </cell>
          <cell r="U579">
            <v>8680.19</v>
          </cell>
          <cell r="V579">
            <v>17102.2</v>
          </cell>
          <cell r="W579">
            <v>9205.17</v>
          </cell>
        </row>
        <row r="580">
          <cell r="O580" t="str">
            <v>EMUNI 12 KV G7</v>
          </cell>
          <cell r="P580">
            <v>0</v>
          </cell>
          <cell r="Q580">
            <v>0</v>
          </cell>
          <cell r="R580">
            <v>20258.37</v>
          </cell>
          <cell r="S580">
            <v>6328.18</v>
          </cell>
          <cell r="T580">
            <v>60446.41</v>
          </cell>
          <cell r="U580">
            <v>8680.19</v>
          </cell>
          <cell r="V580">
            <v>17102.2</v>
          </cell>
          <cell r="W580">
            <v>9205.17</v>
          </cell>
        </row>
        <row r="581">
          <cell r="O581" t="str">
            <v>EMUNI 12 KV G8</v>
          </cell>
          <cell r="P581">
            <v>0</v>
          </cell>
          <cell r="Q581">
            <v>0</v>
          </cell>
          <cell r="R581">
            <v>20258.37</v>
          </cell>
          <cell r="S581">
            <v>6328.18</v>
          </cell>
          <cell r="T581">
            <v>60446.41</v>
          </cell>
          <cell r="U581">
            <v>8680.19</v>
          </cell>
          <cell r="V581">
            <v>17102.2</v>
          </cell>
          <cell r="W581">
            <v>9205.17</v>
          </cell>
        </row>
        <row r="582">
          <cell r="O582" t="str">
            <v>EMUNI 12 KV G9</v>
          </cell>
          <cell r="P582">
            <v>0</v>
          </cell>
          <cell r="Q582">
            <v>0</v>
          </cell>
          <cell r="R582">
            <v>20258.37</v>
          </cell>
          <cell r="S582">
            <v>6328.18</v>
          </cell>
          <cell r="T582">
            <v>60446.41</v>
          </cell>
          <cell r="U582">
            <v>8680.19</v>
          </cell>
          <cell r="V582">
            <v>17102.2</v>
          </cell>
          <cell r="W582">
            <v>9205.17</v>
          </cell>
        </row>
        <row r="583">
          <cell r="O583" t="str">
            <v>ENEWMARK 69 KV E-NMKT</v>
          </cell>
          <cell r="P583">
            <v>1771.01</v>
          </cell>
          <cell r="Q583">
            <v>984.68</v>
          </cell>
          <cell r="R583">
            <v>20258.89</v>
          </cell>
          <cell r="S583">
            <v>6328.17</v>
          </cell>
          <cell r="T583">
            <v>60472.27</v>
          </cell>
          <cell r="U583">
            <v>8679.9599999999991</v>
          </cell>
          <cell r="V583">
            <v>17053.11</v>
          </cell>
          <cell r="W583">
            <v>9174.06</v>
          </cell>
        </row>
        <row r="584">
          <cell r="O584" t="str">
            <v>ENEWMKTR 69 KV ENMKTR</v>
          </cell>
          <cell r="P584">
            <v>1771.01</v>
          </cell>
          <cell r="Q584">
            <v>984.68</v>
          </cell>
          <cell r="R584">
            <v>20258.89</v>
          </cell>
          <cell r="S584">
            <v>6328.17</v>
          </cell>
          <cell r="T584">
            <v>60472.27</v>
          </cell>
          <cell r="U584">
            <v>8679.9599999999991</v>
          </cell>
          <cell r="V584">
            <v>17053.11</v>
          </cell>
          <cell r="W584">
            <v>9174.06</v>
          </cell>
        </row>
        <row r="585">
          <cell r="O585" t="str">
            <v>ENGLAND 138 KV BUS2</v>
          </cell>
          <cell r="P585">
            <v>585.38</v>
          </cell>
          <cell r="Q585">
            <v>433.87</v>
          </cell>
          <cell r="R585">
            <v>20295.25</v>
          </cell>
          <cell r="S585">
            <v>6329.77</v>
          </cell>
          <cell r="T585">
            <v>60236.15</v>
          </cell>
          <cell r="U585">
            <v>8685.6</v>
          </cell>
          <cell r="V585">
            <v>15155.66</v>
          </cell>
          <cell r="W585">
            <v>7979.52</v>
          </cell>
        </row>
        <row r="586">
          <cell r="O586" t="str">
            <v>ENGLAND 138 KV DIESEL</v>
          </cell>
          <cell r="P586">
            <v>585.38</v>
          </cell>
          <cell r="Q586">
            <v>433.87</v>
          </cell>
          <cell r="R586">
            <v>20295.25</v>
          </cell>
          <cell r="S586">
            <v>6329.77</v>
          </cell>
          <cell r="T586">
            <v>60236.15</v>
          </cell>
          <cell r="U586">
            <v>8685.6</v>
          </cell>
          <cell r="V586">
            <v>15155.66</v>
          </cell>
          <cell r="W586">
            <v>7979.52</v>
          </cell>
        </row>
        <row r="587">
          <cell r="O587" t="str">
            <v>ENGLAND 15 KV UNIT01</v>
          </cell>
          <cell r="P587">
            <v>585.38</v>
          </cell>
          <cell r="Q587">
            <v>433.87</v>
          </cell>
          <cell r="R587">
            <v>20295.25</v>
          </cell>
          <cell r="S587">
            <v>6329.77</v>
          </cell>
          <cell r="T587">
            <v>60236.15</v>
          </cell>
          <cell r="U587">
            <v>8685.6</v>
          </cell>
          <cell r="V587">
            <v>15155.66</v>
          </cell>
          <cell r="W587">
            <v>7979.52</v>
          </cell>
        </row>
        <row r="588">
          <cell r="O588" t="str">
            <v>ENGLAND 18 KV UNIT02</v>
          </cell>
          <cell r="P588">
            <v>585.38</v>
          </cell>
          <cell r="Q588">
            <v>433.87</v>
          </cell>
          <cell r="R588">
            <v>20295.25</v>
          </cell>
          <cell r="S588">
            <v>6329.77</v>
          </cell>
          <cell r="T588">
            <v>60236.15</v>
          </cell>
          <cell r="U588">
            <v>8685.6</v>
          </cell>
          <cell r="V588">
            <v>15155.66</v>
          </cell>
          <cell r="W588">
            <v>7979.52</v>
          </cell>
        </row>
        <row r="589">
          <cell r="O589" t="str">
            <v>ENGLAND 20 KV UNIT03</v>
          </cell>
          <cell r="P589">
            <v>585.38</v>
          </cell>
          <cell r="Q589">
            <v>433.87</v>
          </cell>
          <cell r="R589">
            <v>20295.25</v>
          </cell>
          <cell r="S589">
            <v>6329.77</v>
          </cell>
          <cell r="T589">
            <v>60236.15</v>
          </cell>
          <cell r="U589">
            <v>8685.6</v>
          </cell>
          <cell r="V589">
            <v>15155.66</v>
          </cell>
          <cell r="W589">
            <v>7979.52</v>
          </cell>
        </row>
        <row r="590">
          <cell r="O590" t="str">
            <v>ENGLESID 69 KV BUS_1</v>
          </cell>
          <cell r="P590">
            <v>-693.29</v>
          </cell>
          <cell r="Q590">
            <v>-208.39</v>
          </cell>
          <cell r="R590">
            <v>20952.27</v>
          </cell>
          <cell r="S590">
            <v>6317.85</v>
          </cell>
          <cell r="T590">
            <v>59096.29</v>
          </cell>
          <cell r="U590">
            <v>8735.33</v>
          </cell>
          <cell r="V590">
            <v>15297.93</v>
          </cell>
          <cell r="W590">
            <v>8000.75</v>
          </cell>
        </row>
        <row r="591">
          <cell r="O591" t="str">
            <v>ENGLESID 69 KV BUS_3</v>
          </cell>
          <cell r="P591">
            <v>-693.29</v>
          </cell>
          <cell r="Q591">
            <v>-208.39</v>
          </cell>
          <cell r="R591">
            <v>20952.27</v>
          </cell>
          <cell r="S591">
            <v>6317.85</v>
          </cell>
          <cell r="T591">
            <v>59096.29</v>
          </cell>
          <cell r="U591">
            <v>8735.33</v>
          </cell>
          <cell r="V591">
            <v>15297.93</v>
          </cell>
          <cell r="W591">
            <v>8000.75</v>
          </cell>
        </row>
        <row r="592">
          <cell r="O592" t="str">
            <v>ENGLISHT 115 KV BK 1</v>
          </cell>
          <cell r="P592">
            <v>450.59</v>
          </cell>
          <cell r="Q592">
            <v>369.27</v>
          </cell>
          <cell r="R592">
            <v>20211.63</v>
          </cell>
          <cell r="S592">
            <v>6326.55</v>
          </cell>
          <cell r="T592">
            <v>60050.07</v>
          </cell>
          <cell r="U592">
            <v>8871.41</v>
          </cell>
          <cell r="V592">
            <v>15085.36</v>
          </cell>
          <cell r="W592">
            <v>7978.89</v>
          </cell>
        </row>
        <row r="593">
          <cell r="O593" t="str">
            <v>ENGLISHT 115 KV BK 2</v>
          </cell>
          <cell r="P593">
            <v>450.59</v>
          </cell>
          <cell r="Q593">
            <v>369.27</v>
          </cell>
          <cell r="R593">
            <v>20211.63</v>
          </cell>
          <cell r="S593">
            <v>6326.55</v>
          </cell>
          <cell r="T593">
            <v>60050.07</v>
          </cell>
          <cell r="U593">
            <v>8871.41</v>
          </cell>
          <cell r="V593">
            <v>15085.36</v>
          </cell>
          <cell r="W593">
            <v>7978.89</v>
          </cell>
        </row>
        <row r="594">
          <cell r="O594" t="str">
            <v>ENGLISHT 230 KV BK 5</v>
          </cell>
          <cell r="P594">
            <v>500.79</v>
          </cell>
          <cell r="Q594">
            <v>395.56</v>
          </cell>
          <cell r="R594">
            <v>20271.59</v>
          </cell>
          <cell r="S594">
            <v>6333.66</v>
          </cell>
          <cell r="T594">
            <v>60107.59</v>
          </cell>
          <cell r="U594">
            <v>8763.35</v>
          </cell>
          <cell r="V594">
            <v>15095.25</v>
          </cell>
          <cell r="W594">
            <v>7978.68</v>
          </cell>
        </row>
        <row r="595">
          <cell r="O595" t="str">
            <v>EPALMERT 69 KV BUS_1</v>
          </cell>
          <cell r="P595">
            <v>-445.97</v>
          </cell>
          <cell r="Q595">
            <v>-42.67</v>
          </cell>
          <cell r="R595">
            <v>20070.36</v>
          </cell>
          <cell r="S595">
            <v>6300.06</v>
          </cell>
          <cell r="T595">
            <v>58873.39</v>
          </cell>
          <cell r="U595">
            <v>8727.41</v>
          </cell>
          <cell r="V595">
            <v>15104.22</v>
          </cell>
          <cell r="W595">
            <v>7978.3</v>
          </cell>
        </row>
        <row r="596">
          <cell r="O596" t="str">
            <v>EPALMERT 69 KV BUS_3</v>
          </cell>
          <cell r="P596">
            <v>-445.97</v>
          </cell>
          <cell r="Q596">
            <v>-42.67</v>
          </cell>
          <cell r="R596">
            <v>20070.36</v>
          </cell>
          <cell r="S596">
            <v>6300.06</v>
          </cell>
          <cell r="T596">
            <v>58873.39</v>
          </cell>
          <cell r="U596">
            <v>8727.41</v>
          </cell>
          <cell r="V596">
            <v>15104.22</v>
          </cell>
          <cell r="W596">
            <v>7978.3</v>
          </cell>
        </row>
        <row r="597">
          <cell r="R597">
            <v>22089.37</v>
          </cell>
          <cell r="S597">
            <v>6323.28</v>
          </cell>
          <cell r="T597">
            <v>60207.64</v>
          </cell>
          <cell r="U597">
            <v>8699.89</v>
          </cell>
          <cell r="V597">
            <v>15246.21</v>
          </cell>
          <cell r="W597">
            <v>7985.93</v>
          </cell>
        </row>
        <row r="598">
          <cell r="O598" t="str">
            <v>EPIKE 22 KV IUP</v>
          </cell>
          <cell r="P598">
            <v>-841.76</v>
          </cell>
          <cell r="Q598">
            <v>-250.29</v>
          </cell>
          <cell r="R598">
            <v>20234.189999999999</v>
          </cell>
          <cell r="S598">
            <v>6341.99</v>
          </cell>
          <cell r="T598">
            <v>58265.13</v>
          </cell>
          <cell r="U598">
            <v>8662.39</v>
          </cell>
          <cell r="V598">
            <v>15831.88</v>
          </cell>
          <cell r="W598">
            <v>7979</v>
          </cell>
        </row>
        <row r="599">
          <cell r="O599" t="str">
            <v>EPIKE 22 KV LOAD</v>
          </cell>
          <cell r="P599">
            <v>-841.76</v>
          </cell>
          <cell r="Q599">
            <v>-250.29</v>
          </cell>
          <cell r="R599">
            <v>20234.189999999999</v>
          </cell>
          <cell r="S599">
            <v>6341.99</v>
          </cell>
          <cell r="T599">
            <v>58265.13</v>
          </cell>
          <cell r="U599">
            <v>8662.39</v>
          </cell>
          <cell r="V599">
            <v>15831.88</v>
          </cell>
          <cell r="W599">
            <v>7979</v>
          </cell>
        </row>
        <row r="600">
          <cell r="O600" t="str">
            <v>ERDMAN 13 KV ONE</v>
          </cell>
          <cell r="P600">
            <v>-833.87</v>
          </cell>
          <cell r="Q600">
            <v>-248.48</v>
          </cell>
          <cell r="R600">
            <v>20063.59</v>
          </cell>
          <cell r="S600">
            <v>6307.39</v>
          </cell>
          <cell r="T600">
            <v>58566.59</v>
          </cell>
          <cell r="U600">
            <v>8744.9500000000007</v>
          </cell>
          <cell r="V600">
            <v>15273.28</v>
          </cell>
          <cell r="W600">
            <v>7986.88</v>
          </cell>
        </row>
        <row r="601">
          <cell r="O601" t="str">
            <v>ERDMAN 13 KV TWO</v>
          </cell>
          <cell r="P601">
            <v>-833.91</v>
          </cell>
          <cell r="Q601">
            <v>-248.49</v>
          </cell>
          <cell r="R601">
            <v>20065.099999999999</v>
          </cell>
          <cell r="S601">
            <v>6307.4</v>
          </cell>
          <cell r="T601">
            <v>58565.31</v>
          </cell>
          <cell r="U601">
            <v>8744.35</v>
          </cell>
          <cell r="V601">
            <v>15273.26</v>
          </cell>
          <cell r="W601">
            <v>7986.88</v>
          </cell>
        </row>
        <row r="602">
          <cell r="O602" t="str">
            <v>ERIEE 230 KV 1 TX 3</v>
          </cell>
          <cell r="P602">
            <v>-630.25</v>
          </cell>
          <cell r="Q602">
            <v>-135.28</v>
          </cell>
          <cell r="R602">
            <v>20422.97</v>
          </cell>
          <cell r="S602">
            <v>7093.07</v>
          </cell>
          <cell r="T602">
            <v>58501.99</v>
          </cell>
          <cell r="U602">
            <v>8721.34</v>
          </cell>
          <cell r="V602">
            <v>15092.25</v>
          </cell>
          <cell r="W602">
            <v>7980.02</v>
          </cell>
        </row>
        <row r="603">
          <cell r="O603" t="str">
            <v>ERIES 230 KV 3 TX 3</v>
          </cell>
          <cell r="P603">
            <v>-675.96</v>
          </cell>
          <cell r="Q603">
            <v>-154.78</v>
          </cell>
          <cell r="R603">
            <v>20414.849999999999</v>
          </cell>
          <cell r="S603">
            <v>7212.93</v>
          </cell>
          <cell r="T603">
            <v>58433.03</v>
          </cell>
          <cell r="U603">
            <v>8725.43</v>
          </cell>
          <cell r="V603">
            <v>14848.58</v>
          </cell>
          <cell r="W603">
            <v>7980.04</v>
          </cell>
        </row>
        <row r="604">
          <cell r="O604" t="str">
            <v>ERIES 230 KV 4 TX 3</v>
          </cell>
          <cell r="P604">
            <v>-675.96</v>
          </cell>
          <cell r="Q604">
            <v>-154.78</v>
          </cell>
          <cell r="R604">
            <v>20414.849999999999</v>
          </cell>
          <cell r="S604">
            <v>7212.93</v>
          </cell>
          <cell r="T604">
            <v>58433.03</v>
          </cell>
          <cell r="U604">
            <v>8725.43</v>
          </cell>
          <cell r="V604">
            <v>14848.58</v>
          </cell>
          <cell r="W604">
            <v>7980.04</v>
          </cell>
        </row>
        <row r="605">
          <cell r="O605" t="str">
            <v>ERIES 230 KV 7 TX</v>
          </cell>
          <cell r="P605">
            <v>-675.96</v>
          </cell>
          <cell r="Q605">
            <v>-154.78</v>
          </cell>
          <cell r="R605">
            <v>20414.849999999999</v>
          </cell>
          <cell r="S605">
            <v>7212.93</v>
          </cell>
          <cell r="T605">
            <v>58433.03</v>
          </cell>
          <cell r="U605">
            <v>8725.43</v>
          </cell>
          <cell r="V605">
            <v>14848.58</v>
          </cell>
          <cell r="W605">
            <v>7980.04</v>
          </cell>
        </row>
        <row r="606">
          <cell r="O606" t="str">
            <v>ERIES 230 KV LAKEVW</v>
          </cell>
          <cell r="P606">
            <v>-675.96</v>
          </cell>
          <cell r="Q606">
            <v>-154.78</v>
          </cell>
          <cell r="R606">
            <v>20414.849999999999</v>
          </cell>
          <cell r="S606">
            <v>7212.93</v>
          </cell>
          <cell r="T606">
            <v>58433.03</v>
          </cell>
          <cell r="U606">
            <v>8725.43</v>
          </cell>
          <cell r="V606">
            <v>14848.58</v>
          </cell>
          <cell r="W606">
            <v>7980.04</v>
          </cell>
        </row>
        <row r="607">
          <cell r="O607" t="str">
            <v>ERIEW 115 KV 2 TX</v>
          </cell>
          <cell r="P607">
            <v>-455.01</v>
          </cell>
          <cell r="Q607">
            <v>140.94</v>
          </cell>
          <cell r="R607">
            <v>20633.990000000002</v>
          </cell>
          <cell r="S607">
            <v>8728</v>
          </cell>
          <cell r="T607">
            <v>58385.05</v>
          </cell>
          <cell r="U607">
            <v>8832.99</v>
          </cell>
          <cell r="V607">
            <v>14648.16</v>
          </cell>
          <cell r="W607">
            <v>7980.02</v>
          </cell>
        </row>
        <row r="608">
          <cell r="O608" t="str">
            <v>ERUTHERF 138 KV 26KV-1</v>
          </cell>
          <cell r="P608">
            <v>649.46</v>
          </cell>
          <cell r="Q608">
            <v>493.85</v>
          </cell>
          <cell r="R608">
            <v>21225.69</v>
          </cell>
          <cell r="S608">
            <v>6450.01</v>
          </cell>
          <cell r="T608">
            <v>59784.95</v>
          </cell>
          <cell r="U608">
            <v>8807.9500000000007</v>
          </cell>
          <cell r="V608">
            <v>14962.57</v>
          </cell>
          <cell r="W608">
            <v>7981.73</v>
          </cell>
        </row>
        <row r="609">
          <cell r="O609" t="str">
            <v>ERUTHERF 138 KV 26KV-2</v>
          </cell>
          <cell r="P609">
            <v>649.46</v>
          </cell>
          <cell r="Q609">
            <v>493.85</v>
          </cell>
          <cell r="R609">
            <v>21225.69</v>
          </cell>
          <cell r="S609">
            <v>6450.01</v>
          </cell>
          <cell r="T609">
            <v>59784.95</v>
          </cell>
          <cell r="U609">
            <v>8807.9500000000007</v>
          </cell>
          <cell r="V609">
            <v>14962.57</v>
          </cell>
          <cell r="W609">
            <v>7981.73</v>
          </cell>
        </row>
        <row r="610">
          <cell r="O610" t="str">
            <v>ERUTHERF 138 KV R-13KV</v>
          </cell>
          <cell r="P610">
            <v>649.46</v>
          </cell>
          <cell r="Q610">
            <v>493.85</v>
          </cell>
          <cell r="R610">
            <v>21225.7</v>
          </cell>
          <cell r="S610">
            <v>6450.01</v>
          </cell>
          <cell r="T610">
            <v>59784.95</v>
          </cell>
          <cell r="U610">
            <v>8807.9500000000007</v>
          </cell>
          <cell r="V610">
            <v>14962.57</v>
          </cell>
          <cell r="W610">
            <v>7981.73</v>
          </cell>
        </row>
        <row r="611">
          <cell r="O611" t="str">
            <v>ERUTHERF 138 KV S-13KV</v>
          </cell>
          <cell r="P611">
            <v>649.46</v>
          </cell>
          <cell r="Q611">
            <v>493.85</v>
          </cell>
          <cell r="R611">
            <v>21225.69</v>
          </cell>
          <cell r="S611">
            <v>6450.01</v>
          </cell>
          <cell r="T611">
            <v>59784.95</v>
          </cell>
          <cell r="U611">
            <v>8807.9500000000007</v>
          </cell>
          <cell r="V611">
            <v>14962.57</v>
          </cell>
          <cell r="W611">
            <v>7981.73</v>
          </cell>
        </row>
        <row r="612">
          <cell r="O612" t="str">
            <v>ESAYRE 115 KV #1&amp;2 T</v>
          </cell>
          <cell r="P612">
            <v>-311.3</v>
          </cell>
          <cell r="Q612">
            <v>5.93</v>
          </cell>
          <cell r="R612">
            <v>20448.53</v>
          </cell>
          <cell r="S612">
            <v>6432.12</v>
          </cell>
          <cell r="T612">
            <v>58942.95</v>
          </cell>
          <cell r="U612">
            <v>8712.93</v>
          </cell>
          <cell r="V612">
            <v>14682.72</v>
          </cell>
          <cell r="W612">
            <v>7978.92</v>
          </cell>
        </row>
        <row r="613">
          <cell r="O613" t="str">
            <v>ESAYRE 115 KV #3 TX</v>
          </cell>
          <cell r="P613">
            <v>-311.3</v>
          </cell>
          <cell r="Q613">
            <v>5.93</v>
          </cell>
          <cell r="R613">
            <v>20448.53</v>
          </cell>
          <cell r="S613">
            <v>6432.12</v>
          </cell>
          <cell r="T613">
            <v>58942.95</v>
          </cell>
          <cell r="U613">
            <v>8712.93</v>
          </cell>
          <cell r="V613">
            <v>14682.72</v>
          </cell>
          <cell r="W613">
            <v>7978.92</v>
          </cell>
        </row>
        <row r="614">
          <cell r="O614" t="str">
            <v>ESSEX 13 KV NB NUG</v>
          </cell>
          <cell r="P614">
            <v>766.54</v>
          </cell>
          <cell r="Q614">
            <v>526.76</v>
          </cell>
          <cell r="R614">
            <v>21155.49</v>
          </cell>
          <cell r="S614">
            <v>6437.99</v>
          </cell>
          <cell r="T614">
            <v>59817.98</v>
          </cell>
          <cell r="U614">
            <v>8786.91</v>
          </cell>
          <cell r="V614">
            <v>14959.28</v>
          </cell>
          <cell r="W614">
            <v>7981.32</v>
          </cell>
        </row>
        <row r="615">
          <cell r="O615" t="str">
            <v>ESSEX 13 KV UN101</v>
          </cell>
          <cell r="P615">
            <v>766.54</v>
          </cell>
          <cell r="Q615">
            <v>526.76</v>
          </cell>
          <cell r="R615">
            <v>21155.49</v>
          </cell>
          <cell r="S615">
            <v>6437.99</v>
          </cell>
          <cell r="T615">
            <v>59817.98</v>
          </cell>
          <cell r="U615">
            <v>8786.91</v>
          </cell>
          <cell r="V615">
            <v>14959.28</v>
          </cell>
          <cell r="W615">
            <v>7981.32</v>
          </cell>
        </row>
        <row r="616">
          <cell r="O616" t="str">
            <v>ESSEX 13 KV UN102</v>
          </cell>
          <cell r="P616">
            <v>766.54</v>
          </cell>
          <cell r="Q616">
            <v>526.76</v>
          </cell>
          <cell r="R616">
            <v>21155.49</v>
          </cell>
          <cell r="S616">
            <v>6437.99</v>
          </cell>
          <cell r="T616">
            <v>59817.98</v>
          </cell>
          <cell r="U616">
            <v>8786.91</v>
          </cell>
          <cell r="V616">
            <v>14959.28</v>
          </cell>
          <cell r="W616">
            <v>7981.32</v>
          </cell>
        </row>
        <row r="617">
          <cell r="O617" t="str">
            <v>ESSEX 13 KV UN103</v>
          </cell>
          <cell r="P617">
            <v>766.54</v>
          </cell>
          <cell r="Q617">
            <v>526.76</v>
          </cell>
          <cell r="R617">
            <v>21155.49</v>
          </cell>
          <cell r="S617">
            <v>6437.99</v>
          </cell>
          <cell r="T617">
            <v>59817.98</v>
          </cell>
          <cell r="U617">
            <v>8786.91</v>
          </cell>
          <cell r="V617">
            <v>14959.28</v>
          </cell>
          <cell r="W617">
            <v>7981.32</v>
          </cell>
        </row>
        <row r="618">
          <cell r="O618" t="str">
            <v>ESSEX 13 KV UN104</v>
          </cell>
          <cell r="P618">
            <v>766.54</v>
          </cell>
          <cell r="Q618">
            <v>526.76</v>
          </cell>
          <cell r="R618">
            <v>21155.49</v>
          </cell>
          <cell r="S618">
            <v>6437.99</v>
          </cell>
          <cell r="T618">
            <v>59817.98</v>
          </cell>
          <cell r="U618">
            <v>8786.91</v>
          </cell>
          <cell r="V618">
            <v>14959.28</v>
          </cell>
          <cell r="W618">
            <v>7981.32</v>
          </cell>
        </row>
        <row r="619">
          <cell r="O619" t="str">
            <v>ESSEX 13 KV UN111</v>
          </cell>
          <cell r="P619">
            <v>766.54</v>
          </cell>
          <cell r="Q619">
            <v>526.76</v>
          </cell>
          <cell r="R619">
            <v>21155.49</v>
          </cell>
          <cell r="S619">
            <v>6437.99</v>
          </cell>
          <cell r="T619">
            <v>59817.98</v>
          </cell>
          <cell r="U619">
            <v>8786.91</v>
          </cell>
          <cell r="V619">
            <v>14959.28</v>
          </cell>
          <cell r="W619">
            <v>7981.32</v>
          </cell>
        </row>
        <row r="620">
          <cell r="O620" t="str">
            <v>ESSEX 13 KV UN112</v>
          </cell>
          <cell r="P620">
            <v>766.54</v>
          </cell>
          <cell r="Q620">
            <v>526.76</v>
          </cell>
          <cell r="R620">
            <v>21155.49</v>
          </cell>
          <cell r="S620">
            <v>6437.99</v>
          </cell>
          <cell r="T620">
            <v>59817.98</v>
          </cell>
          <cell r="U620">
            <v>8786.91</v>
          </cell>
          <cell r="V620">
            <v>14959.28</v>
          </cell>
          <cell r="W620">
            <v>7981.32</v>
          </cell>
        </row>
        <row r="621">
          <cell r="O621" t="str">
            <v>ESSEX 13 KV UN113</v>
          </cell>
          <cell r="P621">
            <v>766.54</v>
          </cell>
          <cell r="Q621">
            <v>526.76</v>
          </cell>
          <cell r="R621">
            <v>21155.49</v>
          </cell>
          <cell r="S621">
            <v>6437.99</v>
          </cell>
          <cell r="T621">
            <v>59817.98</v>
          </cell>
          <cell r="U621">
            <v>8786.91</v>
          </cell>
          <cell r="V621">
            <v>14959.28</v>
          </cell>
          <cell r="W621">
            <v>7981.32</v>
          </cell>
        </row>
        <row r="622">
          <cell r="O622" t="str">
            <v>ESSEX 13 KV UN114</v>
          </cell>
          <cell r="P622">
            <v>766.54</v>
          </cell>
          <cell r="Q622">
            <v>526.76</v>
          </cell>
          <cell r="R622">
            <v>21155.49</v>
          </cell>
          <cell r="S622">
            <v>6437.99</v>
          </cell>
          <cell r="T622">
            <v>59817.98</v>
          </cell>
          <cell r="U622">
            <v>8786.91</v>
          </cell>
          <cell r="V622">
            <v>14959.28</v>
          </cell>
          <cell r="W622">
            <v>7981.32</v>
          </cell>
        </row>
        <row r="623">
          <cell r="O623" t="str">
            <v>ESSEX 13 KV UN121</v>
          </cell>
          <cell r="P623">
            <v>707.02</v>
          </cell>
          <cell r="Q623">
            <v>511.83</v>
          </cell>
          <cell r="R623">
            <v>21252.48</v>
          </cell>
          <cell r="S623">
            <v>6448.34</v>
          </cell>
          <cell r="T623">
            <v>59790.6</v>
          </cell>
          <cell r="U623">
            <v>8801.35</v>
          </cell>
          <cell r="V623">
            <v>14952.28</v>
          </cell>
          <cell r="W623">
            <v>7981.34</v>
          </cell>
        </row>
        <row r="624">
          <cell r="O624" t="str">
            <v>ESSEX 13 KV UN122</v>
          </cell>
          <cell r="P624">
            <v>707.02</v>
          </cell>
          <cell r="Q624">
            <v>511.83</v>
          </cell>
          <cell r="R624">
            <v>21252.48</v>
          </cell>
          <cell r="S624">
            <v>6448.34</v>
          </cell>
          <cell r="T624">
            <v>59790.6</v>
          </cell>
          <cell r="U624">
            <v>8801.35</v>
          </cell>
          <cell r="V624">
            <v>14952.28</v>
          </cell>
          <cell r="W624">
            <v>7981.34</v>
          </cell>
        </row>
        <row r="625">
          <cell r="O625" t="str">
            <v>ESSEX 13 KV UN123</v>
          </cell>
          <cell r="P625">
            <v>707.02</v>
          </cell>
          <cell r="Q625">
            <v>511.83</v>
          </cell>
          <cell r="R625">
            <v>21252.48</v>
          </cell>
          <cell r="S625">
            <v>6448.34</v>
          </cell>
          <cell r="T625">
            <v>59790.6</v>
          </cell>
          <cell r="U625">
            <v>8801.35</v>
          </cell>
          <cell r="V625">
            <v>14952.28</v>
          </cell>
          <cell r="W625">
            <v>7981.34</v>
          </cell>
        </row>
        <row r="626">
          <cell r="O626" t="str">
            <v>ESSEX 13 KV UN124</v>
          </cell>
          <cell r="P626">
            <v>707.02</v>
          </cell>
          <cell r="Q626">
            <v>511.83</v>
          </cell>
          <cell r="R626">
            <v>21252.48</v>
          </cell>
          <cell r="S626">
            <v>6448.34</v>
          </cell>
          <cell r="T626">
            <v>59790.6</v>
          </cell>
          <cell r="U626">
            <v>8801.35</v>
          </cell>
          <cell r="V626">
            <v>14952.28</v>
          </cell>
          <cell r="W626">
            <v>7981.34</v>
          </cell>
        </row>
        <row r="627">
          <cell r="O627" t="str">
            <v>ESSEX 13 KV UNIT09</v>
          </cell>
          <cell r="P627">
            <v>707.02</v>
          </cell>
          <cell r="Q627">
            <v>511.83</v>
          </cell>
          <cell r="R627">
            <v>21252.48</v>
          </cell>
          <cell r="S627">
            <v>6448.34</v>
          </cell>
          <cell r="T627">
            <v>59790.6</v>
          </cell>
          <cell r="U627">
            <v>8801.35</v>
          </cell>
          <cell r="V627">
            <v>14952.28</v>
          </cell>
          <cell r="W627">
            <v>7981.34</v>
          </cell>
        </row>
        <row r="628">
          <cell r="O628" t="str">
            <v>ESSEX 138 KV 13LOAD</v>
          </cell>
          <cell r="P628">
            <v>766.54</v>
          </cell>
          <cell r="Q628">
            <v>526.76</v>
          </cell>
          <cell r="R628">
            <v>21155.49</v>
          </cell>
          <cell r="S628">
            <v>6437.99</v>
          </cell>
          <cell r="T628">
            <v>59817.98</v>
          </cell>
          <cell r="U628">
            <v>8786.91</v>
          </cell>
          <cell r="V628">
            <v>14959.28</v>
          </cell>
          <cell r="W628">
            <v>7981.32</v>
          </cell>
        </row>
        <row r="629">
          <cell r="O629" t="str">
            <v>ESSEX 138 KV 26LOAD</v>
          </cell>
          <cell r="P629">
            <v>766.54</v>
          </cell>
          <cell r="Q629">
            <v>526.76</v>
          </cell>
          <cell r="R629">
            <v>21155.49</v>
          </cell>
          <cell r="S629">
            <v>6437.99</v>
          </cell>
          <cell r="T629">
            <v>59817.98</v>
          </cell>
          <cell r="U629">
            <v>8786.91</v>
          </cell>
          <cell r="V629">
            <v>14959.28</v>
          </cell>
          <cell r="W629">
            <v>7981.32</v>
          </cell>
        </row>
        <row r="630">
          <cell r="O630" t="str">
            <v>ETOWANDA 115 KV 1 TX</v>
          </cell>
          <cell r="P630">
            <v>-431.95</v>
          </cell>
          <cell r="Q630">
            <v>-50.41</v>
          </cell>
          <cell r="R630">
            <v>20378.099999999999</v>
          </cell>
          <cell r="S630">
            <v>6430.77</v>
          </cell>
          <cell r="T630">
            <v>58836.29</v>
          </cell>
          <cell r="U630">
            <v>8710.3700000000008</v>
          </cell>
          <cell r="V630">
            <v>14680.32</v>
          </cell>
          <cell r="W630">
            <v>7978.75</v>
          </cell>
        </row>
        <row r="631">
          <cell r="O631" t="str">
            <v>ETOWANDA 115 KV 2 TX</v>
          </cell>
          <cell r="P631">
            <v>-431.95</v>
          </cell>
          <cell r="Q631">
            <v>-50.41</v>
          </cell>
          <cell r="R631">
            <v>20378.099999999999</v>
          </cell>
          <cell r="S631">
            <v>6430.77</v>
          </cell>
          <cell r="T631">
            <v>58836.29</v>
          </cell>
          <cell r="U631">
            <v>8710.3700000000008</v>
          </cell>
          <cell r="V631">
            <v>14680.32</v>
          </cell>
          <cell r="W631">
            <v>7978.75</v>
          </cell>
        </row>
        <row r="632">
          <cell r="O632" t="str">
            <v>ETOWANDA 115 KV 5 TX</v>
          </cell>
          <cell r="P632">
            <v>-431.95</v>
          </cell>
          <cell r="Q632">
            <v>-50.41</v>
          </cell>
          <cell r="R632">
            <v>20378.099999999999</v>
          </cell>
          <cell r="S632">
            <v>6430.77</v>
          </cell>
          <cell r="T632">
            <v>58836.29</v>
          </cell>
          <cell r="U632">
            <v>8710.3700000000008</v>
          </cell>
          <cell r="V632">
            <v>14680.32</v>
          </cell>
          <cell r="W632">
            <v>7978.75</v>
          </cell>
        </row>
        <row r="633">
          <cell r="O633" t="str">
            <v>EWINDSOR</v>
          </cell>
          <cell r="P633">
            <v>528.72</v>
          </cell>
          <cell r="Q633">
            <v>398.98</v>
          </cell>
          <cell r="R633">
            <v>20331.02</v>
          </cell>
          <cell r="S633">
            <v>6339.86</v>
          </cell>
          <cell r="T633">
            <v>60162.04</v>
          </cell>
          <cell r="U633">
            <v>8653.14</v>
          </cell>
          <cell r="V633">
            <v>15100.1</v>
          </cell>
          <cell r="W633">
            <v>7978.51</v>
          </cell>
        </row>
        <row r="634">
          <cell r="O634" t="str">
            <v>FACEROCK 69 KV HOLT1</v>
          </cell>
          <cell r="P634">
            <v>-707.42</v>
          </cell>
          <cell r="Q634">
            <v>-210.2</v>
          </cell>
          <cell r="R634">
            <v>21359.01</v>
          </cell>
          <cell r="S634">
            <v>6316.83</v>
          </cell>
          <cell r="T634">
            <v>59031.62</v>
          </cell>
          <cell r="U634">
            <v>8746.56</v>
          </cell>
          <cell r="V634">
            <v>15292.75</v>
          </cell>
          <cell r="W634">
            <v>7998.47</v>
          </cell>
        </row>
        <row r="635">
          <cell r="O635" t="str">
            <v>FACEROCK 69 KV HOLT10</v>
          </cell>
          <cell r="P635">
            <v>-707.42</v>
          </cell>
          <cell r="Q635">
            <v>-210.2</v>
          </cell>
          <cell r="R635">
            <v>21359.01</v>
          </cell>
          <cell r="S635">
            <v>6316.83</v>
          </cell>
          <cell r="T635">
            <v>59031.62</v>
          </cell>
          <cell r="U635">
            <v>8746.56</v>
          </cell>
          <cell r="V635">
            <v>15292.75</v>
          </cell>
          <cell r="W635">
            <v>7998.47</v>
          </cell>
        </row>
        <row r="636">
          <cell r="O636" t="str">
            <v>FACEROCK 69 KV HOLT17</v>
          </cell>
          <cell r="P636">
            <v>-707.42</v>
          </cell>
          <cell r="Q636">
            <v>-210.2</v>
          </cell>
          <cell r="R636">
            <v>21359.01</v>
          </cell>
          <cell r="S636">
            <v>6316.83</v>
          </cell>
          <cell r="T636">
            <v>59031.62</v>
          </cell>
          <cell r="U636">
            <v>8746.56</v>
          </cell>
          <cell r="V636">
            <v>15292.75</v>
          </cell>
          <cell r="W636">
            <v>7998.47</v>
          </cell>
        </row>
        <row r="637">
          <cell r="O637" t="str">
            <v>FACEROCK 69 KV HOLT2</v>
          </cell>
          <cell r="P637">
            <v>-707.42</v>
          </cell>
          <cell r="Q637">
            <v>-210.2</v>
          </cell>
          <cell r="R637">
            <v>21359.01</v>
          </cell>
          <cell r="S637">
            <v>6316.83</v>
          </cell>
          <cell r="T637">
            <v>59031.62</v>
          </cell>
          <cell r="U637">
            <v>8746.56</v>
          </cell>
          <cell r="V637">
            <v>15292.75</v>
          </cell>
          <cell r="W637">
            <v>7998.47</v>
          </cell>
        </row>
        <row r="638">
          <cell r="O638" t="str">
            <v>FACEROCK 69 KV HOLT3</v>
          </cell>
          <cell r="P638">
            <v>-707.42</v>
          </cell>
          <cell r="Q638">
            <v>-210.2</v>
          </cell>
          <cell r="R638">
            <v>21359.01</v>
          </cell>
          <cell r="S638">
            <v>6316.83</v>
          </cell>
          <cell r="T638">
            <v>59031.62</v>
          </cell>
          <cell r="U638">
            <v>8746.56</v>
          </cell>
          <cell r="V638">
            <v>15292.75</v>
          </cell>
          <cell r="W638">
            <v>7998.47</v>
          </cell>
        </row>
        <row r="639">
          <cell r="O639" t="str">
            <v>FACEROCK 69 KV HOLT4</v>
          </cell>
          <cell r="P639">
            <v>-707.42</v>
          </cell>
          <cell r="Q639">
            <v>-210.2</v>
          </cell>
          <cell r="R639">
            <v>21359.01</v>
          </cell>
          <cell r="S639">
            <v>6316.83</v>
          </cell>
          <cell r="T639">
            <v>59031.62</v>
          </cell>
          <cell r="U639">
            <v>8746.56</v>
          </cell>
          <cell r="V639">
            <v>15292.75</v>
          </cell>
          <cell r="W639">
            <v>7998.47</v>
          </cell>
        </row>
        <row r="640">
          <cell r="O640" t="str">
            <v>FACEROCK 69 KV HOLT5</v>
          </cell>
          <cell r="P640">
            <v>-707.42</v>
          </cell>
          <cell r="Q640">
            <v>-210.2</v>
          </cell>
          <cell r="R640">
            <v>21359.01</v>
          </cell>
          <cell r="S640">
            <v>6316.83</v>
          </cell>
          <cell r="T640">
            <v>59031.62</v>
          </cell>
          <cell r="U640">
            <v>8746.56</v>
          </cell>
          <cell r="V640">
            <v>15292.75</v>
          </cell>
          <cell r="W640">
            <v>7998.47</v>
          </cell>
        </row>
        <row r="641">
          <cell r="O641" t="str">
            <v>FACEROCK 69 KV HOLT6</v>
          </cell>
          <cell r="P641">
            <v>-707.42</v>
          </cell>
          <cell r="Q641">
            <v>-210.2</v>
          </cell>
          <cell r="R641">
            <v>21359.01</v>
          </cell>
          <cell r="S641">
            <v>6316.83</v>
          </cell>
          <cell r="T641">
            <v>59031.62</v>
          </cell>
          <cell r="U641">
            <v>8746.56</v>
          </cell>
          <cell r="V641">
            <v>15292.75</v>
          </cell>
          <cell r="W641">
            <v>7998.47</v>
          </cell>
        </row>
        <row r="642">
          <cell r="O642" t="str">
            <v>FACEROCK 69 KV HOLT7</v>
          </cell>
          <cell r="P642">
            <v>-707.42</v>
          </cell>
          <cell r="Q642">
            <v>-210.2</v>
          </cell>
          <cell r="R642">
            <v>21359.01</v>
          </cell>
          <cell r="S642">
            <v>6316.83</v>
          </cell>
          <cell r="T642">
            <v>59031.62</v>
          </cell>
          <cell r="U642">
            <v>8746.56</v>
          </cell>
          <cell r="V642">
            <v>15292.75</v>
          </cell>
          <cell r="W642">
            <v>7998.47</v>
          </cell>
        </row>
        <row r="643">
          <cell r="O643" t="str">
            <v>FACEROCK 69 KV HOLT8</v>
          </cell>
          <cell r="P643">
            <v>-707.42</v>
          </cell>
          <cell r="Q643">
            <v>-210.2</v>
          </cell>
          <cell r="R643">
            <v>21359.01</v>
          </cell>
          <cell r="S643">
            <v>6316.83</v>
          </cell>
          <cell r="T643">
            <v>59031.62</v>
          </cell>
          <cell r="U643">
            <v>8746.56</v>
          </cell>
          <cell r="V643">
            <v>15292.75</v>
          </cell>
          <cell r="W643">
            <v>7998.47</v>
          </cell>
        </row>
        <row r="644">
          <cell r="O644" t="str">
            <v>FACEROCK 69 KV HOLT9</v>
          </cell>
          <cell r="P644">
            <v>-707.42</v>
          </cell>
          <cell r="Q644">
            <v>-210.2</v>
          </cell>
          <cell r="R644">
            <v>21359.01</v>
          </cell>
          <cell r="S644">
            <v>6316.83</v>
          </cell>
          <cell r="T644">
            <v>59031.62</v>
          </cell>
          <cell r="U644">
            <v>8746.56</v>
          </cell>
          <cell r="V644">
            <v>15292.75</v>
          </cell>
          <cell r="W644">
            <v>7998.47</v>
          </cell>
        </row>
        <row r="645">
          <cell r="O645" t="str">
            <v>FACEROCK 69 KV KINZ13</v>
          </cell>
          <cell r="P645">
            <v>-707.42</v>
          </cell>
          <cell r="Q645">
            <v>-210.2</v>
          </cell>
          <cell r="R645">
            <v>21359.01</v>
          </cell>
          <cell r="S645">
            <v>6316.83</v>
          </cell>
          <cell r="T645">
            <v>59031.62</v>
          </cell>
          <cell r="U645">
            <v>8746.56</v>
          </cell>
          <cell r="V645">
            <v>15292.75</v>
          </cell>
          <cell r="W645">
            <v>7998.47</v>
          </cell>
        </row>
        <row r="646">
          <cell r="O646" t="str">
            <v>FACEROCK 69 KV KINZ14</v>
          </cell>
          <cell r="P646">
            <v>-707.42</v>
          </cell>
          <cell r="Q646">
            <v>-210.2</v>
          </cell>
          <cell r="R646">
            <v>21359.01</v>
          </cell>
          <cell r="S646">
            <v>6316.83</v>
          </cell>
          <cell r="T646">
            <v>59031.62</v>
          </cell>
          <cell r="U646">
            <v>8746.56</v>
          </cell>
          <cell r="V646">
            <v>15292.75</v>
          </cell>
          <cell r="W646">
            <v>7998.47</v>
          </cell>
        </row>
        <row r="647">
          <cell r="O647" t="str">
            <v>FAIRLAWN 138 KV 26KV-1</v>
          </cell>
          <cell r="P647">
            <v>611.98</v>
          </cell>
          <cell r="Q647">
            <v>471.43</v>
          </cell>
          <cell r="R647">
            <v>21199.1</v>
          </cell>
          <cell r="S647">
            <v>6451.04</v>
          </cell>
          <cell r="T647">
            <v>59776.41</v>
          </cell>
          <cell r="U647">
            <v>8807.51</v>
          </cell>
          <cell r="V647">
            <v>14962.14</v>
          </cell>
          <cell r="W647">
            <v>7981.54</v>
          </cell>
        </row>
        <row r="648">
          <cell r="O648" t="str">
            <v>FAIRLAWN 138 KV 26KV-2</v>
          </cell>
          <cell r="P648">
            <v>611.98</v>
          </cell>
          <cell r="Q648">
            <v>471.43</v>
          </cell>
          <cell r="R648">
            <v>21199.1</v>
          </cell>
          <cell r="S648">
            <v>6451.04</v>
          </cell>
          <cell r="T648">
            <v>59776.41</v>
          </cell>
          <cell r="U648">
            <v>8807.51</v>
          </cell>
          <cell r="V648">
            <v>14962.14</v>
          </cell>
          <cell r="W648">
            <v>7981.54</v>
          </cell>
        </row>
        <row r="649">
          <cell r="O649" t="str">
            <v>FAIRLAWN 138 KV 26KV-3</v>
          </cell>
          <cell r="P649">
            <v>611.98</v>
          </cell>
          <cell r="Q649">
            <v>471.43</v>
          </cell>
          <cell r="R649">
            <v>21199.1</v>
          </cell>
          <cell r="S649">
            <v>6451.04</v>
          </cell>
          <cell r="T649">
            <v>59776.41</v>
          </cell>
          <cell r="U649">
            <v>8807.51</v>
          </cell>
          <cell r="V649">
            <v>14962.14</v>
          </cell>
          <cell r="W649">
            <v>7981.54</v>
          </cell>
        </row>
        <row r="650">
          <cell r="O650" t="str">
            <v>FAIRLAWN 138 KV MRC GT</v>
          </cell>
          <cell r="P650">
            <v>611.98</v>
          </cell>
          <cell r="Q650">
            <v>471.43</v>
          </cell>
          <cell r="R650">
            <v>21199.1</v>
          </cell>
          <cell r="S650">
            <v>6451.04</v>
          </cell>
          <cell r="T650">
            <v>59776.41</v>
          </cell>
          <cell r="U650">
            <v>8807.51</v>
          </cell>
          <cell r="V650">
            <v>14962.14</v>
          </cell>
          <cell r="W650">
            <v>7981.54</v>
          </cell>
        </row>
        <row r="651">
          <cell r="O651" t="str">
            <v>FAIRMONT 69 KV FAIRMT</v>
          </cell>
          <cell r="P651">
            <v>1416.16</v>
          </cell>
          <cell r="Q651">
            <v>826.68</v>
          </cell>
          <cell r="R651">
            <v>20259.419999999998</v>
          </cell>
          <cell r="S651">
            <v>6328.19</v>
          </cell>
          <cell r="T651">
            <v>60622.98</v>
          </cell>
          <cell r="U651">
            <v>8679.82</v>
          </cell>
          <cell r="V651">
            <v>17459.63</v>
          </cell>
          <cell r="W651">
            <v>9299.9699999999993</v>
          </cell>
        </row>
        <row r="652">
          <cell r="O652" t="str">
            <v>FAIRVIEW 115 KV LOAD1</v>
          </cell>
          <cell r="P652">
            <v>-566.55999999999995</v>
          </cell>
          <cell r="Q652">
            <v>-5.18</v>
          </cell>
          <cell r="R652">
            <v>20521.95</v>
          </cell>
          <cell r="S652">
            <v>7959.21</v>
          </cell>
          <cell r="T652">
            <v>58402.37</v>
          </cell>
          <cell r="U652">
            <v>8778.76</v>
          </cell>
          <cell r="V652">
            <v>14737.66</v>
          </cell>
          <cell r="W652">
            <v>7980</v>
          </cell>
        </row>
        <row r="653">
          <cell r="O653" t="str">
            <v>FAIRVIEW 115 KV LOAD2</v>
          </cell>
          <cell r="P653">
            <v>-566.55999999999995</v>
          </cell>
          <cell r="Q653">
            <v>-5.18</v>
          </cell>
          <cell r="R653">
            <v>20521.95</v>
          </cell>
          <cell r="S653">
            <v>7959.21</v>
          </cell>
          <cell r="T653">
            <v>58402.37</v>
          </cell>
          <cell r="U653">
            <v>8778.76</v>
          </cell>
          <cell r="V653">
            <v>14737.66</v>
          </cell>
          <cell r="W653">
            <v>7980</v>
          </cell>
        </row>
        <row r="654">
          <cell r="O654" t="str">
            <v>FALLS 13 KV UNIT01</v>
          </cell>
          <cell r="P654">
            <v>596.14</v>
          </cell>
          <cell r="Q654">
            <v>471.89</v>
          </cell>
          <cell r="R654">
            <v>20372.45</v>
          </cell>
          <cell r="S654">
            <v>6336.85</v>
          </cell>
          <cell r="T654">
            <v>60235.360000000001</v>
          </cell>
          <cell r="U654">
            <v>8686.7000000000007</v>
          </cell>
          <cell r="V654">
            <v>15132.22</v>
          </cell>
          <cell r="W654">
            <v>7978.19</v>
          </cell>
        </row>
        <row r="655">
          <cell r="O655" t="str">
            <v>FALLS 13 KV UNIT02</v>
          </cell>
          <cell r="P655">
            <v>596.14</v>
          </cell>
          <cell r="Q655">
            <v>471.89</v>
          </cell>
          <cell r="R655">
            <v>20372.45</v>
          </cell>
          <cell r="S655">
            <v>6336.85</v>
          </cell>
          <cell r="T655">
            <v>60235.360000000001</v>
          </cell>
          <cell r="U655">
            <v>8686.7000000000007</v>
          </cell>
          <cell r="V655">
            <v>15132.22</v>
          </cell>
          <cell r="W655">
            <v>7978.19</v>
          </cell>
        </row>
        <row r="656">
          <cell r="O656" t="str">
            <v>FALLS 13 KV UNIT03</v>
          </cell>
          <cell r="P656">
            <v>596.14</v>
          </cell>
          <cell r="Q656">
            <v>471.89</v>
          </cell>
          <cell r="R656">
            <v>20372.45</v>
          </cell>
          <cell r="S656">
            <v>6336.85</v>
          </cell>
          <cell r="T656">
            <v>60235.360000000001</v>
          </cell>
          <cell r="U656">
            <v>8686.7000000000007</v>
          </cell>
          <cell r="V656">
            <v>15132.22</v>
          </cell>
          <cell r="W656">
            <v>7978.19</v>
          </cell>
        </row>
        <row r="657">
          <cell r="O657" t="str">
            <v>FALLS 35 KV BU12</v>
          </cell>
          <cell r="P657">
            <v>596.14</v>
          </cell>
          <cell r="Q657">
            <v>471.89</v>
          </cell>
          <cell r="R657">
            <v>20372.45</v>
          </cell>
          <cell r="S657">
            <v>6336.85</v>
          </cell>
          <cell r="T657">
            <v>60235.360000000001</v>
          </cell>
          <cell r="U657">
            <v>8686.7000000000007</v>
          </cell>
          <cell r="V657">
            <v>15132.22</v>
          </cell>
          <cell r="W657">
            <v>7978.19</v>
          </cell>
        </row>
        <row r="658">
          <cell r="O658" t="str">
            <v>FALLS 35 KV BU1K</v>
          </cell>
          <cell r="P658">
            <v>596.14</v>
          </cell>
          <cell r="Q658">
            <v>471.89</v>
          </cell>
          <cell r="R658">
            <v>20372.45</v>
          </cell>
          <cell r="S658">
            <v>6336.85</v>
          </cell>
          <cell r="T658">
            <v>60235.360000000001</v>
          </cell>
          <cell r="U658">
            <v>8686.7000000000007</v>
          </cell>
          <cell r="V658">
            <v>15132.22</v>
          </cell>
          <cell r="W658">
            <v>7978.19</v>
          </cell>
        </row>
        <row r="659">
          <cell r="O659" t="str">
            <v>FANWOOD 138 KV T-1</v>
          </cell>
          <cell r="P659">
            <v>510.1</v>
          </cell>
          <cell r="Q659">
            <v>388.25</v>
          </cell>
          <cell r="R659">
            <v>20565.650000000001</v>
          </cell>
          <cell r="S659">
            <v>6380.63</v>
          </cell>
          <cell r="T659">
            <v>59966.85</v>
          </cell>
          <cell r="U659">
            <v>8801.11</v>
          </cell>
          <cell r="V659">
            <v>15009.51</v>
          </cell>
          <cell r="W659">
            <v>7987.39</v>
          </cell>
        </row>
        <row r="660">
          <cell r="O660" t="str">
            <v>FANWOOD 138 KV T-2</v>
          </cell>
          <cell r="P660">
            <v>741.58</v>
          </cell>
          <cell r="Q660">
            <v>411.53</v>
          </cell>
          <cell r="R660">
            <v>20714.48</v>
          </cell>
          <cell r="S660">
            <v>6426.26</v>
          </cell>
          <cell r="T660">
            <v>60176.01</v>
          </cell>
          <cell r="U660">
            <v>8774.08</v>
          </cell>
          <cell r="V660">
            <v>15121.86</v>
          </cell>
          <cell r="W660">
            <v>8021.98</v>
          </cell>
        </row>
        <row r="661">
          <cell r="O661" t="str">
            <v>FARHILLS 13 KV A GEN</v>
          </cell>
          <cell r="P661">
            <v>597.78</v>
          </cell>
          <cell r="Q661">
            <v>472.86</v>
          </cell>
          <cell r="R661">
            <v>20371.86</v>
          </cell>
          <cell r="S661">
            <v>6336.7</v>
          </cell>
          <cell r="T661">
            <v>60237.46</v>
          </cell>
          <cell r="U661">
            <v>8687.0300000000007</v>
          </cell>
          <cell r="V661">
            <v>15133.27</v>
          </cell>
          <cell r="W661">
            <v>7978.21</v>
          </cell>
        </row>
        <row r="662">
          <cell r="O662" t="str">
            <v>FARHILLS 13 KV B GEN</v>
          </cell>
          <cell r="P662">
            <v>597.78</v>
          </cell>
          <cell r="Q662">
            <v>472.86</v>
          </cell>
          <cell r="R662">
            <v>20371.86</v>
          </cell>
          <cell r="S662">
            <v>6336.7</v>
          </cell>
          <cell r="T662">
            <v>60237.46</v>
          </cell>
          <cell r="U662">
            <v>8687.0300000000007</v>
          </cell>
          <cell r="V662">
            <v>15133.27</v>
          </cell>
          <cell r="W662">
            <v>7978.21</v>
          </cell>
        </row>
        <row r="663">
          <cell r="O663" t="str">
            <v>FARMERSV 115 KV LOAD1</v>
          </cell>
          <cell r="P663">
            <v>-676.91</v>
          </cell>
          <cell r="Q663">
            <v>-162.87</v>
          </cell>
          <cell r="R663">
            <v>20335.25</v>
          </cell>
          <cell r="S663">
            <v>6714.13</v>
          </cell>
          <cell r="T663">
            <v>58472.78</v>
          </cell>
          <cell r="U663">
            <v>8700.0499999999993</v>
          </cell>
          <cell r="V663">
            <v>14979.66</v>
          </cell>
          <cell r="W663">
            <v>7977.89</v>
          </cell>
        </row>
        <row r="664">
          <cell r="O664" t="str">
            <v>FARMERSV 115 KV LOAD2</v>
          </cell>
          <cell r="P664">
            <v>-676.91</v>
          </cell>
          <cell r="Q664">
            <v>-162.87</v>
          </cell>
          <cell r="R664">
            <v>20335.25</v>
          </cell>
          <cell r="S664">
            <v>6714.13</v>
          </cell>
          <cell r="T664">
            <v>58472.78</v>
          </cell>
          <cell r="U664">
            <v>8700.0499999999993</v>
          </cell>
          <cell r="V664">
            <v>14979.66</v>
          </cell>
          <cell r="W664">
            <v>7977.89</v>
          </cell>
        </row>
        <row r="665">
          <cell r="R665">
            <v>20222.86</v>
          </cell>
          <cell r="S665">
            <v>6211.1</v>
          </cell>
          <cell r="T665">
            <v>58299.61</v>
          </cell>
          <cell r="U665">
            <v>8644.07</v>
          </cell>
          <cell r="V665">
            <v>15066.86</v>
          </cell>
          <cell r="W665">
            <v>7980.58</v>
          </cell>
        </row>
        <row r="666">
          <cell r="O666" t="str">
            <v>FISHBACH 69 KV BUS1</v>
          </cell>
          <cell r="P666">
            <v>-761.9</v>
          </cell>
          <cell r="Q666">
            <v>-209.99</v>
          </cell>
          <cell r="R666">
            <v>20147.68</v>
          </cell>
          <cell r="S666">
            <v>6315.39</v>
          </cell>
          <cell r="T666">
            <v>58616.36</v>
          </cell>
          <cell r="U666">
            <v>8704.4699999999993</v>
          </cell>
          <cell r="V666">
            <v>15128.06</v>
          </cell>
          <cell r="W666">
            <v>7977.99</v>
          </cell>
        </row>
        <row r="667">
          <cell r="O667" t="str">
            <v>FISHBACH 69 KV BUS2</v>
          </cell>
          <cell r="P667">
            <v>-761.9</v>
          </cell>
          <cell r="Q667">
            <v>-209.99</v>
          </cell>
          <cell r="R667">
            <v>20147.68</v>
          </cell>
          <cell r="S667">
            <v>6315.39</v>
          </cell>
          <cell r="T667">
            <v>58616.36</v>
          </cell>
          <cell r="U667">
            <v>8704.4699999999993</v>
          </cell>
          <cell r="V667">
            <v>15128.06</v>
          </cell>
          <cell r="W667">
            <v>7977.99</v>
          </cell>
        </row>
        <row r="668">
          <cell r="O668" t="str">
            <v>FISHBACH 69 KV COTU-1</v>
          </cell>
          <cell r="P668">
            <v>-761.9</v>
          </cell>
          <cell r="Q668">
            <v>-209.99</v>
          </cell>
          <cell r="R668">
            <v>20147.68</v>
          </cell>
          <cell r="S668">
            <v>6315.39</v>
          </cell>
          <cell r="T668">
            <v>58616.36</v>
          </cell>
          <cell r="U668">
            <v>8704.4699999999993</v>
          </cell>
          <cell r="V668">
            <v>15128.06</v>
          </cell>
          <cell r="W668">
            <v>7977.99</v>
          </cell>
        </row>
        <row r="669">
          <cell r="O669" t="str">
            <v>FISHBACH 69 KV COTU-2</v>
          </cell>
          <cell r="P669">
            <v>-761.9</v>
          </cell>
          <cell r="Q669">
            <v>-209.99</v>
          </cell>
          <cell r="R669">
            <v>20147.68</v>
          </cell>
          <cell r="S669">
            <v>6315.39</v>
          </cell>
          <cell r="T669">
            <v>58616.36</v>
          </cell>
          <cell r="U669">
            <v>8704.4699999999993</v>
          </cell>
          <cell r="V669">
            <v>15128.06</v>
          </cell>
          <cell r="W669">
            <v>7977.99</v>
          </cell>
        </row>
        <row r="670">
          <cell r="O670" t="str">
            <v>FIVEPTS 69 KV LOADT1</v>
          </cell>
          <cell r="P670">
            <v>1416.12</v>
          </cell>
          <cell r="Q670">
            <v>826.66</v>
          </cell>
          <cell r="R670">
            <v>20259.419999999998</v>
          </cell>
          <cell r="S670">
            <v>6328.19</v>
          </cell>
          <cell r="T670">
            <v>60622.75</v>
          </cell>
          <cell r="U670">
            <v>8679.82</v>
          </cell>
          <cell r="V670">
            <v>17458.64</v>
          </cell>
          <cell r="W670">
            <v>9299.5499999999993</v>
          </cell>
        </row>
        <row r="671">
          <cell r="O671" t="str">
            <v>FIVEPTS 69 KV LOADT2</v>
          </cell>
          <cell r="P671">
            <v>1416.12</v>
          </cell>
          <cell r="Q671">
            <v>826.66</v>
          </cell>
          <cell r="R671">
            <v>20259.419999999998</v>
          </cell>
          <cell r="S671">
            <v>6328.19</v>
          </cell>
          <cell r="T671">
            <v>60622.75</v>
          </cell>
          <cell r="U671">
            <v>8679.82</v>
          </cell>
          <cell r="V671">
            <v>17458.64</v>
          </cell>
          <cell r="W671">
            <v>9299.5499999999993</v>
          </cell>
        </row>
        <row r="672">
          <cell r="O672" t="str">
            <v>FLANDERS 115 KV BK 1</v>
          </cell>
          <cell r="P672">
            <v>185.17</v>
          </cell>
          <cell r="Q672">
            <v>262.52999999999997</v>
          </cell>
          <cell r="R672">
            <v>19982.45</v>
          </cell>
          <cell r="S672">
            <v>6306.38</v>
          </cell>
          <cell r="T672">
            <v>59544.71</v>
          </cell>
          <cell r="U672">
            <v>8842.8700000000008</v>
          </cell>
          <cell r="V672">
            <v>15051.66</v>
          </cell>
          <cell r="W672">
            <v>7979.7</v>
          </cell>
        </row>
        <row r="673">
          <cell r="O673" t="str">
            <v>FLANDERS 115 KV BK 2</v>
          </cell>
          <cell r="P673">
            <v>185.17</v>
          </cell>
          <cell r="Q673">
            <v>262.52999999999997</v>
          </cell>
          <cell r="R673">
            <v>19982.45</v>
          </cell>
          <cell r="S673">
            <v>6306.38</v>
          </cell>
          <cell r="T673">
            <v>59544.71</v>
          </cell>
          <cell r="U673">
            <v>8842.8700000000008</v>
          </cell>
          <cell r="V673">
            <v>15051.66</v>
          </cell>
          <cell r="W673">
            <v>7979.7</v>
          </cell>
        </row>
        <row r="674">
          <cell r="O674" t="str">
            <v>FLINT 13 KV 2BUS</v>
          </cell>
          <cell r="P674">
            <v>685.19</v>
          </cell>
          <cell r="Q674">
            <v>522.30999999999995</v>
          </cell>
          <cell r="R674">
            <v>20247.72</v>
          </cell>
          <cell r="S674">
            <v>6329.37</v>
          </cell>
          <cell r="T674">
            <v>60074.94</v>
          </cell>
          <cell r="U674">
            <v>8663.2900000000009</v>
          </cell>
          <cell r="V674">
            <v>15161.69</v>
          </cell>
          <cell r="W674">
            <v>7979.54</v>
          </cell>
        </row>
        <row r="675">
          <cell r="O675" t="str">
            <v>FLINT 13 KV 3BUS</v>
          </cell>
          <cell r="P675">
            <v>685.19</v>
          </cell>
          <cell r="Q675">
            <v>522.30999999999995</v>
          </cell>
          <cell r="R675">
            <v>20247.72</v>
          </cell>
          <cell r="S675">
            <v>6329.37</v>
          </cell>
          <cell r="T675">
            <v>60074.94</v>
          </cell>
          <cell r="U675">
            <v>8663.2900000000009</v>
          </cell>
          <cell r="V675">
            <v>15161.69</v>
          </cell>
          <cell r="W675">
            <v>7979.54</v>
          </cell>
        </row>
        <row r="676">
          <cell r="O676" t="str">
            <v>FLORENCE 115 KV LOAD1</v>
          </cell>
          <cell r="P676">
            <v>-837.77</v>
          </cell>
          <cell r="Q676">
            <v>-249.25</v>
          </cell>
          <cell r="R676">
            <v>20234.75</v>
          </cell>
          <cell r="S676">
            <v>6328.7</v>
          </cell>
          <cell r="T676">
            <v>58266.59</v>
          </cell>
          <cell r="U676">
            <v>8661.6299999999992</v>
          </cell>
          <cell r="V676">
            <v>15531.12</v>
          </cell>
          <cell r="W676">
            <v>7978.95</v>
          </cell>
        </row>
        <row r="677">
          <cell r="O677" t="str">
            <v>FOULK 13 KV NBU1</v>
          </cell>
          <cell r="P677">
            <v>528.13</v>
          </cell>
          <cell r="Q677">
            <v>424.99</v>
          </cell>
          <cell r="R677">
            <v>20236.22</v>
          </cell>
          <cell r="S677">
            <v>6329.48</v>
          </cell>
          <cell r="T677">
            <v>60112.13</v>
          </cell>
          <cell r="U677">
            <v>8676.7099999999991</v>
          </cell>
          <cell r="V677">
            <v>15170.84</v>
          </cell>
          <cell r="W677">
            <v>7980.18</v>
          </cell>
        </row>
        <row r="678">
          <cell r="O678" t="str">
            <v>FOULK 13 KV NBU2</v>
          </cell>
          <cell r="P678">
            <v>528.13</v>
          </cell>
          <cell r="Q678">
            <v>424.99</v>
          </cell>
          <cell r="R678">
            <v>20236.22</v>
          </cell>
          <cell r="S678">
            <v>6329.48</v>
          </cell>
          <cell r="T678">
            <v>60112.13</v>
          </cell>
          <cell r="U678">
            <v>8676.7099999999991</v>
          </cell>
          <cell r="V678">
            <v>15170.84</v>
          </cell>
          <cell r="W678">
            <v>7980.18</v>
          </cell>
        </row>
        <row r="679">
          <cell r="O679" t="str">
            <v>FOUNDRY 138 KV T-1</v>
          </cell>
          <cell r="P679">
            <v>834.24</v>
          </cell>
          <cell r="Q679">
            <v>543.74</v>
          </cell>
          <cell r="R679">
            <v>21045.279999999999</v>
          </cell>
          <cell r="S679">
            <v>6428.64</v>
          </cell>
          <cell r="T679">
            <v>59849.13</v>
          </cell>
          <cell r="U679">
            <v>8770.51</v>
          </cell>
          <cell r="V679">
            <v>14967.18</v>
          </cell>
          <cell r="W679">
            <v>7981.33</v>
          </cell>
        </row>
        <row r="680">
          <cell r="O680" t="str">
            <v>FOUNDRY 138 KV T-2</v>
          </cell>
          <cell r="P680">
            <v>834.24</v>
          </cell>
          <cell r="Q680">
            <v>543.74</v>
          </cell>
          <cell r="R680">
            <v>21045.279999999999</v>
          </cell>
          <cell r="S680">
            <v>6428.64</v>
          </cell>
          <cell r="T680">
            <v>59849.13</v>
          </cell>
          <cell r="U680">
            <v>8770.51</v>
          </cell>
          <cell r="V680">
            <v>14967.18</v>
          </cell>
          <cell r="W680">
            <v>7981.33</v>
          </cell>
        </row>
        <row r="681">
          <cell r="O681" t="str">
            <v>FOXCHASE 13 KV NBU4</v>
          </cell>
          <cell r="P681">
            <v>654.48</v>
          </cell>
          <cell r="Q681">
            <v>496.55</v>
          </cell>
          <cell r="R681">
            <v>20418.099999999999</v>
          </cell>
          <cell r="S681">
            <v>6331.26</v>
          </cell>
          <cell r="T681">
            <v>60216.69</v>
          </cell>
          <cell r="U681">
            <v>8681.91</v>
          </cell>
          <cell r="V681">
            <v>15149.62</v>
          </cell>
          <cell r="W681">
            <v>7979.07</v>
          </cell>
        </row>
        <row r="682">
          <cell r="O682" t="str">
            <v>FOXCHASE 13 KV NBU6</v>
          </cell>
          <cell r="P682">
            <v>654.48</v>
          </cell>
          <cell r="Q682">
            <v>496.55</v>
          </cell>
          <cell r="R682">
            <v>20418.099999999999</v>
          </cell>
          <cell r="S682">
            <v>6331.26</v>
          </cell>
          <cell r="T682">
            <v>60216.69</v>
          </cell>
          <cell r="U682">
            <v>8681.91</v>
          </cell>
          <cell r="V682">
            <v>15149.62</v>
          </cell>
          <cell r="W682">
            <v>7979.07</v>
          </cell>
        </row>
        <row r="683">
          <cell r="O683" t="str">
            <v>FOXHILL 230 KV 1BANK</v>
          </cell>
          <cell r="P683">
            <v>-36.81</v>
          </cell>
          <cell r="Q683">
            <v>168.38</v>
          </cell>
          <cell r="R683">
            <v>20159.27</v>
          </cell>
          <cell r="S683">
            <v>6329.83</v>
          </cell>
          <cell r="T683">
            <v>59238.29</v>
          </cell>
          <cell r="U683">
            <v>8774.0499999999993</v>
          </cell>
          <cell r="V683">
            <v>15068.17</v>
          </cell>
          <cell r="W683">
            <v>7978.9</v>
          </cell>
        </row>
        <row r="684">
          <cell r="O684" t="str">
            <v>FRACKVIL 69 KV BUS_1</v>
          </cell>
          <cell r="P684">
            <v>-761.9</v>
          </cell>
          <cell r="Q684">
            <v>-209.99</v>
          </cell>
          <cell r="R684">
            <v>20147.68</v>
          </cell>
          <cell r="S684">
            <v>6315.39</v>
          </cell>
          <cell r="T684">
            <v>58616.36</v>
          </cell>
          <cell r="U684">
            <v>8704.4699999999993</v>
          </cell>
          <cell r="V684">
            <v>15128.06</v>
          </cell>
          <cell r="W684">
            <v>7977.99</v>
          </cell>
        </row>
        <row r="685">
          <cell r="O685" t="str">
            <v>FRACKVIL 69 KV BUS_2</v>
          </cell>
          <cell r="P685">
            <v>-761.9</v>
          </cell>
          <cell r="Q685">
            <v>-209.99</v>
          </cell>
          <cell r="R685">
            <v>20147.68</v>
          </cell>
          <cell r="S685">
            <v>6315.39</v>
          </cell>
          <cell r="T685">
            <v>58616.36</v>
          </cell>
          <cell r="U685">
            <v>8704.4699999999993</v>
          </cell>
          <cell r="V685">
            <v>15128.06</v>
          </cell>
          <cell r="W685">
            <v>7977.99</v>
          </cell>
        </row>
        <row r="686">
          <cell r="O686" t="str">
            <v>FRACKVIL 69 KV BUS_3</v>
          </cell>
          <cell r="P686">
            <v>-761.9</v>
          </cell>
          <cell r="Q686">
            <v>-209.99</v>
          </cell>
          <cell r="R686">
            <v>20147.68</v>
          </cell>
          <cell r="S686">
            <v>6315.39</v>
          </cell>
          <cell r="T686">
            <v>58616.36</v>
          </cell>
          <cell r="U686">
            <v>8704.4699999999993</v>
          </cell>
          <cell r="V686">
            <v>15128.06</v>
          </cell>
          <cell r="W686">
            <v>7977.99</v>
          </cell>
        </row>
        <row r="687">
          <cell r="O687" t="str">
            <v>FRACKVIL 69 KV GLBNUG</v>
          </cell>
          <cell r="P687">
            <v>-761.9</v>
          </cell>
          <cell r="Q687">
            <v>-209.99</v>
          </cell>
          <cell r="R687">
            <v>20147.68</v>
          </cell>
          <cell r="S687">
            <v>6315.39</v>
          </cell>
          <cell r="T687">
            <v>58616.36</v>
          </cell>
          <cell r="U687">
            <v>8704.4699999999993</v>
          </cell>
          <cell r="V687">
            <v>15128.06</v>
          </cell>
          <cell r="W687">
            <v>7977.99</v>
          </cell>
        </row>
        <row r="688">
          <cell r="O688" t="str">
            <v>FRACKVIL 69 KV SCENUG</v>
          </cell>
          <cell r="P688">
            <v>-761.9</v>
          </cell>
          <cell r="Q688">
            <v>-209.99</v>
          </cell>
          <cell r="R688">
            <v>20147.68</v>
          </cell>
          <cell r="S688">
            <v>6315.39</v>
          </cell>
          <cell r="T688">
            <v>58616.36</v>
          </cell>
          <cell r="U688">
            <v>8704.4699999999993</v>
          </cell>
          <cell r="V688">
            <v>15128.06</v>
          </cell>
          <cell r="W688">
            <v>7977.99</v>
          </cell>
        </row>
        <row r="689">
          <cell r="O689" t="str">
            <v>FRACKVIL 69 KV WHFNUG</v>
          </cell>
          <cell r="P689">
            <v>-761.9</v>
          </cell>
          <cell r="Q689">
            <v>-209.99</v>
          </cell>
          <cell r="R689">
            <v>20147.68</v>
          </cell>
          <cell r="S689">
            <v>6315.39</v>
          </cell>
          <cell r="T689">
            <v>58616.36</v>
          </cell>
          <cell r="U689">
            <v>8704.4699999999993</v>
          </cell>
          <cell r="V689">
            <v>15128.06</v>
          </cell>
          <cell r="W689">
            <v>7977.99</v>
          </cell>
        </row>
        <row r="690">
          <cell r="O690" t="str">
            <v>FRANKFOR 138 KV FRANK</v>
          </cell>
          <cell r="P690">
            <v>1409.99</v>
          </cell>
          <cell r="Q690">
            <v>823.86</v>
          </cell>
          <cell r="R690">
            <v>20259.439999999999</v>
          </cell>
          <cell r="S690">
            <v>6328.19</v>
          </cell>
          <cell r="T690">
            <v>60622.84</v>
          </cell>
          <cell r="U690">
            <v>8679.82</v>
          </cell>
          <cell r="V690">
            <v>17445.810000000001</v>
          </cell>
          <cell r="W690">
            <v>9295.52</v>
          </cell>
        </row>
        <row r="691">
          <cell r="O691" t="str">
            <v>FRANKLIN 115 KV BK 1</v>
          </cell>
          <cell r="P691">
            <v>193.35</v>
          </cell>
          <cell r="Q691">
            <v>262.56</v>
          </cell>
          <cell r="R691">
            <v>19951.18</v>
          </cell>
          <cell r="S691">
            <v>6303.82</v>
          </cell>
          <cell r="T691">
            <v>59575.8</v>
          </cell>
          <cell r="U691">
            <v>8854.32</v>
          </cell>
          <cell r="V691">
            <v>15046.21</v>
          </cell>
          <cell r="W691">
            <v>7979.86</v>
          </cell>
        </row>
        <row r="692">
          <cell r="O692" t="str">
            <v>FRANKLIN 115 KV BK 2</v>
          </cell>
          <cell r="P692">
            <v>193.35</v>
          </cell>
          <cell r="Q692">
            <v>262.56</v>
          </cell>
          <cell r="R692">
            <v>19951.18</v>
          </cell>
          <cell r="S692">
            <v>6303.82</v>
          </cell>
          <cell r="T692">
            <v>59575.8</v>
          </cell>
          <cell r="U692">
            <v>8854.32</v>
          </cell>
          <cell r="V692">
            <v>15046.21</v>
          </cell>
          <cell r="W692">
            <v>7979.86</v>
          </cell>
        </row>
        <row r="693">
          <cell r="O693" t="str">
            <v>FRED BC 13 KV 110-3</v>
          </cell>
          <cell r="P693">
            <v>-847.08</v>
          </cell>
          <cell r="Q693">
            <v>-254.03</v>
          </cell>
          <cell r="R693">
            <v>20085.46</v>
          </cell>
          <cell r="S693">
            <v>6307.41</v>
          </cell>
          <cell r="T693">
            <v>58449.22</v>
          </cell>
          <cell r="U693">
            <v>8675</v>
          </cell>
          <cell r="V693">
            <v>15272.59</v>
          </cell>
          <cell r="W693">
            <v>7986.52</v>
          </cell>
        </row>
        <row r="694">
          <cell r="O694" t="str">
            <v>FRED BC 13 KV 110-4</v>
          </cell>
          <cell r="P694">
            <v>-847.08</v>
          </cell>
          <cell r="Q694">
            <v>-254.03</v>
          </cell>
          <cell r="R694">
            <v>20085.46</v>
          </cell>
          <cell r="S694">
            <v>6307.41</v>
          </cell>
          <cell r="T694">
            <v>58449.22</v>
          </cell>
          <cell r="U694">
            <v>8675</v>
          </cell>
          <cell r="V694">
            <v>15272.59</v>
          </cell>
          <cell r="W694">
            <v>7986.52</v>
          </cell>
        </row>
        <row r="695">
          <cell r="O695" t="str">
            <v>FRED BC 34 KV 110-1</v>
          </cell>
          <cell r="P695">
            <v>-847.08</v>
          </cell>
          <cell r="Q695">
            <v>-254.03</v>
          </cell>
          <cell r="R695">
            <v>20085.46</v>
          </cell>
          <cell r="S695">
            <v>6307.41</v>
          </cell>
          <cell r="T695">
            <v>58449.22</v>
          </cell>
          <cell r="U695">
            <v>8675</v>
          </cell>
          <cell r="V695">
            <v>15272.59</v>
          </cell>
          <cell r="W695">
            <v>7986.52</v>
          </cell>
        </row>
        <row r="696">
          <cell r="O696" t="str">
            <v>FRED BC 34 KV 110-2</v>
          </cell>
          <cell r="P696">
            <v>-847.08</v>
          </cell>
          <cell r="Q696">
            <v>-254.03</v>
          </cell>
          <cell r="R696">
            <v>20085.46</v>
          </cell>
          <cell r="S696">
            <v>6307.41</v>
          </cell>
          <cell r="T696">
            <v>58449.22</v>
          </cell>
          <cell r="U696">
            <v>8675</v>
          </cell>
          <cell r="V696">
            <v>15272.59</v>
          </cell>
          <cell r="W696">
            <v>7986.52</v>
          </cell>
        </row>
        <row r="697">
          <cell r="O697" t="str">
            <v>FRENCHRD 115 KV 1 TX</v>
          </cell>
          <cell r="P697">
            <v>-648.32000000000005</v>
          </cell>
          <cell r="Q697">
            <v>-115.32</v>
          </cell>
          <cell r="R697">
            <v>20435.55</v>
          </cell>
          <cell r="S697">
            <v>7365.74</v>
          </cell>
          <cell r="T697">
            <v>58420.08</v>
          </cell>
          <cell r="U697">
            <v>8736.27</v>
          </cell>
          <cell r="V697">
            <v>14806.93</v>
          </cell>
          <cell r="W697">
            <v>7980</v>
          </cell>
        </row>
        <row r="698">
          <cell r="O698" t="str">
            <v>FRENCHRD 115 KV 2 TX</v>
          </cell>
          <cell r="P698">
            <v>-648.32000000000005</v>
          </cell>
          <cell r="Q698">
            <v>-115.32</v>
          </cell>
          <cell r="R698">
            <v>20435.55</v>
          </cell>
          <cell r="S698">
            <v>7365.74</v>
          </cell>
          <cell r="T698">
            <v>58420.08</v>
          </cell>
          <cell r="U698">
            <v>8736.27</v>
          </cell>
          <cell r="V698">
            <v>14806.93</v>
          </cell>
          <cell r="W698">
            <v>7980</v>
          </cell>
        </row>
        <row r="699">
          <cell r="O699" t="str">
            <v>FRENCHRD 115 KV 5 TX</v>
          </cell>
          <cell r="P699">
            <v>-648.32000000000005</v>
          </cell>
          <cell r="Q699">
            <v>-115.32</v>
          </cell>
          <cell r="R699">
            <v>20435.55</v>
          </cell>
          <cell r="S699">
            <v>7365.74</v>
          </cell>
          <cell r="T699">
            <v>58420.08</v>
          </cell>
          <cell r="U699">
            <v>8736.27</v>
          </cell>
          <cell r="V699">
            <v>14806.93</v>
          </cell>
          <cell r="W699">
            <v>7980</v>
          </cell>
        </row>
        <row r="700">
          <cell r="O700" t="str">
            <v>FRENEAU 230 KV BK 1</v>
          </cell>
          <cell r="P700">
            <v>427.17</v>
          </cell>
          <cell r="Q700">
            <v>360.15</v>
          </cell>
          <cell r="R700">
            <v>20154.95</v>
          </cell>
          <cell r="S700">
            <v>6321.51</v>
          </cell>
          <cell r="T700">
            <v>59996.35</v>
          </cell>
          <cell r="U700">
            <v>8975.2900000000009</v>
          </cell>
          <cell r="V700">
            <v>15076.67</v>
          </cell>
          <cell r="W700">
            <v>7979.12</v>
          </cell>
        </row>
        <row r="701">
          <cell r="O701" t="str">
            <v>FRENEAU 230 KV BK 2</v>
          </cell>
          <cell r="P701">
            <v>427.17</v>
          </cell>
          <cell r="Q701">
            <v>360.15</v>
          </cell>
          <cell r="R701">
            <v>20154.95</v>
          </cell>
          <cell r="S701">
            <v>6321.51</v>
          </cell>
          <cell r="T701">
            <v>59996.35</v>
          </cell>
          <cell r="U701">
            <v>8975.2900000000009</v>
          </cell>
          <cell r="V701">
            <v>15076.67</v>
          </cell>
          <cell r="W701">
            <v>7979.12</v>
          </cell>
        </row>
        <row r="702">
          <cell r="O702" t="str">
            <v>FRENEAU 230 KV BK 3</v>
          </cell>
          <cell r="P702">
            <v>427.17</v>
          </cell>
          <cell r="Q702">
            <v>360.15</v>
          </cell>
          <cell r="R702">
            <v>20154.95</v>
          </cell>
          <cell r="S702">
            <v>6321.51</v>
          </cell>
          <cell r="T702">
            <v>59996.35</v>
          </cell>
          <cell r="U702">
            <v>8975.2900000000009</v>
          </cell>
          <cell r="V702">
            <v>15076.67</v>
          </cell>
          <cell r="W702">
            <v>7979.12</v>
          </cell>
        </row>
        <row r="703">
          <cell r="O703" t="str">
            <v>FRENEAU 230 KV LBK 4</v>
          </cell>
          <cell r="P703">
            <v>427.17</v>
          </cell>
          <cell r="Q703">
            <v>360.15</v>
          </cell>
          <cell r="R703">
            <v>20154.95</v>
          </cell>
          <cell r="S703">
            <v>6321.51</v>
          </cell>
          <cell r="T703">
            <v>59996.35</v>
          </cell>
          <cell r="U703">
            <v>8975.2900000000009</v>
          </cell>
          <cell r="V703">
            <v>15076.67</v>
          </cell>
          <cell r="W703">
            <v>7979.12</v>
          </cell>
        </row>
        <row r="704">
          <cell r="O704" t="str">
            <v>FRUITLAN 69 KV LOADT1</v>
          </cell>
          <cell r="P704">
            <v>1445.94</v>
          </cell>
          <cell r="Q704">
            <v>842.74</v>
          </cell>
          <cell r="R704">
            <v>20259.28</v>
          </cell>
          <cell r="S704">
            <v>6328.19</v>
          </cell>
          <cell r="T704">
            <v>60532.35</v>
          </cell>
          <cell r="U704">
            <v>8679.83</v>
          </cell>
          <cell r="V704">
            <v>17211.38</v>
          </cell>
          <cell r="W704">
            <v>9196.2900000000009</v>
          </cell>
        </row>
        <row r="705">
          <cell r="O705" t="str">
            <v>FRUITLAN 69 KV LOADT2</v>
          </cell>
          <cell r="P705">
            <v>1445.94</v>
          </cell>
          <cell r="Q705">
            <v>842.74</v>
          </cell>
          <cell r="R705">
            <v>20259.28</v>
          </cell>
          <cell r="S705">
            <v>6328.19</v>
          </cell>
          <cell r="T705">
            <v>60532.35</v>
          </cell>
          <cell r="U705">
            <v>8679.83</v>
          </cell>
          <cell r="V705">
            <v>17211.38</v>
          </cell>
          <cell r="W705">
            <v>9196.2900000000009</v>
          </cell>
        </row>
        <row r="706">
          <cell r="O706" t="str">
            <v>FTSLOCUM 69 KV LD1</v>
          </cell>
          <cell r="P706">
            <v>-877.75</v>
          </cell>
          <cell r="Q706">
            <v>-266.64</v>
          </cell>
          <cell r="R706">
            <v>20127.009999999998</v>
          </cell>
          <cell r="S706">
            <v>6302.57</v>
          </cell>
          <cell r="T706">
            <v>58268.05</v>
          </cell>
          <cell r="U706">
            <v>8605.83</v>
          </cell>
          <cell r="V706">
            <v>15273.9</v>
          </cell>
          <cell r="W706">
            <v>7984.35</v>
          </cell>
        </row>
        <row r="707">
          <cell r="O707" t="str">
            <v>FTSLOCUM 69 KV LD2</v>
          </cell>
          <cell r="P707">
            <v>-877.75</v>
          </cell>
          <cell r="Q707">
            <v>-266.64</v>
          </cell>
          <cell r="R707">
            <v>20127.009999999998</v>
          </cell>
          <cell r="S707">
            <v>6302.57</v>
          </cell>
          <cell r="T707">
            <v>58268.05</v>
          </cell>
          <cell r="U707">
            <v>8605.83</v>
          </cell>
          <cell r="V707">
            <v>15273.9</v>
          </cell>
          <cell r="W707">
            <v>7984.35</v>
          </cell>
        </row>
        <row r="708">
          <cell r="O708" t="str">
            <v>FTSLOCUM 69 KV LD3</v>
          </cell>
          <cell r="P708">
            <v>-877.75</v>
          </cell>
          <cell r="Q708">
            <v>-266.64</v>
          </cell>
          <cell r="R708">
            <v>20127.009999999998</v>
          </cell>
          <cell r="S708">
            <v>6302.57</v>
          </cell>
          <cell r="T708">
            <v>58268.05</v>
          </cell>
          <cell r="U708">
            <v>8605.83</v>
          </cell>
          <cell r="V708">
            <v>15273.9</v>
          </cell>
          <cell r="W708">
            <v>7984.35</v>
          </cell>
        </row>
        <row r="709">
          <cell r="O709" t="str">
            <v>FULLERTO 13 KV ONE</v>
          </cell>
          <cell r="P709">
            <v>-825.76</v>
          </cell>
          <cell r="Q709">
            <v>-245.12</v>
          </cell>
          <cell r="R709">
            <v>20050.27</v>
          </cell>
          <cell r="S709">
            <v>6307.8</v>
          </cell>
          <cell r="T709">
            <v>58734.07</v>
          </cell>
          <cell r="U709">
            <v>8858.77</v>
          </cell>
          <cell r="V709">
            <v>15273.48</v>
          </cell>
          <cell r="W709">
            <v>7987.22</v>
          </cell>
        </row>
        <row r="710">
          <cell r="O710" t="str">
            <v>FULLERTO 13 KV TWO</v>
          </cell>
          <cell r="P710">
            <v>-826.2</v>
          </cell>
          <cell r="Q710">
            <v>-245.3</v>
          </cell>
          <cell r="R710">
            <v>20053.310000000001</v>
          </cell>
          <cell r="S710">
            <v>6307.81</v>
          </cell>
          <cell r="T710">
            <v>58731.54</v>
          </cell>
          <cell r="U710">
            <v>8857.65</v>
          </cell>
          <cell r="V710">
            <v>15273.43</v>
          </cell>
          <cell r="W710">
            <v>7987.2</v>
          </cell>
        </row>
        <row r="711">
          <cell r="O711" t="str">
            <v>GARDNERS 115 KV LD1</v>
          </cell>
          <cell r="P711">
            <v>-923.27</v>
          </cell>
          <cell r="Q711">
            <v>-272.39999999999998</v>
          </cell>
          <cell r="R711">
            <v>20211.080000000002</v>
          </cell>
          <cell r="S711">
            <v>6323.17</v>
          </cell>
          <cell r="T711">
            <v>58053.89</v>
          </cell>
          <cell r="U711">
            <v>8664.7999999999993</v>
          </cell>
          <cell r="V711">
            <v>15440.34</v>
          </cell>
          <cell r="W711">
            <v>7971.92</v>
          </cell>
        </row>
        <row r="712">
          <cell r="O712" t="str">
            <v>GARMAN 115 KV 1 TX</v>
          </cell>
          <cell r="P712">
            <v>-821.06</v>
          </cell>
          <cell r="Q712">
            <v>-238.78</v>
          </cell>
          <cell r="R712">
            <v>20276.48</v>
          </cell>
          <cell r="S712">
            <v>6533.44</v>
          </cell>
          <cell r="T712">
            <v>58323.23</v>
          </cell>
          <cell r="U712">
            <v>8677.36</v>
          </cell>
          <cell r="V712">
            <v>15436.71</v>
          </cell>
          <cell r="W712">
            <v>7978.74</v>
          </cell>
        </row>
        <row r="713">
          <cell r="O713" t="str">
            <v>GENEVA 115 KV NO1 TX</v>
          </cell>
          <cell r="P713">
            <v>-692.47</v>
          </cell>
          <cell r="Q713">
            <v>-136.19</v>
          </cell>
          <cell r="R713">
            <v>20353.22</v>
          </cell>
          <cell r="S713">
            <v>6892.65</v>
          </cell>
          <cell r="T713">
            <v>58370.79</v>
          </cell>
          <cell r="U713">
            <v>8704.01</v>
          </cell>
          <cell r="V713">
            <v>14407.35</v>
          </cell>
          <cell r="W713">
            <v>7979.8</v>
          </cell>
        </row>
        <row r="714">
          <cell r="O714" t="str">
            <v>GENEVA 115 KV NO2 TX</v>
          </cell>
          <cell r="P714">
            <v>-692.47</v>
          </cell>
          <cell r="Q714">
            <v>-136.19</v>
          </cell>
          <cell r="R714">
            <v>20353.22</v>
          </cell>
          <cell r="S714">
            <v>6892.65</v>
          </cell>
          <cell r="T714">
            <v>58370.79</v>
          </cell>
          <cell r="U714">
            <v>8704.01</v>
          </cell>
          <cell r="V714">
            <v>14407.35</v>
          </cell>
          <cell r="W714">
            <v>7979.8</v>
          </cell>
        </row>
        <row r="715">
          <cell r="O715" t="str">
            <v>GENEVA 115 KV NO3 TX</v>
          </cell>
          <cell r="P715">
            <v>-692.47</v>
          </cell>
          <cell r="Q715">
            <v>-136.19</v>
          </cell>
          <cell r="R715">
            <v>20353.22</v>
          </cell>
          <cell r="S715">
            <v>6892.65</v>
          </cell>
          <cell r="T715">
            <v>58370.79</v>
          </cell>
          <cell r="U715">
            <v>8704.01</v>
          </cell>
          <cell r="V715">
            <v>14407.35</v>
          </cell>
          <cell r="W715">
            <v>7979.8</v>
          </cell>
        </row>
        <row r="716">
          <cell r="O716" t="str">
            <v>GERMANTO 115 KV 2B42</v>
          </cell>
          <cell r="P716">
            <v>-931.46</v>
          </cell>
          <cell r="Q716">
            <v>-276.75</v>
          </cell>
          <cell r="R716">
            <v>20208.5</v>
          </cell>
          <cell r="S716">
            <v>6318.48</v>
          </cell>
          <cell r="T716">
            <v>58086.78</v>
          </cell>
          <cell r="U716">
            <v>8663.34</v>
          </cell>
          <cell r="V716">
            <v>15306.55</v>
          </cell>
          <cell r="W716">
            <v>7973.69</v>
          </cell>
        </row>
        <row r="717">
          <cell r="O717" t="str">
            <v>GILBERT 13 KV CT 1</v>
          </cell>
          <cell r="P717">
            <v>399.4</v>
          </cell>
          <cell r="Q717">
            <v>412.12</v>
          </cell>
          <cell r="R717">
            <v>20161.900000000001</v>
          </cell>
          <cell r="S717">
            <v>6321.02</v>
          </cell>
          <cell r="T717">
            <v>59463.69</v>
          </cell>
          <cell r="U717">
            <v>8776.65</v>
          </cell>
          <cell r="V717">
            <v>15091.37</v>
          </cell>
          <cell r="W717">
            <v>7978.71</v>
          </cell>
        </row>
        <row r="718">
          <cell r="O718" t="str">
            <v>GILBERT 13 KV CT 2</v>
          </cell>
          <cell r="P718">
            <v>399.4</v>
          </cell>
          <cell r="Q718">
            <v>412.12</v>
          </cell>
          <cell r="R718">
            <v>20161.900000000001</v>
          </cell>
          <cell r="S718">
            <v>6321.02</v>
          </cell>
          <cell r="T718">
            <v>59463.69</v>
          </cell>
          <cell r="U718">
            <v>8776.65</v>
          </cell>
          <cell r="V718">
            <v>15091.37</v>
          </cell>
          <cell r="W718">
            <v>7978.71</v>
          </cell>
        </row>
        <row r="719">
          <cell r="O719" t="str">
            <v>GILBERT 13 KV CT 3</v>
          </cell>
          <cell r="P719">
            <v>399.4</v>
          </cell>
          <cell r="Q719">
            <v>412.12</v>
          </cell>
          <cell r="R719">
            <v>20161.900000000001</v>
          </cell>
          <cell r="S719">
            <v>6321.02</v>
          </cell>
          <cell r="T719">
            <v>59463.69</v>
          </cell>
          <cell r="U719">
            <v>8776.65</v>
          </cell>
          <cell r="V719">
            <v>15091.37</v>
          </cell>
          <cell r="W719">
            <v>7978.71</v>
          </cell>
        </row>
        <row r="720">
          <cell r="O720" t="str">
            <v>GILBERT 13 KV CT 4</v>
          </cell>
          <cell r="P720">
            <v>399.4</v>
          </cell>
          <cell r="Q720">
            <v>412.12</v>
          </cell>
          <cell r="R720">
            <v>20161.900000000001</v>
          </cell>
          <cell r="S720">
            <v>6321.02</v>
          </cell>
          <cell r="T720">
            <v>59463.69</v>
          </cell>
          <cell r="U720">
            <v>8776.65</v>
          </cell>
          <cell r="V720">
            <v>15091.37</v>
          </cell>
          <cell r="W720">
            <v>7978.71</v>
          </cell>
        </row>
        <row r="721">
          <cell r="O721" t="str">
            <v>GILBERT 13 KV UNIT 4</v>
          </cell>
          <cell r="P721">
            <v>399.4</v>
          </cell>
          <cell r="Q721">
            <v>412.12</v>
          </cell>
          <cell r="R721">
            <v>20161.900000000001</v>
          </cell>
          <cell r="S721">
            <v>6321.02</v>
          </cell>
          <cell r="T721">
            <v>59463.69</v>
          </cell>
          <cell r="U721">
            <v>8776.65</v>
          </cell>
          <cell r="V721">
            <v>15091.37</v>
          </cell>
          <cell r="W721">
            <v>7978.71</v>
          </cell>
        </row>
        <row r="722">
          <cell r="O722" t="str">
            <v>GILBERT 13 KV UNIT 5</v>
          </cell>
          <cell r="P722">
            <v>399.4</v>
          </cell>
          <cell r="Q722">
            <v>412.12</v>
          </cell>
          <cell r="R722">
            <v>20161.900000000001</v>
          </cell>
          <cell r="S722">
            <v>6321.02</v>
          </cell>
          <cell r="T722">
            <v>59463.69</v>
          </cell>
          <cell r="U722">
            <v>8776.65</v>
          </cell>
          <cell r="V722">
            <v>15091.37</v>
          </cell>
          <cell r="W722">
            <v>7978.71</v>
          </cell>
        </row>
        <row r="723">
          <cell r="O723" t="str">
            <v>GILBERT 13 KV UNIT 6</v>
          </cell>
          <cell r="P723">
            <v>399.4</v>
          </cell>
          <cell r="Q723">
            <v>412.12</v>
          </cell>
          <cell r="R723">
            <v>20161.900000000001</v>
          </cell>
          <cell r="S723">
            <v>6321.02</v>
          </cell>
          <cell r="T723">
            <v>59463.69</v>
          </cell>
          <cell r="U723">
            <v>8776.65</v>
          </cell>
          <cell r="V723">
            <v>15091.37</v>
          </cell>
          <cell r="W723">
            <v>7978.71</v>
          </cell>
        </row>
        <row r="724">
          <cell r="O724" t="str">
            <v>GILBERT 13 KV UNIT 7</v>
          </cell>
          <cell r="P724">
            <v>399.4</v>
          </cell>
          <cell r="Q724">
            <v>412.12</v>
          </cell>
          <cell r="R724">
            <v>20161.900000000001</v>
          </cell>
          <cell r="S724">
            <v>6321.02</v>
          </cell>
          <cell r="T724">
            <v>59463.69</v>
          </cell>
          <cell r="U724">
            <v>8776.65</v>
          </cell>
          <cell r="V724">
            <v>15091.37</v>
          </cell>
          <cell r="W724">
            <v>7978.71</v>
          </cell>
        </row>
        <row r="725">
          <cell r="O725" t="str">
            <v>GILBERT 13 KV UNIT 8</v>
          </cell>
          <cell r="P725">
            <v>399.4</v>
          </cell>
          <cell r="Q725">
            <v>412.12</v>
          </cell>
          <cell r="R725">
            <v>20161.900000000001</v>
          </cell>
          <cell r="S725">
            <v>6321.02</v>
          </cell>
          <cell r="T725">
            <v>59463.69</v>
          </cell>
          <cell r="U725">
            <v>8776.65</v>
          </cell>
          <cell r="V725">
            <v>15091.37</v>
          </cell>
          <cell r="W725">
            <v>7978.71</v>
          </cell>
        </row>
        <row r="726">
          <cell r="O726" t="str">
            <v>GILBERT 18 KV GEN 9</v>
          </cell>
          <cell r="P726">
            <v>399.4</v>
          </cell>
          <cell r="Q726">
            <v>412.12</v>
          </cell>
          <cell r="R726">
            <v>20161.900000000001</v>
          </cell>
          <cell r="S726">
            <v>6321.02</v>
          </cell>
          <cell r="T726">
            <v>59463.69</v>
          </cell>
          <cell r="U726">
            <v>8776.65</v>
          </cell>
          <cell r="V726">
            <v>15091.37</v>
          </cell>
          <cell r="W726">
            <v>7978.71</v>
          </cell>
        </row>
        <row r="727">
          <cell r="O727" t="str">
            <v>GILBERT 34 KV 4.8 KV</v>
          </cell>
          <cell r="P727">
            <v>0</v>
          </cell>
          <cell r="Q727">
            <v>0</v>
          </cell>
          <cell r="R727">
            <v>20132.669999999998</v>
          </cell>
          <cell r="S727">
            <v>6318.98</v>
          </cell>
          <cell r="T727">
            <v>59460.959999999999</v>
          </cell>
          <cell r="U727">
            <v>8787.4699999999993</v>
          </cell>
          <cell r="V727">
            <v>15083.58</v>
          </cell>
          <cell r="W727">
            <v>7978.88</v>
          </cell>
        </row>
        <row r="728">
          <cell r="O728" t="str">
            <v>GILBERT 34 KV A27</v>
          </cell>
          <cell r="P728">
            <v>399.4</v>
          </cell>
          <cell r="Q728">
            <v>412.12</v>
          </cell>
          <cell r="R728">
            <v>20132.669999999998</v>
          </cell>
          <cell r="S728">
            <v>6318.98</v>
          </cell>
          <cell r="T728">
            <v>59460.959999999999</v>
          </cell>
          <cell r="U728">
            <v>8787.4699999999993</v>
          </cell>
          <cell r="V728">
            <v>15083.58</v>
          </cell>
          <cell r="W728">
            <v>7978.88</v>
          </cell>
        </row>
        <row r="729">
          <cell r="O729" t="str">
            <v>GILBERT 34 KV B28</v>
          </cell>
          <cell r="P729">
            <v>399.4</v>
          </cell>
          <cell r="Q729">
            <v>412.12</v>
          </cell>
          <cell r="R729">
            <v>20132.669999999998</v>
          </cell>
          <cell r="S729">
            <v>6318.98</v>
          </cell>
          <cell r="T729">
            <v>59460.959999999999</v>
          </cell>
          <cell r="U729">
            <v>8787.4699999999993</v>
          </cell>
          <cell r="V729">
            <v>15083.58</v>
          </cell>
          <cell r="W729">
            <v>7978.88</v>
          </cell>
        </row>
        <row r="730">
          <cell r="O730" t="str">
            <v>GILBERT 34 KV C29</v>
          </cell>
          <cell r="P730">
            <v>399.4</v>
          </cell>
          <cell r="Q730">
            <v>412.12</v>
          </cell>
          <cell r="R730">
            <v>20132.669999999998</v>
          </cell>
          <cell r="S730">
            <v>6318.98</v>
          </cell>
          <cell r="T730">
            <v>59460.959999999999</v>
          </cell>
          <cell r="U730">
            <v>8787.4699999999993</v>
          </cell>
          <cell r="V730">
            <v>15083.58</v>
          </cell>
          <cell r="W730">
            <v>7978.88</v>
          </cell>
        </row>
        <row r="731">
          <cell r="O731" t="str">
            <v>GILBERT 34 KV J712</v>
          </cell>
          <cell r="P731">
            <v>399.4</v>
          </cell>
          <cell r="Q731">
            <v>412.12</v>
          </cell>
          <cell r="R731">
            <v>20132.669999999998</v>
          </cell>
          <cell r="S731">
            <v>6318.98</v>
          </cell>
          <cell r="T731">
            <v>59460.959999999999</v>
          </cell>
          <cell r="U731">
            <v>8787.4699999999993</v>
          </cell>
          <cell r="V731">
            <v>15083.58</v>
          </cell>
          <cell r="W731">
            <v>7978.88</v>
          </cell>
        </row>
        <row r="732">
          <cell r="O732" t="str">
            <v>GILBERT 34 KV V750</v>
          </cell>
          <cell r="P732">
            <v>399.4</v>
          </cell>
          <cell r="Q732">
            <v>412.12</v>
          </cell>
          <cell r="R732">
            <v>20132.669999999998</v>
          </cell>
          <cell r="S732">
            <v>6318.98</v>
          </cell>
          <cell r="T732">
            <v>59460.959999999999</v>
          </cell>
          <cell r="U732">
            <v>8787.4699999999993</v>
          </cell>
          <cell r="V732">
            <v>15083.58</v>
          </cell>
          <cell r="W732">
            <v>7978.88</v>
          </cell>
        </row>
        <row r="733">
          <cell r="O733" t="str">
            <v>GILBERT 34 KV Y25</v>
          </cell>
          <cell r="P733">
            <v>399.4</v>
          </cell>
          <cell r="Q733">
            <v>412.12</v>
          </cell>
          <cell r="R733">
            <v>20132.669999999998</v>
          </cell>
          <cell r="S733">
            <v>6318.98</v>
          </cell>
          <cell r="T733">
            <v>59460.959999999999</v>
          </cell>
          <cell r="U733">
            <v>8787.4699999999993</v>
          </cell>
          <cell r="V733">
            <v>15083.58</v>
          </cell>
          <cell r="W733">
            <v>7978.88</v>
          </cell>
        </row>
        <row r="734">
          <cell r="O734" t="str">
            <v>GILLETTE 230 KV BK 1</v>
          </cell>
          <cell r="P734">
            <v>317.72000000000003</v>
          </cell>
          <cell r="Q734">
            <v>307.05</v>
          </cell>
          <cell r="R734">
            <v>19985.060000000001</v>
          </cell>
          <cell r="S734">
            <v>6306.25</v>
          </cell>
          <cell r="T734">
            <v>59834.69</v>
          </cell>
          <cell r="U734">
            <v>9199.31</v>
          </cell>
          <cell r="V734">
            <v>15047.38</v>
          </cell>
          <cell r="W734">
            <v>7979.75</v>
          </cell>
        </row>
        <row r="735">
          <cell r="O735" t="str">
            <v>GILLETTE 230 KV BK 2</v>
          </cell>
          <cell r="P735">
            <v>303.5</v>
          </cell>
          <cell r="Q735">
            <v>300.74</v>
          </cell>
          <cell r="R735">
            <v>19960.55</v>
          </cell>
          <cell r="S735">
            <v>6303.08</v>
          </cell>
          <cell r="T735">
            <v>59812.19</v>
          </cell>
          <cell r="U735">
            <v>8973.08</v>
          </cell>
          <cell r="V735">
            <v>15045.3</v>
          </cell>
          <cell r="W735">
            <v>7979.91</v>
          </cell>
        </row>
        <row r="736">
          <cell r="O736" t="str">
            <v>GLADES 115 KV LD1</v>
          </cell>
          <cell r="P736">
            <v>-920.22</v>
          </cell>
          <cell r="Q736">
            <v>-260.19</v>
          </cell>
          <cell r="R736">
            <v>20235.59</v>
          </cell>
          <cell r="S736">
            <v>6323.65</v>
          </cell>
          <cell r="T736">
            <v>58010.52</v>
          </cell>
          <cell r="U736">
            <v>8677.2099999999991</v>
          </cell>
          <cell r="V736">
            <v>15236.33</v>
          </cell>
          <cell r="W736">
            <v>7967.5</v>
          </cell>
        </row>
        <row r="737">
          <cell r="O737" t="str">
            <v>GLASGOW 138 KV ONE</v>
          </cell>
          <cell r="P737">
            <v>573.94000000000005</v>
          </cell>
          <cell r="Q737">
            <v>400.84</v>
          </cell>
          <cell r="R737">
            <v>20250.82</v>
          </cell>
          <cell r="S737">
            <v>6328.17</v>
          </cell>
          <cell r="T737">
            <v>60309.5</v>
          </cell>
          <cell r="U737">
            <v>8671.2000000000007</v>
          </cell>
          <cell r="V737">
            <v>15188.8</v>
          </cell>
          <cell r="W737">
            <v>7980.14</v>
          </cell>
        </row>
        <row r="738">
          <cell r="O738" t="str">
            <v>GLASSBOR 69 KV BUS2</v>
          </cell>
          <cell r="P738">
            <v>594.41</v>
          </cell>
          <cell r="Q738">
            <v>437.27</v>
          </cell>
          <cell r="R738">
            <v>20305.63</v>
          </cell>
          <cell r="S738">
            <v>6330.83</v>
          </cell>
          <cell r="T738">
            <v>60252.73</v>
          </cell>
          <cell r="U738">
            <v>8679.85</v>
          </cell>
          <cell r="V738">
            <v>15158.07</v>
          </cell>
          <cell r="W738">
            <v>7979.53</v>
          </cell>
        </row>
        <row r="739">
          <cell r="O739" t="str">
            <v>GLASSBOR 69 KV BUS3</v>
          </cell>
          <cell r="P739">
            <v>594.41</v>
          </cell>
          <cell r="Q739">
            <v>437.27</v>
          </cell>
          <cell r="R739">
            <v>20305.63</v>
          </cell>
          <cell r="S739">
            <v>6330.83</v>
          </cell>
          <cell r="T739">
            <v>60252.73</v>
          </cell>
          <cell r="U739">
            <v>8679.85</v>
          </cell>
          <cell r="V739">
            <v>15158.07</v>
          </cell>
          <cell r="W739">
            <v>7979.53</v>
          </cell>
        </row>
        <row r="740">
          <cell r="O740" t="str">
            <v>GLASSBOR 69 KV BUS5</v>
          </cell>
          <cell r="P740">
            <v>594.41</v>
          </cell>
          <cell r="Q740">
            <v>437.27</v>
          </cell>
          <cell r="R740">
            <v>20305.63</v>
          </cell>
          <cell r="S740">
            <v>6330.83</v>
          </cell>
          <cell r="T740">
            <v>60252.73</v>
          </cell>
          <cell r="U740">
            <v>8679.85</v>
          </cell>
          <cell r="V740">
            <v>15158.07</v>
          </cell>
          <cell r="W740">
            <v>7979.53</v>
          </cell>
        </row>
        <row r="741">
          <cell r="O741" t="str">
            <v>GLENARM 13 KV ONE</v>
          </cell>
          <cell r="P741">
            <v>-814.57</v>
          </cell>
          <cell r="Q741">
            <v>-240.68</v>
          </cell>
          <cell r="R741">
            <v>20018.54</v>
          </cell>
          <cell r="S741">
            <v>6309.62</v>
          </cell>
          <cell r="T741">
            <v>58719.99</v>
          </cell>
          <cell r="U741">
            <v>8825.75</v>
          </cell>
          <cell r="V741">
            <v>15273.87</v>
          </cell>
          <cell r="W741">
            <v>7987.83</v>
          </cell>
        </row>
        <row r="742">
          <cell r="O742" t="str">
            <v>GLENDON 115 KV 1 BANK</v>
          </cell>
          <cell r="P742">
            <v>296.60000000000002</v>
          </cell>
          <cell r="Q742">
            <v>363.39</v>
          </cell>
          <cell r="R742">
            <v>20214.2</v>
          </cell>
          <cell r="S742">
            <v>6327.84</v>
          </cell>
          <cell r="T742">
            <v>59368.38</v>
          </cell>
          <cell r="U742">
            <v>8758.1299999999992</v>
          </cell>
          <cell r="V742">
            <v>15097.78</v>
          </cell>
          <cell r="W742">
            <v>7978.47</v>
          </cell>
        </row>
        <row r="743">
          <cell r="O743" t="str">
            <v>GLENDON 115 KV 2 BANK</v>
          </cell>
          <cell r="P743">
            <v>296.60000000000002</v>
          </cell>
          <cell r="Q743">
            <v>363.39</v>
          </cell>
          <cell r="R743">
            <v>20214.2</v>
          </cell>
          <cell r="S743">
            <v>6327.84</v>
          </cell>
          <cell r="T743">
            <v>59368.38</v>
          </cell>
          <cell r="U743">
            <v>8758.1299999999992</v>
          </cell>
          <cell r="V743">
            <v>15097.78</v>
          </cell>
          <cell r="W743">
            <v>7978.47</v>
          </cell>
        </row>
        <row r="744">
          <cell r="O744" t="str">
            <v>GLENGARD 13 KV GEN A1</v>
          </cell>
          <cell r="P744">
            <v>328.52</v>
          </cell>
          <cell r="Q744">
            <v>362.36</v>
          </cell>
          <cell r="R744">
            <v>20083.849999999999</v>
          </cell>
          <cell r="S744">
            <v>6315.39</v>
          </cell>
          <cell r="T744">
            <v>59502.28</v>
          </cell>
          <cell r="U744">
            <v>8803.81</v>
          </cell>
          <cell r="V744">
            <v>15074.87</v>
          </cell>
          <cell r="W744">
            <v>7979.12</v>
          </cell>
        </row>
        <row r="745">
          <cell r="O745" t="str">
            <v>GLENGARD 13 KV GEN A2</v>
          </cell>
          <cell r="P745">
            <v>328.52</v>
          </cell>
          <cell r="Q745">
            <v>362.36</v>
          </cell>
          <cell r="R745">
            <v>20083.849999999999</v>
          </cell>
          <cell r="S745">
            <v>6315.39</v>
          </cell>
          <cell r="T745">
            <v>59502.28</v>
          </cell>
          <cell r="U745">
            <v>8803.81</v>
          </cell>
          <cell r="V745">
            <v>15074.87</v>
          </cell>
          <cell r="W745">
            <v>7979.12</v>
          </cell>
        </row>
        <row r="746">
          <cell r="O746" t="str">
            <v>GLENGARD 13 KV GEN A3</v>
          </cell>
          <cell r="P746">
            <v>328.52</v>
          </cell>
          <cell r="Q746">
            <v>362.36</v>
          </cell>
          <cell r="R746">
            <v>20083.849999999999</v>
          </cell>
          <cell r="S746">
            <v>6315.39</v>
          </cell>
          <cell r="T746">
            <v>59502.28</v>
          </cell>
          <cell r="U746">
            <v>8803.81</v>
          </cell>
          <cell r="V746">
            <v>15074.87</v>
          </cell>
          <cell r="W746">
            <v>7979.12</v>
          </cell>
        </row>
        <row r="747">
          <cell r="O747" t="str">
            <v>GLENGARD 13 KV GEN A4</v>
          </cell>
          <cell r="P747">
            <v>328.52</v>
          </cell>
          <cell r="Q747">
            <v>362.36</v>
          </cell>
          <cell r="R747">
            <v>20083.849999999999</v>
          </cell>
          <cell r="S747">
            <v>6315.39</v>
          </cell>
          <cell r="T747">
            <v>59502.28</v>
          </cell>
          <cell r="U747">
            <v>8803.81</v>
          </cell>
          <cell r="V747">
            <v>15074.87</v>
          </cell>
          <cell r="W747">
            <v>7979.12</v>
          </cell>
        </row>
        <row r="748">
          <cell r="O748" t="str">
            <v>GLENGARD 13 KV GEN B5</v>
          </cell>
          <cell r="P748">
            <v>328.52</v>
          </cell>
          <cell r="Q748">
            <v>362.36</v>
          </cell>
          <cell r="R748">
            <v>20083.849999999999</v>
          </cell>
          <cell r="S748">
            <v>6315.39</v>
          </cell>
          <cell r="T748">
            <v>59502.28</v>
          </cell>
          <cell r="U748">
            <v>8803.81</v>
          </cell>
          <cell r="V748">
            <v>15074.87</v>
          </cell>
          <cell r="W748">
            <v>7979.12</v>
          </cell>
        </row>
        <row r="749">
          <cell r="O749" t="str">
            <v>GLENGARD 13 KV GEN B6</v>
          </cell>
          <cell r="P749">
            <v>328.52</v>
          </cell>
          <cell r="Q749">
            <v>362.36</v>
          </cell>
          <cell r="R749">
            <v>20083.849999999999</v>
          </cell>
          <cell r="S749">
            <v>6315.39</v>
          </cell>
          <cell r="T749">
            <v>59502.28</v>
          </cell>
          <cell r="U749">
            <v>8803.81</v>
          </cell>
          <cell r="V749">
            <v>15074.87</v>
          </cell>
          <cell r="W749">
            <v>7979.12</v>
          </cell>
        </row>
        <row r="750">
          <cell r="O750" t="str">
            <v>GLENGARD 13 KV GEN B7</v>
          </cell>
          <cell r="P750">
            <v>328.52</v>
          </cell>
          <cell r="Q750">
            <v>362.36</v>
          </cell>
          <cell r="R750">
            <v>20083.849999999999</v>
          </cell>
          <cell r="S750">
            <v>6315.39</v>
          </cell>
          <cell r="T750">
            <v>59502.28</v>
          </cell>
          <cell r="U750">
            <v>8803.81</v>
          </cell>
          <cell r="V750">
            <v>15074.87</v>
          </cell>
          <cell r="W750">
            <v>7979.12</v>
          </cell>
        </row>
        <row r="751">
          <cell r="O751" t="str">
            <v>GLENGARD 13 KV GEN B8</v>
          </cell>
          <cell r="P751">
            <v>328.52</v>
          </cell>
          <cell r="Q751">
            <v>362.36</v>
          </cell>
          <cell r="R751">
            <v>20083.849999999999</v>
          </cell>
          <cell r="S751">
            <v>6315.39</v>
          </cell>
          <cell r="T751">
            <v>59502.28</v>
          </cell>
          <cell r="U751">
            <v>8803.81</v>
          </cell>
          <cell r="V751">
            <v>15074.87</v>
          </cell>
          <cell r="W751">
            <v>7979.12</v>
          </cell>
        </row>
        <row r="752">
          <cell r="O752" t="str">
            <v>GLENGARD 34 KV BK 3</v>
          </cell>
          <cell r="P752">
            <v>328.52</v>
          </cell>
          <cell r="Q752">
            <v>362.36</v>
          </cell>
          <cell r="R752">
            <v>20083.849999999999</v>
          </cell>
          <cell r="S752">
            <v>6315.39</v>
          </cell>
          <cell r="T752">
            <v>59502.28</v>
          </cell>
          <cell r="U752">
            <v>8803.81</v>
          </cell>
          <cell r="V752">
            <v>15074.87</v>
          </cell>
          <cell r="W752">
            <v>7979.12</v>
          </cell>
        </row>
        <row r="753">
          <cell r="O753" t="str">
            <v>GLENGARD 34 KV BK 4</v>
          </cell>
          <cell r="P753">
            <v>328.52</v>
          </cell>
          <cell r="Q753">
            <v>362.36</v>
          </cell>
          <cell r="R753">
            <v>20083.849999999999</v>
          </cell>
          <cell r="S753">
            <v>6315.39</v>
          </cell>
          <cell r="T753">
            <v>59502.28</v>
          </cell>
          <cell r="U753">
            <v>8803.81</v>
          </cell>
          <cell r="V753">
            <v>15074.87</v>
          </cell>
          <cell r="W753">
            <v>7979.12</v>
          </cell>
        </row>
        <row r="754">
          <cell r="O754" t="str">
            <v>GLENGARD 34 KV C731</v>
          </cell>
          <cell r="P754">
            <v>328.52</v>
          </cell>
          <cell r="Q754">
            <v>362.36</v>
          </cell>
          <cell r="R754">
            <v>20083.849999999999</v>
          </cell>
          <cell r="S754">
            <v>6315.39</v>
          </cell>
          <cell r="T754">
            <v>59502.28</v>
          </cell>
          <cell r="U754">
            <v>8803.81</v>
          </cell>
          <cell r="V754">
            <v>15074.87</v>
          </cell>
          <cell r="W754">
            <v>7979.12</v>
          </cell>
        </row>
        <row r="755">
          <cell r="O755" t="str">
            <v>GLENGARD 34 KV F760</v>
          </cell>
          <cell r="P755">
            <v>328.52</v>
          </cell>
          <cell r="Q755">
            <v>362.36</v>
          </cell>
          <cell r="R755">
            <v>20083.849999999999</v>
          </cell>
          <cell r="S755">
            <v>6315.39</v>
          </cell>
          <cell r="T755">
            <v>59502.28</v>
          </cell>
          <cell r="U755">
            <v>8803.81</v>
          </cell>
          <cell r="V755">
            <v>15074.87</v>
          </cell>
          <cell r="W755">
            <v>7979.12</v>
          </cell>
        </row>
        <row r="756">
          <cell r="O756" t="str">
            <v>GLENGARD 34 KV G735</v>
          </cell>
          <cell r="P756">
            <v>328.52</v>
          </cell>
          <cell r="Q756">
            <v>362.36</v>
          </cell>
          <cell r="R756">
            <v>20083.849999999999</v>
          </cell>
          <cell r="S756">
            <v>6315.39</v>
          </cell>
          <cell r="T756">
            <v>59502.28</v>
          </cell>
          <cell r="U756">
            <v>8803.81</v>
          </cell>
          <cell r="V756">
            <v>15074.87</v>
          </cell>
          <cell r="W756">
            <v>7979.12</v>
          </cell>
        </row>
        <row r="757">
          <cell r="O757" t="str">
            <v>GLENGARD 34 KV R720</v>
          </cell>
          <cell r="P757">
            <v>328.52</v>
          </cell>
          <cell r="Q757">
            <v>362.36</v>
          </cell>
          <cell r="R757">
            <v>20083.849999999999</v>
          </cell>
          <cell r="S757">
            <v>6315.39</v>
          </cell>
          <cell r="T757">
            <v>59502.28</v>
          </cell>
          <cell r="U757">
            <v>8803.81</v>
          </cell>
          <cell r="V757">
            <v>15074.87</v>
          </cell>
          <cell r="W757">
            <v>7979.12</v>
          </cell>
        </row>
        <row r="758">
          <cell r="O758" t="str">
            <v>GLENGARD 34 KV T748</v>
          </cell>
          <cell r="P758">
            <v>328.52</v>
          </cell>
          <cell r="Q758">
            <v>362.36</v>
          </cell>
          <cell r="R758">
            <v>20083.849999999999</v>
          </cell>
          <cell r="S758">
            <v>6315.39</v>
          </cell>
          <cell r="T758">
            <v>59502.28</v>
          </cell>
          <cell r="U758">
            <v>8803.81</v>
          </cell>
          <cell r="V758">
            <v>15074.87</v>
          </cell>
          <cell r="W758">
            <v>7979.12</v>
          </cell>
        </row>
        <row r="759">
          <cell r="O759" t="str">
            <v>GLENGARD 34 KV U723</v>
          </cell>
          <cell r="P759">
            <v>328.52</v>
          </cell>
          <cell r="Q759">
            <v>362.36</v>
          </cell>
          <cell r="R759">
            <v>20083.849999999999</v>
          </cell>
          <cell r="S759">
            <v>6315.39</v>
          </cell>
          <cell r="T759">
            <v>59502.28</v>
          </cell>
          <cell r="U759">
            <v>8803.81</v>
          </cell>
          <cell r="V759">
            <v>15074.87</v>
          </cell>
          <cell r="W759">
            <v>7979.12</v>
          </cell>
        </row>
        <row r="760">
          <cell r="O760" t="str">
            <v>GLORY 115 KV NO6 TX</v>
          </cell>
          <cell r="P760">
            <v>-827.18</v>
          </cell>
          <cell r="Q760">
            <v>-242.03</v>
          </cell>
          <cell r="R760">
            <v>20240.169999999998</v>
          </cell>
          <cell r="S760">
            <v>6359.66</v>
          </cell>
          <cell r="T760">
            <v>58284.09</v>
          </cell>
          <cell r="U760">
            <v>8665.14</v>
          </cell>
          <cell r="V760">
            <v>15484.7</v>
          </cell>
          <cell r="W760">
            <v>7978.9</v>
          </cell>
        </row>
        <row r="761">
          <cell r="O761" t="str">
            <v>GLORY 115 KV NO7 TX</v>
          </cell>
          <cell r="P761">
            <v>-827.18</v>
          </cell>
          <cell r="Q761">
            <v>-242.03</v>
          </cell>
          <cell r="R761">
            <v>20240.169999999998</v>
          </cell>
          <cell r="S761">
            <v>6359.66</v>
          </cell>
          <cell r="T761">
            <v>58284.09</v>
          </cell>
          <cell r="U761">
            <v>8665.14</v>
          </cell>
          <cell r="V761">
            <v>15484.7</v>
          </cell>
          <cell r="W761">
            <v>7978.9</v>
          </cell>
        </row>
        <row r="762">
          <cell r="O762" t="str">
            <v>GLOUCEST 230 KV 26-1</v>
          </cell>
          <cell r="P762">
            <v>593.80999999999995</v>
          </cell>
          <cell r="Q762">
            <v>439.16</v>
          </cell>
          <cell r="R762">
            <v>20306.689999999999</v>
          </cell>
          <cell r="S762">
            <v>6330.78</v>
          </cell>
          <cell r="T762">
            <v>60242.11</v>
          </cell>
          <cell r="U762">
            <v>8676.8799999999992</v>
          </cell>
          <cell r="V762">
            <v>15159.73</v>
          </cell>
          <cell r="W762">
            <v>7979.51</v>
          </cell>
        </row>
        <row r="763">
          <cell r="O763" t="str">
            <v>GLOUCEST 230 KV 26-2</v>
          </cell>
          <cell r="P763">
            <v>593.80999999999995</v>
          </cell>
          <cell r="Q763">
            <v>439.16</v>
          </cell>
          <cell r="R763">
            <v>20306.689999999999</v>
          </cell>
          <cell r="S763">
            <v>6330.78</v>
          </cell>
          <cell r="T763">
            <v>60242.11</v>
          </cell>
          <cell r="U763">
            <v>8676.8799999999992</v>
          </cell>
          <cell r="V763">
            <v>15159.73</v>
          </cell>
          <cell r="W763">
            <v>7979.51</v>
          </cell>
        </row>
        <row r="764">
          <cell r="O764" t="str">
            <v>GLOUCEST 230 KV 26-3</v>
          </cell>
          <cell r="P764">
            <v>593.80999999999995</v>
          </cell>
          <cell r="Q764">
            <v>439.16</v>
          </cell>
          <cell r="R764">
            <v>20306.689999999999</v>
          </cell>
          <cell r="S764">
            <v>6330.78</v>
          </cell>
          <cell r="T764">
            <v>60242.11</v>
          </cell>
          <cell r="U764">
            <v>8676.8799999999992</v>
          </cell>
          <cell r="V764">
            <v>15159.73</v>
          </cell>
          <cell r="W764">
            <v>7979.51</v>
          </cell>
        </row>
        <row r="765">
          <cell r="O765" t="str">
            <v>GLOUCEST 230 KV 69KV-1</v>
          </cell>
          <cell r="P765">
            <v>593.80999999999995</v>
          </cell>
          <cell r="Q765">
            <v>439.16</v>
          </cell>
          <cell r="R765">
            <v>20306.689999999999</v>
          </cell>
          <cell r="S765">
            <v>6330.78</v>
          </cell>
          <cell r="T765">
            <v>60242.11</v>
          </cell>
          <cell r="U765">
            <v>8676.8799999999992</v>
          </cell>
          <cell r="V765">
            <v>15159.73</v>
          </cell>
          <cell r="W765">
            <v>7979.51</v>
          </cell>
        </row>
        <row r="766">
          <cell r="O766" t="str">
            <v>GLOUCEST 230 KV 69KV-2</v>
          </cell>
          <cell r="P766">
            <v>593.80999999999995</v>
          </cell>
          <cell r="Q766">
            <v>439.16</v>
          </cell>
          <cell r="R766">
            <v>20306.689999999999</v>
          </cell>
          <cell r="S766">
            <v>6330.78</v>
          </cell>
          <cell r="T766">
            <v>60242.11</v>
          </cell>
          <cell r="U766">
            <v>8676.8799999999992</v>
          </cell>
          <cell r="V766">
            <v>15159.73</v>
          </cell>
          <cell r="W766">
            <v>7979.51</v>
          </cell>
        </row>
        <row r="767">
          <cell r="O767" t="str">
            <v>GLOUCEST 230 KV GCRF</v>
          </cell>
          <cell r="P767">
            <v>593.80999999999995</v>
          </cell>
          <cell r="Q767">
            <v>439.16</v>
          </cell>
          <cell r="R767">
            <v>20306.689999999999</v>
          </cell>
          <cell r="S767">
            <v>6330.78</v>
          </cell>
          <cell r="T767">
            <v>60242.11</v>
          </cell>
          <cell r="U767">
            <v>8676.8799999999992</v>
          </cell>
          <cell r="V767">
            <v>15159.73</v>
          </cell>
          <cell r="W767">
            <v>7979.51</v>
          </cell>
        </row>
        <row r="768">
          <cell r="O768" t="str">
            <v>GLOUCEST 230 KV NATPRK</v>
          </cell>
          <cell r="P768">
            <v>593.80999999999995</v>
          </cell>
          <cell r="Q768">
            <v>439.16</v>
          </cell>
          <cell r="R768">
            <v>20306.689999999999</v>
          </cell>
          <cell r="S768">
            <v>6330.78</v>
          </cell>
          <cell r="T768">
            <v>60242.11</v>
          </cell>
          <cell r="U768">
            <v>8676.8799999999992</v>
          </cell>
          <cell r="V768">
            <v>15159.73</v>
          </cell>
          <cell r="W768">
            <v>7979.51</v>
          </cell>
        </row>
        <row r="769">
          <cell r="O769" t="str">
            <v>GOLD 115 KV NO.1 T</v>
          </cell>
          <cell r="P769">
            <v>-608.19000000000005</v>
          </cell>
          <cell r="Q769">
            <v>-130.76</v>
          </cell>
          <cell r="R769">
            <v>20349.45</v>
          </cell>
          <cell r="S769">
            <v>6619.61</v>
          </cell>
          <cell r="T769">
            <v>58593.49</v>
          </cell>
          <cell r="U769">
            <v>8703.83</v>
          </cell>
          <cell r="V769">
            <v>14880.23</v>
          </cell>
          <cell r="W769">
            <v>7978.16</v>
          </cell>
        </row>
        <row r="770">
          <cell r="O770" t="str">
            <v>GOLDENRI 13 KV ONE</v>
          </cell>
          <cell r="P770">
            <v>-827.33</v>
          </cell>
          <cell r="Q770">
            <v>-245.74</v>
          </cell>
          <cell r="R770">
            <v>20055.419999999998</v>
          </cell>
          <cell r="S770">
            <v>6307.67</v>
          </cell>
          <cell r="T770">
            <v>58763.59</v>
          </cell>
          <cell r="U770">
            <v>8884.6299999999992</v>
          </cell>
          <cell r="V770">
            <v>15273.45</v>
          </cell>
          <cell r="W770">
            <v>7987.14</v>
          </cell>
        </row>
        <row r="771">
          <cell r="O771" t="str">
            <v>GOSHEN 13 KV BUS3</v>
          </cell>
          <cell r="P771">
            <v>504.63</v>
          </cell>
          <cell r="Q771">
            <v>422.1</v>
          </cell>
          <cell r="R771">
            <v>20229.28</v>
          </cell>
          <cell r="S771">
            <v>6329.44</v>
          </cell>
          <cell r="T771">
            <v>60066.54</v>
          </cell>
          <cell r="U771">
            <v>8682.41</v>
          </cell>
          <cell r="V771">
            <v>15171.83</v>
          </cell>
          <cell r="W771">
            <v>7980.41</v>
          </cell>
        </row>
        <row r="772">
          <cell r="O772" t="str">
            <v>GOSHEN 35 KV BUS1</v>
          </cell>
          <cell r="P772">
            <v>504.63</v>
          </cell>
          <cell r="Q772">
            <v>422.1</v>
          </cell>
          <cell r="R772">
            <v>20229.28</v>
          </cell>
          <cell r="S772">
            <v>6329.44</v>
          </cell>
          <cell r="T772">
            <v>60066.54</v>
          </cell>
          <cell r="U772">
            <v>8682.41</v>
          </cell>
          <cell r="V772">
            <v>15171.83</v>
          </cell>
          <cell r="W772">
            <v>7980.41</v>
          </cell>
        </row>
        <row r="773">
          <cell r="O773" t="str">
            <v>GOSHEN 35 KV BUS2</v>
          </cell>
          <cell r="P773">
            <v>504.63</v>
          </cell>
          <cell r="Q773">
            <v>422.1</v>
          </cell>
          <cell r="R773">
            <v>20229.28</v>
          </cell>
          <cell r="S773">
            <v>6329.44</v>
          </cell>
          <cell r="T773">
            <v>60066.54</v>
          </cell>
          <cell r="U773">
            <v>8682.41</v>
          </cell>
          <cell r="V773">
            <v>15171.83</v>
          </cell>
          <cell r="W773">
            <v>7980.41</v>
          </cell>
        </row>
        <row r="774">
          <cell r="O774" t="str">
            <v>GOULDST 13 KV GEN 03</v>
          </cell>
          <cell r="P774">
            <v>-835.58</v>
          </cell>
          <cell r="Q774">
            <v>-249.1</v>
          </cell>
          <cell r="R774">
            <v>20073.939999999999</v>
          </cell>
          <cell r="S774">
            <v>6307.07</v>
          </cell>
          <cell r="T774">
            <v>58744.89</v>
          </cell>
          <cell r="U774">
            <v>8885.5</v>
          </cell>
          <cell r="V774">
            <v>15273.3</v>
          </cell>
          <cell r="W774">
            <v>7986.69</v>
          </cell>
        </row>
        <row r="775">
          <cell r="O775" t="str">
            <v>GOULDST 13 KV ONE</v>
          </cell>
          <cell r="P775">
            <v>-835.58</v>
          </cell>
          <cell r="Q775">
            <v>-249.1</v>
          </cell>
          <cell r="R775">
            <v>20073.939999999999</v>
          </cell>
          <cell r="S775">
            <v>6307.07</v>
          </cell>
          <cell r="T775">
            <v>58744.89</v>
          </cell>
          <cell r="U775">
            <v>8885.5</v>
          </cell>
          <cell r="V775">
            <v>15273.3</v>
          </cell>
          <cell r="W775">
            <v>7986.69</v>
          </cell>
        </row>
        <row r="776">
          <cell r="O776" t="str">
            <v>GOULDST 13 KV TWO</v>
          </cell>
          <cell r="P776">
            <v>-835.58</v>
          </cell>
          <cell r="Q776">
            <v>-249.1</v>
          </cell>
          <cell r="R776">
            <v>20073.939999999999</v>
          </cell>
          <cell r="S776">
            <v>6307.07</v>
          </cell>
          <cell r="T776">
            <v>58744.89</v>
          </cell>
          <cell r="U776">
            <v>8885.5</v>
          </cell>
          <cell r="V776">
            <v>15273.3</v>
          </cell>
          <cell r="W776">
            <v>7986.69</v>
          </cell>
        </row>
        <row r="777">
          <cell r="O777" t="str">
            <v>GPU</v>
          </cell>
          <cell r="P777">
            <v>-108.47</v>
          </cell>
          <cell r="Q777">
            <v>115.75</v>
          </cell>
          <cell r="R777">
            <v>20231.524615999999</v>
          </cell>
          <cell r="S777">
            <v>6419.1930760000014</v>
          </cell>
          <cell r="T777">
            <v>59223.169979000006</v>
          </cell>
          <cell r="U777">
            <v>8780.9750910000002</v>
          </cell>
          <cell r="V777">
            <v>15130.624522</v>
          </cell>
          <cell r="W777">
            <v>7977.744904000002</v>
          </cell>
        </row>
        <row r="778">
          <cell r="O778" t="str">
            <v>GRANDVIE 115 KV 1 TX</v>
          </cell>
          <cell r="P778">
            <v>-776.29</v>
          </cell>
          <cell r="Q778">
            <v>-205.67</v>
          </cell>
          <cell r="R778">
            <v>20289.400000000001</v>
          </cell>
          <cell r="S778">
            <v>6573.7</v>
          </cell>
          <cell r="T778">
            <v>58326.68</v>
          </cell>
          <cell r="U778">
            <v>8679.5300000000007</v>
          </cell>
          <cell r="V778">
            <v>14795.61</v>
          </cell>
          <cell r="W778">
            <v>7979.6</v>
          </cell>
        </row>
        <row r="779">
          <cell r="O779" t="str">
            <v>GRANDVIE 115 KV 2 TX</v>
          </cell>
          <cell r="P779">
            <v>-776.29</v>
          </cell>
          <cell r="Q779">
            <v>-205.67</v>
          </cell>
          <cell r="R779">
            <v>20289.400000000001</v>
          </cell>
          <cell r="S779">
            <v>6573.7</v>
          </cell>
          <cell r="T779">
            <v>58326.68</v>
          </cell>
          <cell r="U779">
            <v>8679.5300000000007</v>
          </cell>
          <cell r="V779">
            <v>14795.61</v>
          </cell>
          <cell r="W779">
            <v>7979.6</v>
          </cell>
        </row>
        <row r="780">
          <cell r="O780" t="str">
            <v>GRAYFR_1 13 KV 1 CT</v>
          </cell>
          <cell r="P780">
            <v>613.03</v>
          </cell>
          <cell r="Q780">
            <v>472.81</v>
          </cell>
          <cell r="R780">
            <v>20214.03</v>
          </cell>
          <cell r="S780">
            <v>6330.34</v>
          </cell>
          <cell r="T780">
            <v>60129.43</v>
          </cell>
          <cell r="U780">
            <v>8671.2900000000009</v>
          </cell>
          <cell r="V780">
            <v>15163.35</v>
          </cell>
          <cell r="W780">
            <v>7979.68</v>
          </cell>
        </row>
        <row r="781">
          <cell r="O781" t="str">
            <v>GRAYFR_1 13 KV 1 GEN</v>
          </cell>
          <cell r="P781">
            <v>613.03</v>
          </cell>
          <cell r="Q781">
            <v>472.81</v>
          </cell>
          <cell r="R781">
            <v>20214.03</v>
          </cell>
          <cell r="S781">
            <v>6330.34</v>
          </cell>
          <cell r="T781">
            <v>60129.43</v>
          </cell>
          <cell r="U781">
            <v>8671.2900000000009</v>
          </cell>
          <cell r="V781">
            <v>15163.35</v>
          </cell>
          <cell r="W781">
            <v>7979.68</v>
          </cell>
        </row>
        <row r="782">
          <cell r="O782" t="str">
            <v>GRAYFR_1 13 KV AUX</v>
          </cell>
          <cell r="P782">
            <v>613.03</v>
          </cell>
          <cell r="Q782">
            <v>472.81</v>
          </cell>
          <cell r="R782">
            <v>20214.03</v>
          </cell>
          <cell r="S782">
            <v>6330.34</v>
          </cell>
          <cell r="T782">
            <v>60129.43</v>
          </cell>
          <cell r="U782">
            <v>8671.2900000000009</v>
          </cell>
          <cell r="V782">
            <v>15163.35</v>
          </cell>
          <cell r="W782">
            <v>7979.68</v>
          </cell>
        </row>
        <row r="783">
          <cell r="O783" t="str">
            <v>GRAYMANO 13 KV ONE</v>
          </cell>
          <cell r="P783">
            <v>-830.26</v>
          </cell>
          <cell r="Q783">
            <v>-246.89</v>
          </cell>
          <cell r="R783">
            <v>20065.72</v>
          </cell>
          <cell r="S783">
            <v>6307.38</v>
          </cell>
          <cell r="T783">
            <v>58817.43</v>
          </cell>
          <cell r="U783">
            <v>8932.02</v>
          </cell>
          <cell r="V783">
            <v>15273.47</v>
          </cell>
          <cell r="W783">
            <v>7986.94</v>
          </cell>
        </row>
        <row r="784">
          <cell r="O784" t="str">
            <v>GRAYMANO 13 KV TWO</v>
          </cell>
          <cell r="P784">
            <v>-830.07</v>
          </cell>
          <cell r="Q784">
            <v>-246.82</v>
          </cell>
          <cell r="R784">
            <v>20065.580000000002</v>
          </cell>
          <cell r="S784">
            <v>6307.39</v>
          </cell>
          <cell r="T784">
            <v>58816.32</v>
          </cell>
          <cell r="U784">
            <v>8930.82</v>
          </cell>
          <cell r="V784">
            <v>15273.47</v>
          </cell>
          <cell r="W784">
            <v>7986.94</v>
          </cell>
        </row>
        <row r="785">
          <cell r="O785" t="str">
            <v>GRAYSFER 230 KV DBU7</v>
          </cell>
          <cell r="P785">
            <v>613.03</v>
          </cell>
          <cell r="Q785">
            <v>472.81</v>
          </cell>
          <cell r="R785">
            <v>20214.03</v>
          </cell>
          <cell r="S785">
            <v>6330.34</v>
          </cell>
          <cell r="T785">
            <v>60129.43</v>
          </cell>
          <cell r="U785">
            <v>8671.2900000000009</v>
          </cell>
          <cell r="V785">
            <v>15163.35</v>
          </cell>
          <cell r="W785">
            <v>7979.68</v>
          </cell>
        </row>
        <row r="786">
          <cell r="O786" t="str">
            <v>GRAYSFER 230 KV DBU8</v>
          </cell>
          <cell r="P786">
            <v>613.03</v>
          </cell>
          <cell r="Q786">
            <v>472.81</v>
          </cell>
          <cell r="R786">
            <v>20214.03</v>
          </cell>
          <cell r="S786">
            <v>6330.34</v>
          </cell>
          <cell r="T786">
            <v>60129.43</v>
          </cell>
          <cell r="U786">
            <v>8671.2900000000009</v>
          </cell>
          <cell r="V786">
            <v>15163.35</v>
          </cell>
          <cell r="W786">
            <v>7979.68</v>
          </cell>
        </row>
        <row r="787">
          <cell r="O787" t="str">
            <v>GRAYSFER 230 KV DBU9</v>
          </cell>
          <cell r="P787">
            <v>613.03</v>
          </cell>
          <cell r="Q787">
            <v>472.81</v>
          </cell>
          <cell r="R787">
            <v>20214.03</v>
          </cell>
          <cell r="S787">
            <v>6330.34</v>
          </cell>
          <cell r="T787">
            <v>60129.43</v>
          </cell>
          <cell r="U787">
            <v>8671.2900000000009</v>
          </cell>
          <cell r="V787">
            <v>15163.35</v>
          </cell>
          <cell r="W787">
            <v>7979.68</v>
          </cell>
        </row>
        <row r="788">
          <cell r="O788" t="str">
            <v>GREE BC 13 KV FOUR</v>
          </cell>
          <cell r="P788">
            <v>-836.42</v>
          </cell>
          <cell r="Q788">
            <v>-249.53</v>
          </cell>
          <cell r="R788">
            <v>20069.37</v>
          </cell>
          <cell r="S788">
            <v>6307.27</v>
          </cell>
          <cell r="T788">
            <v>58528.52</v>
          </cell>
          <cell r="U788">
            <v>8721.09</v>
          </cell>
          <cell r="V788">
            <v>15273.2</v>
          </cell>
          <cell r="W788">
            <v>7986.76</v>
          </cell>
        </row>
        <row r="789">
          <cell r="O789" t="str">
            <v>GREE BC 13 KV ONE</v>
          </cell>
          <cell r="P789">
            <v>-836.42</v>
          </cell>
          <cell r="Q789">
            <v>-249.53</v>
          </cell>
          <cell r="R789">
            <v>20069.37</v>
          </cell>
          <cell r="S789">
            <v>6307.27</v>
          </cell>
          <cell r="T789">
            <v>58528.52</v>
          </cell>
          <cell r="U789">
            <v>8721.09</v>
          </cell>
          <cell r="V789">
            <v>15273.2</v>
          </cell>
          <cell r="W789">
            <v>7986.76</v>
          </cell>
        </row>
        <row r="790">
          <cell r="O790" t="str">
            <v>GREE BC 13 KV THRE</v>
          </cell>
          <cell r="P790">
            <v>-836.21</v>
          </cell>
          <cell r="Q790">
            <v>-249.44</v>
          </cell>
          <cell r="R790">
            <v>20068.330000000002</v>
          </cell>
          <cell r="S790">
            <v>6307.25</v>
          </cell>
          <cell r="T790">
            <v>58532.06</v>
          </cell>
          <cell r="U790">
            <v>8722.74</v>
          </cell>
          <cell r="V790">
            <v>15273.22</v>
          </cell>
          <cell r="W790">
            <v>7986.76</v>
          </cell>
        </row>
        <row r="791">
          <cell r="O791" t="str">
            <v>GREE BC 13 KV TWO</v>
          </cell>
          <cell r="P791">
            <v>-836.21</v>
          </cell>
          <cell r="Q791">
            <v>-249.44</v>
          </cell>
          <cell r="R791">
            <v>20068.330000000002</v>
          </cell>
          <cell r="S791">
            <v>6307.25</v>
          </cell>
          <cell r="T791">
            <v>58532.06</v>
          </cell>
          <cell r="U791">
            <v>8722.74</v>
          </cell>
          <cell r="V791">
            <v>15273.22</v>
          </cell>
          <cell r="W791">
            <v>7986.76</v>
          </cell>
        </row>
        <row r="792">
          <cell r="O792" t="str">
            <v>GREENBRO 230 KV T-1</v>
          </cell>
          <cell r="P792">
            <v>335.23</v>
          </cell>
          <cell r="Q792">
            <v>315.91000000000003</v>
          </cell>
          <cell r="R792">
            <v>20011.060000000001</v>
          </cell>
          <cell r="S792">
            <v>6308.6</v>
          </cell>
          <cell r="T792">
            <v>59859.63</v>
          </cell>
          <cell r="U792">
            <v>9003.2099999999991</v>
          </cell>
          <cell r="V792">
            <v>15053.1</v>
          </cell>
          <cell r="W792">
            <v>7979.69</v>
          </cell>
        </row>
        <row r="793">
          <cell r="O793" t="str">
            <v>GREENBRO 230 KV T-2</v>
          </cell>
          <cell r="P793">
            <v>355.12</v>
          </cell>
          <cell r="Q793">
            <v>324.74</v>
          </cell>
          <cell r="R793">
            <v>20047.98</v>
          </cell>
          <cell r="S793">
            <v>6312.68</v>
          </cell>
          <cell r="T793">
            <v>59891.13</v>
          </cell>
          <cell r="U793">
            <v>9319.7000000000007</v>
          </cell>
          <cell r="V793">
            <v>15056.03</v>
          </cell>
          <cell r="W793">
            <v>7979.47</v>
          </cell>
        </row>
        <row r="794">
          <cell r="O794" t="str">
            <v>GREENBUS 69 KV GRNBSH</v>
          </cell>
          <cell r="P794">
            <v>2068.9</v>
          </cell>
          <cell r="Q794">
            <v>1389.68</v>
          </cell>
          <cell r="R794">
            <v>20259.330000000002</v>
          </cell>
          <cell r="S794">
            <v>6328.19</v>
          </cell>
          <cell r="T794">
            <v>60563.3</v>
          </cell>
          <cell r="U794">
            <v>8679.83</v>
          </cell>
          <cell r="V794">
            <v>18606.86</v>
          </cell>
          <cell r="W794">
            <v>9525</v>
          </cell>
        </row>
        <row r="795">
          <cell r="O795" t="str">
            <v>GREENGAR 115 KV 1 TX</v>
          </cell>
          <cell r="P795">
            <v>-648.32000000000005</v>
          </cell>
          <cell r="Q795">
            <v>-119.17</v>
          </cell>
          <cell r="R795">
            <v>20428.900000000001</v>
          </cell>
          <cell r="S795">
            <v>7313.2</v>
          </cell>
          <cell r="T795">
            <v>58421.62</v>
          </cell>
          <cell r="U795">
            <v>8734.0300000000007</v>
          </cell>
          <cell r="V795">
            <v>14825.38</v>
          </cell>
          <cell r="W795">
            <v>7980</v>
          </cell>
        </row>
        <row r="796">
          <cell r="O796" t="str">
            <v>GREENWD 69 KV GRENWD</v>
          </cell>
          <cell r="P796">
            <v>1397.99</v>
          </cell>
          <cell r="Q796">
            <v>818.64</v>
          </cell>
          <cell r="R796">
            <v>20259.46</v>
          </cell>
          <cell r="S796">
            <v>6328.19</v>
          </cell>
          <cell r="T796">
            <v>60509.64</v>
          </cell>
          <cell r="U796">
            <v>8679.8700000000008</v>
          </cell>
          <cell r="V796">
            <v>17060.349999999999</v>
          </cell>
          <cell r="W796">
            <v>9245.2800000000007</v>
          </cell>
        </row>
        <row r="797">
          <cell r="O797" t="str">
            <v>GREENWD 69 KV KRATZ</v>
          </cell>
          <cell r="P797">
            <v>1397.99</v>
          </cell>
          <cell r="Q797">
            <v>818.64</v>
          </cell>
          <cell r="R797">
            <v>20259.46</v>
          </cell>
          <cell r="S797">
            <v>6328.19</v>
          </cell>
          <cell r="T797">
            <v>60509.64</v>
          </cell>
          <cell r="U797">
            <v>8679.8700000000008</v>
          </cell>
          <cell r="V797">
            <v>17060.349999999999</v>
          </cell>
          <cell r="W797">
            <v>9245.2800000000007</v>
          </cell>
        </row>
        <row r="798">
          <cell r="O798" t="str">
            <v>GREYSTON 230 KV BK 1</v>
          </cell>
          <cell r="P798">
            <v>197.75</v>
          </cell>
          <cell r="Q798">
            <v>256.67</v>
          </cell>
          <cell r="R798">
            <v>19888.97</v>
          </cell>
          <cell r="S798">
            <v>6298.11</v>
          </cell>
          <cell r="T798">
            <v>59627.91</v>
          </cell>
          <cell r="U798">
            <v>8877.17</v>
          </cell>
          <cell r="V798">
            <v>15034.41</v>
          </cell>
          <cell r="W798">
            <v>7980.19</v>
          </cell>
        </row>
        <row r="799">
          <cell r="O799" t="str">
            <v>GREYSTON 230 KV BK 2</v>
          </cell>
          <cell r="P799">
            <v>220.97</v>
          </cell>
          <cell r="Q799">
            <v>271.38</v>
          </cell>
          <cell r="R799">
            <v>19892.98</v>
          </cell>
          <cell r="S799">
            <v>6298.3</v>
          </cell>
          <cell r="T799">
            <v>59631.06</v>
          </cell>
          <cell r="U799">
            <v>8873.59</v>
          </cell>
          <cell r="V799">
            <v>15036.43</v>
          </cell>
          <cell r="W799">
            <v>7980.13</v>
          </cell>
        </row>
        <row r="800">
          <cell r="O800" t="str">
            <v>GREYSTON 230 KV BK 3</v>
          </cell>
          <cell r="P800">
            <v>197.75</v>
          </cell>
          <cell r="Q800">
            <v>256.67</v>
          </cell>
          <cell r="R800">
            <v>19888.97</v>
          </cell>
          <cell r="S800">
            <v>6298.11</v>
          </cell>
          <cell r="T800">
            <v>59627.91</v>
          </cell>
          <cell r="U800">
            <v>8877.17</v>
          </cell>
          <cell r="V800">
            <v>15034.41</v>
          </cell>
          <cell r="W800">
            <v>7980.19</v>
          </cell>
        </row>
        <row r="801">
          <cell r="O801" t="str">
            <v>GREYSTON 230 KV BK 4</v>
          </cell>
          <cell r="P801">
            <v>220.97</v>
          </cell>
          <cell r="Q801">
            <v>271.38</v>
          </cell>
          <cell r="R801">
            <v>19892.98</v>
          </cell>
          <cell r="S801">
            <v>6298.3</v>
          </cell>
          <cell r="T801">
            <v>59631.06</v>
          </cell>
          <cell r="U801">
            <v>8873.59</v>
          </cell>
          <cell r="V801">
            <v>15036.43</v>
          </cell>
          <cell r="W801">
            <v>7980.13</v>
          </cell>
        </row>
        <row r="802">
          <cell r="O802" t="str">
            <v>GROVER 230 KV LOAD1</v>
          </cell>
          <cell r="P802">
            <v>-517.64</v>
          </cell>
          <cell r="Q802">
            <v>-90.97</v>
          </cell>
          <cell r="R802">
            <v>20343.88</v>
          </cell>
          <cell r="S802">
            <v>6447.76</v>
          </cell>
          <cell r="T802">
            <v>58725.56</v>
          </cell>
          <cell r="U802">
            <v>8704.14</v>
          </cell>
          <cell r="V802">
            <v>14730.43</v>
          </cell>
          <cell r="W802">
            <v>7978.44</v>
          </cell>
        </row>
        <row r="803">
          <cell r="O803" t="str">
            <v>GWYNNBRO 115 KV FOUR</v>
          </cell>
          <cell r="P803">
            <v>-843.52</v>
          </cell>
          <cell r="Q803">
            <v>-252.65</v>
          </cell>
          <cell r="R803">
            <v>20079.12</v>
          </cell>
          <cell r="S803">
            <v>6309.57</v>
          </cell>
          <cell r="T803">
            <v>58520.42</v>
          </cell>
          <cell r="U803">
            <v>8720.2900000000009</v>
          </cell>
          <cell r="V803">
            <v>15271.99</v>
          </cell>
          <cell r="W803">
            <v>7986.93</v>
          </cell>
        </row>
        <row r="804">
          <cell r="O804" t="str">
            <v>GWYNNBRO 115 KV ONE</v>
          </cell>
          <cell r="P804">
            <v>-844.78</v>
          </cell>
          <cell r="Q804">
            <v>-253.18</v>
          </cell>
          <cell r="R804">
            <v>20080.82</v>
          </cell>
          <cell r="S804">
            <v>6309.64</v>
          </cell>
          <cell r="T804">
            <v>58507.9</v>
          </cell>
          <cell r="U804">
            <v>8712.48</v>
          </cell>
          <cell r="V804">
            <v>15271.92</v>
          </cell>
          <cell r="W804">
            <v>7986.92</v>
          </cell>
        </row>
        <row r="805">
          <cell r="O805" t="str">
            <v>HALLWOOD 69 KV HALLWD</v>
          </cell>
          <cell r="P805">
            <v>2334.02</v>
          </cell>
          <cell r="Q805">
            <v>1622.57</v>
          </cell>
          <cell r="R805">
            <v>20259.330000000002</v>
          </cell>
          <cell r="S805">
            <v>6328.19</v>
          </cell>
          <cell r="T805">
            <v>60551.41</v>
          </cell>
          <cell r="U805">
            <v>8679.83</v>
          </cell>
          <cell r="V805">
            <v>18349.599999999999</v>
          </cell>
          <cell r="W805">
            <v>9370.36</v>
          </cell>
        </row>
        <row r="806">
          <cell r="O806" t="str">
            <v>HAMILTON 115 KV 1 BANK</v>
          </cell>
          <cell r="P806">
            <v>-930.56</v>
          </cell>
          <cell r="Q806">
            <v>-272.27</v>
          </cell>
          <cell r="R806">
            <v>20222.66</v>
          </cell>
          <cell r="S806">
            <v>6322.42</v>
          </cell>
          <cell r="T806">
            <v>58061.2</v>
          </cell>
          <cell r="U806">
            <v>8670.67</v>
          </cell>
          <cell r="V806">
            <v>15281.16</v>
          </cell>
          <cell r="W806">
            <v>7971.23</v>
          </cell>
        </row>
        <row r="807">
          <cell r="O807" t="str">
            <v>HAMILTON 115 KV 2 BANK</v>
          </cell>
          <cell r="P807">
            <v>-930.56</v>
          </cell>
          <cell r="Q807">
            <v>-272.27</v>
          </cell>
          <cell r="R807">
            <v>20222.66</v>
          </cell>
          <cell r="S807">
            <v>6322.42</v>
          </cell>
          <cell r="T807">
            <v>58061.2</v>
          </cell>
          <cell r="U807">
            <v>8670.67</v>
          </cell>
          <cell r="V807">
            <v>15281.16</v>
          </cell>
          <cell r="W807">
            <v>7971.23</v>
          </cell>
        </row>
        <row r="808">
          <cell r="O808" t="str">
            <v>HAMILTON 13 KV HAMLTN</v>
          </cell>
          <cell r="P808">
            <v>-930.56</v>
          </cell>
          <cell r="Q808">
            <v>-272.27</v>
          </cell>
          <cell r="R808">
            <v>20222.66</v>
          </cell>
          <cell r="S808">
            <v>6322.42</v>
          </cell>
          <cell r="T808">
            <v>58061.2</v>
          </cell>
          <cell r="U808">
            <v>8670.67</v>
          </cell>
          <cell r="V808">
            <v>15281.16</v>
          </cell>
          <cell r="W808">
            <v>7971.23</v>
          </cell>
        </row>
        <row r="809">
          <cell r="O809" t="str">
            <v>HARBESON 69 KV HARBT1</v>
          </cell>
          <cell r="P809">
            <v>1419.29</v>
          </cell>
          <cell r="Q809">
            <v>828.13</v>
          </cell>
          <cell r="R809">
            <v>20259.419999999998</v>
          </cell>
          <cell r="S809">
            <v>6328.19</v>
          </cell>
          <cell r="T809">
            <v>60615.81</v>
          </cell>
          <cell r="U809">
            <v>8679.82</v>
          </cell>
          <cell r="V809">
            <v>17450.240000000002</v>
          </cell>
          <cell r="W809">
            <v>9294.4699999999993</v>
          </cell>
        </row>
        <row r="810">
          <cell r="O810" t="str">
            <v>HARBESON 69 KV HARBT2</v>
          </cell>
          <cell r="P810">
            <v>1419.29</v>
          </cell>
          <cell r="Q810">
            <v>828.13</v>
          </cell>
          <cell r="R810">
            <v>20259.419999999998</v>
          </cell>
          <cell r="S810">
            <v>6328.19</v>
          </cell>
          <cell r="T810">
            <v>60615.81</v>
          </cell>
          <cell r="U810">
            <v>8679.82</v>
          </cell>
          <cell r="V810">
            <v>17450.240000000002</v>
          </cell>
          <cell r="W810">
            <v>9294.4699999999993</v>
          </cell>
        </row>
        <row r="811">
          <cell r="O811" t="str">
            <v>HARLEY D 115 KV 1 BANK</v>
          </cell>
          <cell r="P811">
            <v>-920.51</v>
          </cell>
          <cell r="Q811">
            <v>-262.01</v>
          </cell>
          <cell r="R811">
            <v>20236.099999999999</v>
          </cell>
          <cell r="S811">
            <v>6323.46</v>
          </cell>
          <cell r="T811">
            <v>58026.96</v>
          </cell>
          <cell r="U811">
            <v>8676.2800000000007</v>
          </cell>
          <cell r="V811">
            <v>15244</v>
          </cell>
          <cell r="W811">
            <v>7968.13</v>
          </cell>
        </row>
        <row r="812">
          <cell r="O812" t="str">
            <v>HARMONY 138 KV ONE</v>
          </cell>
          <cell r="P812">
            <v>600.23</v>
          </cell>
          <cell r="Q812">
            <v>413.19</v>
          </cell>
          <cell r="R812">
            <v>20253.93</v>
          </cell>
          <cell r="S812">
            <v>6328.51</v>
          </cell>
          <cell r="T812">
            <v>60320.639999999999</v>
          </cell>
          <cell r="U812">
            <v>8670.1200000000008</v>
          </cell>
          <cell r="V812">
            <v>15179.02</v>
          </cell>
          <cell r="W812">
            <v>7979.97</v>
          </cell>
        </row>
        <row r="813">
          <cell r="O813" t="str">
            <v>HARR BC 13 KV ONE</v>
          </cell>
          <cell r="P813">
            <v>-850.2</v>
          </cell>
          <cell r="Q813">
            <v>-255.41</v>
          </cell>
          <cell r="R813">
            <v>20090.09</v>
          </cell>
          <cell r="S813">
            <v>6308.05</v>
          </cell>
          <cell r="T813">
            <v>58451.92</v>
          </cell>
          <cell r="U813">
            <v>8679.66</v>
          </cell>
          <cell r="V813">
            <v>15271.99</v>
          </cell>
          <cell r="W813">
            <v>7986.6</v>
          </cell>
        </row>
        <row r="814">
          <cell r="O814" t="str">
            <v>HARR BC 13 KV THREE</v>
          </cell>
          <cell r="P814">
            <v>-848.56</v>
          </cell>
          <cell r="Q814">
            <v>-254.76</v>
          </cell>
          <cell r="R814">
            <v>20087.23</v>
          </cell>
          <cell r="S814">
            <v>6309.48</v>
          </cell>
          <cell r="T814">
            <v>58470.15</v>
          </cell>
          <cell r="U814">
            <v>8689.82</v>
          </cell>
          <cell r="V814">
            <v>15271.78</v>
          </cell>
          <cell r="W814">
            <v>7986.77</v>
          </cell>
        </row>
        <row r="815">
          <cell r="O815" t="str">
            <v>HARR BC 34 KV TWO</v>
          </cell>
          <cell r="P815">
            <v>-850.2</v>
          </cell>
          <cell r="Q815">
            <v>-255.41</v>
          </cell>
          <cell r="R815">
            <v>20090.09</v>
          </cell>
          <cell r="S815">
            <v>6308.05</v>
          </cell>
          <cell r="T815">
            <v>58451.92</v>
          </cell>
          <cell r="U815">
            <v>8679.66</v>
          </cell>
          <cell r="V815">
            <v>15271.99</v>
          </cell>
          <cell r="W815">
            <v>7986.6</v>
          </cell>
        </row>
        <row r="816">
          <cell r="O816" t="str">
            <v>HARRISBU 69 KV BUS_1</v>
          </cell>
          <cell r="P816">
            <v>-953.63</v>
          </cell>
          <cell r="Q816">
            <v>-291.67</v>
          </cell>
          <cell r="R816">
            <v>20267.189999999999</v>
          </cell>
          <cell r="S816">
            <v>6328.06</v>
          </cell>
          <cell r="T816">
            <v>58119.8</v>
          </cell>
          <cell r="U816">
            <v>8679.11</v>
          </cell>
          <cell r="V816">
            <v>15204.86</v>
          </cell>
          <cell r="W816">
            <v>7967.92</v>
          </cell>
        </row>
        <row r="817">
          <cell r="O817" t="str">
            <v>HARRISBU 69 KV BUS_3</v>
          </cell>
          <cell r="P817">
            <v>-953.63</v>
          </cell>
          <cell r="Q817">
            <v>-291.67</v>
          </cell>
          <cell r="R817">
            <v>20267.189999999999</v>
          </cell>
          <cell r="S817">
            <v>6328.06</v>
          </cell>
          <cell r="T817">
            <v>58119.8</v>
          </cell>
          <cell r="U817">
            <v>8679.11</v>
          </cell>
          <cell r="V817">
            <v>15204.86</v>
          </cell>
          <cell r="W817">
            <v>7967.92</v>
          </cell>
        </row>
        <row r="818">
          <cell r="O818" t="str">
            <v>HARRISBU 69 KV COTU-1</v>
          </cell>
          <cell r="P818">
            <v>-953.63</v>
          </cell>
          <cell r="Q818">
            <v>-291.67</v>
          </cell>
          <cell r="R818">
            <v>20267.189999999999</v>
          </cell>
          <cell r="S818">
            <v>6328.06</v>
          </cell>
          <cell r="T818">
            <v>58119.8</v>
          </cell>
          <cell r="U818">
            <v>8679.11</v>
          </cell>
          <cell r="V818">
            <v>15204.86</v>
          </cell>
          <cell r="W818">
            <v>7967.92</v>
          </cell>
        </row>
        <row r="819">
          <cell r="O819" t="str">
            <v>HARRISBU 69 KV COTU-2</v>
          </cell>
          <cell r="P819">
            <v>-953.63</v>
          </cell>
          <cell r="Q819">
            <v>-291.67</v>
          </cell>
          <cell r="R819">
            <v>20267.189999999999</v>
          </cell>
          <cell r="S819">
            <v>6328.06</v>
          </cell>
          <cell r="T819">
            <v>58119.8</v>
          </cell>
          <cell r="U819">
            <v>8679.11</v>
          </cell>
          <cell r="V819">
            <v>15204.86</v>
          </cell>
          <cell r="W819">
            <v>7967.92</v>
          </cell>
        </row>
        <row r="820">
          <cell r="O820" t="str">
            <v>HARRISBU 69 KV COTU-3</v>
          </cell>
          <cell r="P820">
            <v>-953.63</v>
          </cell>
          <cell r="Q820">
            <v>-291.67</v>
          </cell>
          <cell r="R820">
            <v>20267.189999999999</v>
          </cell>
          <cell r="S820">
            <v>6328.06</v>
          </cell>
          <cell r="T820">
            <v>58119.8</v>
          </cell>
          <cell r="U820">
            <v>8679.11</v>
          </cell>
          <cell r="V820">
            <v>15204.86</v>
          </cell>
          <cell r="W820">
            <v>7967.92</v>
          </cell>
        </row>
        <row r="821">
          <cell r="O821" t="str">
            <v>HARRISBU 69 KV COTU-4</v>
          </cell>
          <cell r="P821">
            <v>-953.63</v>
          </cell>
          <cell r="Q821">
            <v>-291.67</v>
          </cell>
          <cell r="R821">
            <v>20267.189999999999</v>
          </cell>
          <cell r="S821">
            <v>6328.06</v>
          </cell>
          <cell r="T821">
            <v>58119.8</v>
          </cell>
          <cell r="U821">
            <v>8679.11</v>
          </cell>
          <cell r="V821">
            <v>15204.86</v>
          </cell>
          <cell r="W821">
            <v>7967.92</v>
          </cell>
        </row>
        <row r="822">
          <cell r="O822" t="str">
            <v>HARRISBU 69 KV HMSNUG</v>
          </cell>
          <cell r="P822">
            <v>-953.63</v>
          </cell>
          <cell r="Q822">
            <v>-291.67</v>
          </cell>
          <cell r="R822">
            <v>20266.02</v>
          </cell>
          <cell r="S822">
            <v>6328.06</v>
          </cell>
          <cell r="T822">
            <v>58119.8</v>
          </cell>
          <cell r="U822">
            <v>8679.11</v>
          </cell>
          <cell r="V822">
            <v>15204.86</v>
          </cell>
          <cell r="W822">
            <v>7967.92</v>
          </cell>
        </row>
        <row r="823">
          <cell r="O823" t="str">
            <v>HARRISBU 69 KV PACNUG</v>
          </cell>
          <cell r="P823">
            <v>-953.63</v>
          </cell>
          <cell r="Q823">
            <v>-291.67</v>
          </cell>
          <cell r="R823">
            <v>20267.189999999999</v>
          </cell>
          <cell r="S823">
            <v>6328.06</v>
          </cell>
          <cell r="T823">
            <v>58119.8</v>
          </cell>
          <cell r="U823">
            <v>8679.11</v>
          </cell>
          <cell r="V823">
            <v>15204.86</v>
          </cell>
          <cell r="W823">
            <v>7967.92</v>
          </cell>
        </row>
        <row r="824">
          <cell r="O824" t="str">
            <v>HARRTN 69 KV T1</v>
          </cell>
          <cell r="P824">
            <v>1387.9</v>
          </cell>
          <cell r="Q824">
            <v>814.13</v>
          </cell>
          <cell r="R824">
            <v>20259.349999999999</v>
          </cell>
          <cell r="S824">
            <v>6328.18</v>
          </cell>
          <cell r="T824">
            <v>60489.59</v>
          </cell>
          <cell r="U824">
            <v>8679.9</v>
          </cell>
          <cell r="V824">
            <v>17100.32</v>
          </cell>
          <cell r="W824">
            <v>9238.39</v>
          </cell>
        </row>
        <row r="825">
          <cell r="O825" t="str">
            <v>HARRTN 69 KV T2</v>
          </cell>
          <cell r="P825">
            <v>1387.9</v>
          </cell>
          <cell r="Q825">
            <v>814.13</v>
          </cell>
          <cell r="R825">
            <v>20259.349999999999</v>
          </cell>
          <cell r="S825">
            <v>6328.18</v>
          </cell>
          <cell r="T825">
            <v>60489.59</v>
          </cell>
          <cell r="U825">
            <v>8679.9</v>
          </cell>
          <cell r="V825">
            <v>17100.32</v>
          </cell>
          <cell r="W825">
            <v>9238.39</v>
          </cell>
        </row>
        <row r="826">
          <cell r="O826" t="str">
            <v>HARRTN 69 KV VERNON</v>
          </cell>
          <cell r="P826">
            <v>1387.9</v>
          </cell>
          <cell r="Q826">
            <v>814.13</v>
          </cell>
          <cell r="R826">
            <v>20259.349999999999</v>
          </cell>
          <cell r="S826">
            <v>6328.18</v>
          </cell>
          <cell r="T826">
            <v>60489.59</v>
          </cell>
          <cell r="U826">
            <v>8679.9</v>
          </cell>
          <cell r="V826">
            <v>17100.32</v>
          </cell>
          <cell r="W826">
            <v>9238.39</v>
          </cell>
        </row>
        <row r="827">
          <cell r="O827" t="str">
            <v>HARVEYRN 115 KV 1 TX</v>
          </cell>
          <cell r="P827">
            <v>-752.63</v>
          </cell>
          <cell r="Q827">
            <v>-202.1</v>
          </cell>
          <cell r="R827">
            <v>20293.63</v>
          </cell>
          <cell r="S827">
            <v>6599.55</v>
          </cell>
          <cell r="T827">
            <v>58405.75</v>
          </cell>
          <cell r="U827">
            <v>8688.5</v>
          </cell>
          <cell r="V827">
            <v>15093.32</v>
          </cell>
          <cell r="W827">
            <v>7977.67</v>
          </cell>
        </row>
        <row r="828">
          <cell r="O828" t="str">
            <v>HARWOOD 69 KV BUS_1</v>
          </cell>
          <cell r="P828">
            <v>-746.35</v>
          </cell>
          <cell r="Q828">
            <v>-203.06</v>
          </cell>
          <cell r="R828">
            <v>20148.38</v>
          </cell>
          <cell r="S828">
            <v>6317.56</v>
          </cell>
          <cell r="T828">
            <v>58635.32</v>
          </cell>
          <cell r="U828">
            <v>8706.89</v>
          </cell>
          <cell r="V828">
            <v>15108.56</v>
          </cell>
          <cell r="W828">
            <v>7978.07</v>
          </cell>
        </row>
        <row r="829">
          <cell r="O829" t="str">
            <v>HARWOOD 69 KV BUS_3</v>
          </cell>
          <cell r="P829">
            <v>-746.35</v>
          </cell>
          <cell r="Q829">
            <v>-203.06</v>
          </cell>
          <cell r="R829">
            <v>20148.38</v>
          </cell>
          <cell r="S829">
            <v>6317.56</v>
          </cell>
          <cell r="T829">
            <v>58635.32</v>
          </cell>
          <cell r="U829">
            <v>8706.89</v>
          </cell>
          <cell r="V829">
            <v>15108.56</v>
          </cell>
          <cell r="W829">
            <v>7978.07</v>
          </cell>
        </row>
        <row r="830">
          <cell r="O830" t="str">
            <v>HARWOOD 69 KV COTU-1</v>
          </cell>
          <cell r="P830">
            <v>-746.35</v>
          </cell>
          <cell r="Q830">
            <v>-203.06</v>
          </cell>
          <cell r="R830">
            <v>20148.38</v>
          </cell>
          <cell r="S830">
            <v>6317.56</v>
          </cell>
          <cell r="T830">
            <v>58635.32</v>
          </cell>
          <cell r="U830">
            <v>8706.89</v>
          </cell>
          <cell r="V830">
            <v>15108.56</v>
          </cell>
          <cell r="W830">
            <v>7978.07</v>
          </cell>
        </row>
        <row r="831">
          <cell r="O831" t="str">
            <v>HARWOOD 69 KV COTU-2</v>
          </cell>
          <cell r="P831">
            <v>-746.35</v>
          </cell>
          <cell r="Q831">
            <v>-203.06</v>
          </cell>
          <cell r="R831">
            <v>20148.38</v>
          </cell>
          <cell r="S831">
            <v>6317.56</v>
          </cell>
          <cell r="T831">
            <v>58635.32</v>
          </cell>
          <cell r="U831">
            <v>8706.89</v>
          </cell>
          <cell r="V831">
            <v>15108.56</v>
          </cell>
          <cell r="W831">
            <v>7978.07</v>
          </cell>
        </row>
        <row r="832">
          <cell r="O832" t="str">
            <v>HARWOOD 69 KV NEPNUG</v>
          </cell>
          <cell r="P832">
            <v>-746.35</v>
          </cell>
          <cell r="Q832">
            <v>-203.06</v>
          </cell>
          <cell r="R832">
            <v>20148.38</v>
          </cell>
          <cell r="S832">
            <v>6317.56</v>
          </cell>
          <cell r="T832">
            <v>58635.32</v>
          </cell>
          <cell r="U832">
            <v>8706.89</v>
          </cell>
          <cell r="V832">
            <v>15108.56</v>
          </cell>
          <cell r="W832">
            <v>7978.07</v>
          </cell>
        </row>
        <row r="833">
          <cell r="O833" t="str">
            <v>HAWKINS 230 KV 2301B</v>
          </cell>
          <cell r="P833">
            <v>-880.02</v>
          </cell>
          <cell r="Q833">
            <v>-267.64</v>
          </cell>
          <cell r="R833">
            <v>20132.87</v>
          </cell>
          <cell r="S833">
            <v>6301.34</v>
          </cell>
          <cell r="T833">
            <v>58256.72</v>
          </cell>
          <cell r="U833">
            <v>8604.68</v>
          </cell>
          <cell r="V833">
            <v>15273.88</v>
          </cell>
          <cell r="W833">
            <v>7984.08</v>
          </cell>
        </row>
        <row r="834">
          <cell r="O834" t="str">
            <v>HAWKINS 230 KV 2304B</v>
          </cell>
          <cell r="P834">
            <v>-880.02</v>
          </cell>
          <cell r="Q834">
            <v>-267.64</v>
          </cell>
          <cell r="R834">
            <v>20132.87</v>
          </cell>
          <cell r="S834">
            <v>6301.34</v>
          </cell>
          <cell r="T834">
            <v>58256.72</v>
          </cell>
          <cell r="U834">
            <v>8604.68</v>
          </cell>
          <cell r="V834">
            <v>15273.88</v>
          </cell>
          <cell r="W834">
            <v>7984.08</v>
          </cell>
        </row>
        <row r="835">
          <cell r="O835" t="str">
            <v>HAWTHORN 230 KV T-20</v>
          </cell>
          <cell r="P835">
            <v>192.17</v>
          </cell>
          <cell r="Q835">
            <v>227.43</v>
          </cell>
          <cell r="R835">
            <v>20491.939999999999</v>
          </cell>
          <cell r="S835">
            <v>6482.91</v>
          </cell>
          <cell r="T835">
            <v>59732.89</v>
          </cell>
          <cell r="U835">
            <v>8838.0400000000009</v>
          </cell>
          <cell r="V835">
            <v>14952</v>
          </cell>
          <cell r="W835">
            <v>7980.84</v>
          </cell>
        </row>
        <row r="836">
          <cell r="O836" t="str">
            <v>HAYNIE 115 KV 1 TX</v>
          </cell>
          <cell r="P836">
            <v>-805.98</v>
          </cell>
          <cell r="Q836">
            <v>-224.84</v>
          </cell>
          <cell r="R836">
            <v>20267.54</v>
          </cell>
          <cell r="S836">
            <v>6488.61</v>
          </cell>
          <cell r="T836">
            <v>58300.01</v>
          </cell>
          <cell r="U836">
            <v>8671.74</v>
          </cell>
          <cell r="V836">
            <v>14978.9</v>
          </cell>
          <cell r="W836">
            <v>7979.47</v>
          </cell>
        </row>
        <row r="837">
          <cell r="O837" t="str">
            <v>HAZELTON</v>
          </cell>
          <cell r="P837">
            <v>-746.62</v>
          </cell>
          <cell r="Q837">
            <v>-203.21</v>
          </cell>
          <cell r="R837">
            <v>20148.38</v>
          </cell>
          <cell r="S837">
            <v>6317.56</v>
          </cell>
          <cell r="T837">
            <v>58635.26</v>
          </cell>
          <cell r="U837">
            <v>8706.89</v>
          </cell>
          <cell r="V837">
            <v>15108.56</v>
          </cell>
          <cell r="W837">
            <v>7978.07</v>
          </cell>
        </row>
        <row r="838">
          <cell r="O838" t="str">
            <v>HAZELWOO 115 KV HILEN2</v>
          </cell>
          <cell r="P838">
            <v>-830.76</v>
          </cell>
          <cell r="Q838">
            <v>-247.2</v>
          </cell>
          <cell r="R838">
            <v>20057.810000000001</v>
          </cell>
          <cell r="S838">
            <v>6307.57</v>
          </cell>
          <cell r="T838">
            <v>58611.97</v>
          </cell>
          <cell r="U838">
            <v>8774.01</v>
          </cell>
          <cell r="V838">
            <v>15273.31</v>
          </cell>
          <cell r="W838">
            <v>7987.03</v>
          </cell>
        </row>
        <row r="839">
          <cell r="O839" t="str">
            <v>HAZELWOO 115 KV HILEN4</v>
          </cell>
          <cell r="P839">
            <v>-830.95</v>
          </cell>
          <cell r="Q839">
            <v>-247.28</v>
          </cell>
          <cell r="R839">
            <v>20059.810000000001</v>
          </cell>
          <cell r="S839">
            <v>6307.6</v>
          </cell>
          <cell r="T839">
            <v>58610.95</v>
          </cell>
          <cell r="U839">
            <v>8773.92</v>
          </cell>
          <cell r="V839">
            <v>15273.29</v>
          </cell>
          <cell r="W839">
            <v>7987.03</v>
          </cell>
        </row>
        <row r="840">
          <cell r="O840" t="str">
            <v>HAZELWOO 13 KV 110-8</v>
          </cell>
          <cell r="P840">
            <v>-830.58</v>
          </cell>
          <cell r="Q840">
            <v>-247.13</v>
          </cell>
          <cell r="R840">
            <v>20057.37</v>
          </cell>
          <cell r="S840">
            <v>6307.59</v>
          </cell>
          <cell r="T840">
            <v>58614.69</v>
          </cell>
          <cell r="U840">
            <v>8775.77</v>
          </cell>
          <cell r="V840">
            <v>15273.34</v>
          </cell>
          <cell r="W840">
            <v>7987.03</v>
          </cell>
        </row>
        <row r="841">
          <cell r="O841" t="str">
            <v>HAZELWOO 13 KV 110-9</v>
          </cell>
          <cell r="P841">
            <v>-830.8</v>
          </cell>
          <cell r="Q841">
            <v>-247.21</v>
          </cell>
          <cell r="R841">
            <v>20059.61</v>
          </cell>
          <cell r="S841">
            <v>6307.6</v>
          </cell>
          <cell r="T841">
            <v>58612.58</v>
          </cell>
          <cell r="U841">
            <v>8774.77</v>
          </cell>
          <cell r="V841">
            <v>15273.28</v>
          </cell>
          <cell r="W841">
            <v>7987.04</v>
          </cell>
        </row>
        <row r="842">
          <cell r="O842" t="str">
            <v>HEATON 138 KV 1BUS</v>
          </cell>
          <cell r="P842">
            <v>752.78</v>
          </cell>
          <cell r="Q842">
            <v>558</v>
          </cell>
          <cell r="R842">
            <v>20285.509999999998</v>
          </cell>
          <cell r="S842">
            <v>6330.83</v>
          </cell>
          <cell r="T842">
            <v>61407.05</v>
          </cell>
          <cell r="U842">
            <v>8873.41</v>
          </cell>
          <cell r="V842">
            <v>15171.38</v>
          </cell>
          <cell r="W842">
            <v>7981.38</v>
          </cell>
        </row>
        <row r="843">
          <cell r="O843" t="str">
            <v>HEATON 230 KV 2BUS</v>
          </cell>
          <cell r="P843">
            <v>700.56</v>
          </cell>
          <cell r="Q843">
            <v>523.04</v>
          </cell>
          <cell r="R843">
            <v>20282.759999999998</v>
          </cell>
          <cell r="S843">
            <v>6330.96</v>
          </cell>
          <cell r="T843">
            <v>60486.5</v>
          </cell>
          <cell r="U843">
            <v>8715.84</v>
          </cell>
          <cell r="V843">
            <v>15152.68</v>
          </cell>
          <cell r="W843">
            <v>7979.6</v>
          </cell>
        </row>
        <row r="844">
          <cell r="O844" t="str">
            <v>HEATON 35 KV K1BU</v>
          </cell>
          <cell r="P844">
            <v>724.06</v>
          </cell>
          <cell r="Q844">
            <v>539.82000000000005</v>
          </cell>
          <cell r="R844">
            <v>20310.439999999999</v>
          </cell>
          <cell r="S844">
            <v>6330.96</v>
          </cell>
          <cell r="T844">
            <v>60866.36</v>
          </cell>
          <cell r="U844">
            <v>8782.75</v>
          </cell>
          <cell r="V844">
            <v>15160.51</v>
          </cell>
          <cell r="W844">
            <v>7980.34</v>
          </cell>
        </row>
        <row r="845">
          <cell r="O845" t="str">
            <v>HEATON 35 KV K2BU</v>
          </cell>
          <cell r="P845">
            <v>724.06</v>
          </cell>
          <cell r="Q845">
            <v>539.82000000000005</v>
          </cell>
          <cell r="R845">
            <v>20310.439999999999</v>
          </cell>
          <cell r="S845">
            <v>6330.96</v>
          </cell>
          <cell r="T845">
            <v>60866.36</v>
          </cell>
          <cell r="U845">
            <v>8782.75</v>
          </cell>
          <cell r="V845">
            <v>15160.51</v>
          </cell>
          <cell r="W845">
            <v>7980.34</v>
          </cell>
        </row>
        <row r="846">
          <cell r="O846" t="str">
            <v>HEBRON 69 KV HEBRON</v>
          </cell>
          <cell r="P846">
            <v>1482.88</v>
          </cell>
          <cell r="Q846">
            <v>857.47</v>
          </cell>
          <cell r="R846">
            <v>20259.189999999999</v>
          </cell>
          <cell r="S846">
            <v>6328.18</v>
          </cell>
          <cell r="T846">
            <v>60525.25</v>
          </cell>
          <cell r="U846">
            <v>8679.86</v>
          </cell>
          <cell r="V846">
            <v>17277.169999999998</v>
          </cell>
          <cell r="W846">
            <v>9197.42</v>
          </cell>
        </row>
        <row r="847">
          <cell r="O847" t="str">
            <v>HIGHRIDG 115 KV ONE</v>
          </cell>
          <cell r="P847">
            <v>-873.5</v>
          </cell>
          <cell r="Q847">
            <v>-264.87</v>
          </cell>
          <cell r="R847">
            <v>20119.64</v>
          </cell>
          <cell r="S847">
            <v>6303.82</v>
          </cell>
          <cell r="T847">
            <v>58289.1</v>
          </cell>
          <cell r="U847">
            <v>8609.81</v>
          </cell>
          <cell r="V847">
            <v>15273.49</v>
          </cell>
          <cell r="W847">
            <v>7984.78</v>
          </cell>
        </row>
        <row r="848">
          <cell r="O848" t="str">
            <v>HIGHRIDG 115 KV TWO</v>
          </cell>
          <cell r="P848">
            <v>-871.39</v>
          </cell>
          <cell r="Q848">
            <v>-263.99</v>
          </cell>
          <cell r="R848">
            <v>20117.93</v>
          </cell>
          <cell r="S848">
            <v>6303.94</v>
          </cell>
          <cell r="T848">
            <v>58296.89</v>
          </cell>
          <cell r="U848">
            <v>8612.7000000000007</v>
          </cell>
          <cell r="V848">
            <v>15273.52</v>
          </cell>
          <cell r="W848">
            <v>7984.85</v>
          </cell>
        </row>
        <row r="849">
          <cell r="O849" t="str">
            <v>HIGHRIDG 230 KV THRE</v>
          </cell>
          <cell r="P849">
            <v>-873.5</v>
          </cell>
          <cell r="Q849">
            <v>-264.87</v>
          </cell>
          <cell r="R849">
            <v>20119.64</v>
          </cell>
          <cell r="S849">
            <v>6303.82</v>
          </cell>
          <cell r="T849">
            <v>58289.1</v>
          </cell>
          <cell r="U849">
            <v>8609.81</v>
          </cell>
          <cell r="V849">
            <v>15273.49</v>
          </cell>
          <cell r="W849">
            <v>7984.78</v>
          </cell>
        </row>
        <row r="850">
          <cell r="O850" t="str">
            <v>HILL 115 KV LD1</v>
          </cell>
          <cell r="P850">
            <v>-924.58</v>
          </cell>
          <cell r="Q850">
            <v>-264.99</v>
          </cell>
          <cell r="R850">
            <v>20231.689999999999</v>
          </cell>
          <cell r="S850">
            <v>6323.86</v>
          </cell>
          <cell r="T850">
            <v>58031.59</v>
          </cell>
          <cell r="U850">
            <v>8675.09</v>
          </cell>
          <cell r="V850">
            <v>15248.99</v>
          </cell>
          <cell r="W850">
            <v>7968.86</v>
          </cell>
        </row>
        <row r="851">
          <cell r="O851" t="str">
            <v>HILLSBRO 138 KV HLSBRO</v>
          </cell>
          <cell r="P851">
            <v>1327.83</v>
          </cell>
          <cell r="Q851">
            <v>787.92</v>
          </cell>
          <cell r="R851">
            <v>20258.3</v>
          </cell>
          <cell r="S851">
            <v>6328.17</v>
          </cell>
          <cell r="T851">
            <v>60439</v>
          </cell>
          <cell r="U851">
            <v>8680.23</v>
          </cell>
          <cell r="V851">
            <v>17117.97</v>
          </cell>
          <cell r="W851">
            <v>9214.3700000000008</v>
          </cell>
        </row>
        <row r="852">
          <cell r="O852" t="str">
            <v>HILLSDAL 230 KV T-1</v>
          </cell>
          <cell r="P852">
            <v>607.45000000000005</v>
          </cell>
          <cell r="Q852">
            <v>465.77</v>
          </cell>
          <cell r="R852">
            <v>21258.6</v>
          </cell>
          <cell r="S852">
            <v>6456.28</v>
          </cell>
          <cell r="T852">
            <v>59756.21</v>
          </cell>
          <cell r="U852">
            <v>8809.01</v>
          </cell>
          <cell r="V852">
            <v>14939.92</v>
          </cell>
          <cell r="W852">
            <v>7981.11</v>
          </cell>
        </row>
        <row r="853">
          <cell r="O853" t="str">
            <v>HILLSDAL 230 KV T-2</v>
          </cell>
          <cell r="P853">
            <v>607.45000000000005</v>
          </cell>
          <cell r="Q853">
            <v>465.77</v>
          </cell>
          <cell r="R853">
            <v>21258.6</v>
          </cell>
          <cell r="S853">
            <v>6456.28</v>
          </cell>
          <cell r="T853">
            <v>59756.21</v>
          </cell>
          <cell r="U853">
            <v>8809.01</v>
          </cell>
          <cell r="V853">
            <v>14939.93</v>
          </cell>
          <cell r="W853">
            <v>7981.11</v>
          </cell>
        </row>
        <row r="854">
          <cell r="O854" t="str">
            <v>HILLTOP 115 KV 1 TX</v>
          </cell>
          <cell r="P854">
            <v>-825.28</v>
          </cell>
          <cell r="Q854">
            <v>-243.1</v>
          </cell>
          <cell r="R854">
            <v>20239.41</v>
          </cell>
          <cell r="S854">
            <v>6333.3</v>
          </cell>
          <cell r="T854">
            <v>58285.04</v>
          </cell>
          <cell r="U854">
            <v>8663.4</v>
          </cell>
          <cell r="V854">
            <v>15356.2</v>
          </cell>
          <cell r="W854">
            <v>7978.89</v>
          </cell>
        </row>
        <row r="855">
          <cell r="O855" t="str">
            <v>HILLTOP 115 KV 2 TX</v>
          </cell>
          <cell r="P855">
            <v>-825.28</v>
          </cell>
          <cell r="Q855">
            <v>-243.1</v>
          </cell>
          <cell r="R855">
            <v>20239.41</v>
          </cell>
          <cell r="S855">
            <v>6333.3</v>
          </cell>
          <cell r="T855">
            <v>58285.04</v>
          </cell>
          <cell r="U855">
            <v>8663.4</v>
          </cell>
          <cell r="V855">
            <v>15356.2</v>
          </cell>
          <cell r="W855">
            <v>7978.89</v>
          </cell>
        </row>
        <row r="856">
          <cell r="O856" t="str">
            <v>HILLVALL 115 KV #1 TX</v>
          </cell>
          <cell r="P856">
            <v>-874.13</v>
          </cell>
          <cell r="Q856">
            <v>-265.77</v>
          </cell>
          <cell r="R856">
            <v>20185.849999999999</v>
          </cell>
          <cell r="S856">
            <v>6344.36</v>
          </cell>
          <cell r="T856">
            <v>58204.1</v>
          </cell>
          <cell r="U856">
            <v>8656.2900000000009</v>
          </cell>
          <cell r="V856">
            <v>16178.17</v>
          </cell>
          <cell r="W856">
            <v>7973.86</v>
          </cell>
        </row>
        <row r="857">
          <cell r="O857" t="str">
            <v>HINCHMAN 230 KV T-10</v>
          </cell>
          <cell r="P857">
            <v>151.93</v>
          </cell>
          <cell r="Q857">
            <v>204.27</v>
          </cell>
          <cell r="R857">
            <v>20426.91</v>
          </cell>
          <cell r="S857">
            <v>6488.29</v>
          </cell>
          <cell r="T857">
            <v>59731.22</v>
          </cell>
          <cell r="U857">
            <v>8846.98</v>
          </cell>
          <cell r="V857">
            <v>14960.17</v>
          </cell>
          <cell r="W857">
            <v>7980.87</v>
          </cell>
        </row>
        <row r="858">
          <cell r="O858" t="str">
            <v>HINCHMAN 230 KV T-20</v>
          </cell>
          <cell r="P858">
            <v>151.93</v>
          </cell>
          <cell r="Q858">
            <v>204.27</v>
          </cell>
          <cell r="R858">
            <v>20426.91</v>
          </cell>
          <cell r="S858">
            <v>6488.29</v>
          </cell>
          <cell r="T858">
            <v>59731.22</v>
          </cell>
          <cell r="U858">
            <v>8846.98</v>
          </cell>
          <cell r="V858">
            <v>14960.17</v>
          </cell>
          <cell r="W858">
            <v>7980.87</v>
          </cell>
        </row>
        <row r="859">
          <cell r="O859" t="str">
            <v>HOBOKEN 230 KV T-1AB</v>
          </cell>
          <cell r="P859">
            <v>662.75</v>
          </cell>
          <cell r="Q859">
            <v>496.28</v>
          </cell>
          <cell r="R859">
            <v>21237.53</v>
          </cell>
          <cell r="S859">
            <v>6449.65</v>
          </cell>
          <cell r="T859">
            <v>59774.62</v>
          </cell>
          <cell r="U859">
            <v>8803.73</v>
          </cell>
          <cell r="V859">
            <v>14945.19</v>
          </cell>
          <cell r="W859">
            <v>7981.37</v>
          </cell>
        </row>
        <row r="860">
          <cell r="O860" t="str">
            <v>HOBOKEN 230 KV T-2AB</v>
          </cell>
          <cell r="P860">
            <v>653.94000000000005</v>
          </cell>
          <cell r="Q860">
            <v>491.22</v>
          </cell>
          <cell r="R860">
            <v>21221.67</v>
          </cell>
          <cell r="S860">
            <v>6448.58</v>
          </cell>
          <cell r="T860">
            <v>59777.03</v>
          </cell>
          <cell r="U860">
            <v>8802.1299999999992</v>
          </cell>
          <cell r="V860">
            <v>14944.85</v>
          </cell>
          <cell r="W860">
            <v>7981.4</v>
          </cell>
        </row>
        <row r="861">
          <cell r="O861" t="str">
            <v>HOCKESIN 12 KV LD12</v>
          </cell>
          <cell r="P861">
            <v>595.29999999999995</v>
          </cell>
          <cell r="Q861">
            <v>412.05</v>
          </cell>
          <cell r="R861">
            <v>20253</v>
          </cell>
          <cell r="S861">
            <v>6328.58</v>
          </cell>
          <cell r="T861">
            <v>60308.28</v>
          </cell>
          <cell r="U861">
            <v>8670.5400000000009</v>
          </cell>
          <cell r="V861">
            <v>15179.14</v>
          </cell>
          <cell r="W861">
            <v>7979.99</v>
          </cell>
        </row>
        <row r="862">
          <cell r="O862" t="str">
            <v>HOLLOFIE 13 KV TWO</v>
          </cell>
          <cell r="P862">
            <v>-849.61</v>
          </cell>
          <cell r="Q862">
            <v>-255.11</v>
          </cell>
          <cell r="R862">
            <v>20088.97</v>
          </cell>
          <cell r="S862">
            <v>6307.55</v>
          </cell>
          <cell r="T862">
            <v>58442.94</v>
          </cell>
          <cell r="U862">
            <v>8673.2000000000007</v>
          </cell>
          <cell r="V862">
            <v>15272.34</v>
          </cell>
          <cell r="W862">
            <v>7986.49</v>
          </cell>
        </row>
        <row r="863">
          <cell r="O863" t="str">
            <v>HOLMESBU 13 KV 34BU</v>
          </cell>
          <cell r="P863">
            <v>654.46</v>
          </cell>
          <cell r="Q863">
            <v>496.53</v>
          </cell>
          <cell r="R863">
            <v>20304.62</v>
          </cell>
          <cell r="S863">
            <v>6330.82</v>
          </cell>
          <cell r="T863">
            <v>60194.87</v>
          </cell>
          <cell r="U863">
            <v>8679.01</v>
          </cell>
          <cell r="V863">
            <v>15152.55</v>
          </cell>
          <cell r="W863">
            <v>7979.21</v>
          </cell>
        </row>
        <row r="864">
          <cell r="O864" t="str">
            <v>HOLMESBU 13 KV DUMMY</v>
          </cell>
          <cell r="P864">
            <v>654.46</v>
          </cell>
          <cell r="Q864">
            <v>496.53</v>
          </cell>
          <cell r="R864">
            <v>20304.62</v>
          </cell>
          <cell r="S864">
            <v>6330.82</v>
          </cell>
          <cell r="T864">
            <v>60194.87</v>
          </cell>
          <cell r="U864">
            <v>8679.01</v>
          </cell>
          <cell r="V864">
            <v>15152.55</v>
          </cell>
          <cell r="W864">
            <v>7979.21</v>
          </cell>
        </row>
        <row r="865">
          <cell r="O865" t="str">
            <v>HOLMESBU 138 KV 10BU</v>
          </cell>
          <cell r="P865">
            <v>647.66999999999996</v>
          </cell>
          <cell r="Q865">
            <v>492.03</v>
          </cell>
          <cell r="R865">
            <v>20375.310000000001</v>
          </cell>
          <cell r="S865">
            <v>6331.62</v>
          </cell>
          <cell r="T865">
            <v>60237.26</v>
          </cell>
          <cell r="U865">
            <v>8686.2000000000007</v>
          </cell>
          <cell r="V865">
            <v>15146.86</v>
          </cell>
          <cell r="W865">
            <v>7979.02</v>
          </cell>
        </row>
        <row r="866">
          <cell r="O866" t="str">
            <v>HOMERCIT</v>
          </cell>
          <cell r="P866">
            <v>-757.1</v>
          </cell>
          <cell r="Q866">
            <v>-210.85</v>
          </cell>
          <cell r="R866">
            <v>20247.16</v>
          </cell>
          <cell r="S866">
            <v>6315.95</v>
          </cell>
          <cell r="T866">
            <v>58314.77</v>
          </cell>
          <cell r="U866">
            <v>8664.2099999999991</v>
          </cell>
          <cell r="V866">
            <v>15309.38</v>
          </cell>
          <cell r="W866">
            <v>7979.09</v>
          </cell>
        </row>
        <row r="867">
          <cell r="O867" t="str">
            <v>HOMERCIT 20 KV UNIT 1</v>
          </cell>
          <cell r="P867">
            <v>-805.88</v>
          </cell>
          <cell r="Q867">
            <v>-234.44</v>
          </cell>
          <cell r="R867">
            <v>20268.64</v>
          </cell>
          <cell r="S867">
            <v>6310.97</v>
          </cell>
          <cell r="T867">
            <v>58373.72</v>
          </cell>
          <cell r="U867">
            <v>8666.76</v>
          </cell>
          <cell r="V867">
            <v>12034.37</v>
          </cell>
          <cell r="W867">
            <v>7979.2</v>
          </cell>
        </row>
        <row r="868">
          <cell r="O868" t="str">
            <v>HOMERCIT 20 KV UNIT 2</v>
          </cell>
          <cell r="P868">
            <v>-757.1</v>
          </cell>
          <cell r="Q868">
            <v>-210.85</v>
          </cell>
          <cell r="R868">
            <v>20241.75</v>
          </cell>
          <cell r="S868">
            <v>6317.18</v>
          </cell>
          <cell r="T868">
            <v>58300.03</v>
          </cell>
          <cell r="U868">
            <v>8663.57</v>
          </cell>
          <cell r="V868">
            <v>15276.49</v>
          </cell>
          <cell r="W868">
            <v>7979.03</v>
          </cell>
        </row>
        <row r="869">
          <cell r="O869" t="str">
            <v>HOMERCIT 23 KV DUM1</v>
          </cell>
          <cell r="P869">
            <v>-818.15</v>
          </cell>
          <cell r="Q869">
            <v>-240.38</v>
          </cell>
          <cell r="R869">
            <v>20278.72</v>
          </cell>
          <cell r="S869">
            <v>6307.97</v>
          </cell>
          <cell r="T869">
            <v>58408.18</v>
          </cell>
          <cell r="U869">
            <v>8668.24</v>
          </cell>
          <cell r="V869">
            <v>16609.43</v>
          </cell>
          <cell r="W869">
            <v>7979.31</v>
          </cell>
        </row>
        <row r="870">
          <cell r="O870" t="str">
            <v>HOMERCIT 23 KV DUM2</v>
          </cell>
          <cell r="P870">
            <v>-723.94</v>
          </cell>
          <cell r="Q870">
            <v>-194.34</v>
          </cell>
          <cell r="R870">
            <v>20268.64</v>
          </cell>
          <cell r="S870">
            <v>6310.97</v>
          </cell>
          <cell r="T870">
            <v>58373.72</v>
          </cell>
          <cell r="U870">
            <v>8666.76</v>
          </cell>
          <cell r="V870">
            <v>12034.37</v>
          </cell>
          <cell r="W870">
            <v>7979.2</v>
          </cell>
        </row>
        <row r="871">
          <cell r="O871" t="str">
            <v>HOMERCIT 24 KV UNIT 3</v>
          </cell>
          <cell r="P871">
            <v>-757.1</v>
          </cell>
          <cell r="Q871">
            <v>-210.85</v>
          </cell>
          <cell r="R871">
            <v>20268.64</v>
          </cell>
          <cell r="S871">
            <v>6310.97</v>
          </cell>
          <cell r="T871">
            <v>58373.72</v>
          </cell>
          <cell r="U871">
            <v>8666.76</v>
          </cell>
          <cell r="V871">
            <v>12034.37</v>
          </cell>
          <cell r="W871">
            <v>7979.2</v>
          </cell>
        </row>
        <row r="872">
          <cell r="O872" t="str">
            <v>HOMERCIT 345 KV ONE</v>
          </cell>
          <cell r="P872">
            <v>-757.1</v>
          </cell>
          <cell r="Q872">
            <v>-210.85</v>
          </cell>
          <cell r="R872">
            <v>20268.64</v>
          </cell>
          <cell r="S872">
            <v>6310.97</v>
          </cell>
          <cell r="T872">
            <v>58373.72</v>
          </cell>
          <cell r="U872">
            <v>8666.76</v>
          </cell>
          <cell r="V872">
            <v>12034.37</v>
          </cell>
          <cell r="W872">
            <v>7979.2</v>
          </cell>
        </row>
        <row r="873">
          <cell r="O873" t="str">
            <v>HOMERCIT 345 KV TWO</v>
          </cell>
          <cell r="P873">
            <v>-757.1</v>
          </cell>
          <cell r="Q873">
            <v>-210.85</v>
          </cell>
          <cell r="R873">
            <v>20261.480009000003</v>
          </cell>
          <cell r="S873">
            <v>6311.6300019999999</v>
          </cell>
          <cell r="T873">
            <v>58354.070021000007</v>
          </cell>
          <cell r="U873">
            <v>8665.91</v>
          </cell>
          <cell r="V873">
            <v>13126.038907999999</v>
          </cell>
          <cell r="W873">
            <v>7979.1633330000013</v>
          </cell>
        </row>
        <row r="874">
          <cell r="R874">
            <v>20247.16</v>
          </cell>
          <cell r="S874">
            <v>6315.95</v>
          </cell>
          <cell r="T874">
            <v>58314.77</v>
          </cell>
          <cell r="U874">
            <v>8664.2099999999991</v>
          </cell>
          <cell r="V874">
            <v>15309.38</v>
          </cell>
          <cell r="W874">
            <v>7979.09</v>
          </cell>
        </row>
        <row r="875">
          <cell r="R875">
            <v>20268.64</v>
          </cell>
          <cell r="S875">
            <v>6310.97</v>
          </cell>
          <cell r="T875">
            <v>58373.72</v>
          </cell>
          <cell r="U875">
            <v>8666.76</v>
          </cell>
          <cell r="V875">
            <v>12034.37</v>
          </cell>
          <cell r="W875">
            <v>7979.2</v>
          </cell>
        </row>
        <row r="876">
          <cell r="R876">
            <v>20268.64</v>
          </cell>
          <cell r="S876">
            <v>6310.97</v>
          </cell>
          <cell r="T876">
            <v>58373.72</v>
          </cell>
          <cell r="U876">
            <v>8666.76</v>
          </cell>
          <cell r="V876">
            <v>12034.37</v>
          </cell>
          <cell r="W876">
            <v>7979.2</v>
          </cell>
        </row>
        <row r="877">
          <cell r="O877" t="str">
            <v>HOMESTEA 138 KV T-1</v>
          </cell>
          <cell r="P877">
            <v>594.66999999999996</v>
          </cell>
          <cell r="Q877">
            <v>467.99</v>
          </cell>
          <cell r="R877">
            <v>21118.86</v>
          </cell>
          <cell r="S877">
            <v>6438.39</v>
          </cell>
          <cell r="T877">
            <v>59825.11</v>
          </cell>
          <cell r="U877">
            <v>8795.23</v>
          </cell>
          <cell r="V877">
            <v>14965.49</v>
          </cell>
          <cell r="W877">
            <v>7982.37</v>
          </cell>
        </row>
        <row r="878">
          <cell r="O878" t="str">
            <v>HOMESTEA 138 KV T-2</v>
          </cell>
          <cell r="P878">
            <v>621.02</v>
          </cell>
          <cell r="Q878">
            <v>474.62</v>
          </cell>
          <cell r="R878">
            <v>21139.69</v>
          </cell>
          <cell r="S878">
            <v>6441.21</v>
          </cell>
          <cell r="T878">
            <v>59806.36</v>
          </cell>
          <cell r="U878">
            <v>8802.76</v>
          </cell>
          <cell r="V878">
            <v>14962.51</v>
          </cell>
          <cell r="W878">
            <v>7982.25</v>
          </cell>
        </row>
        <row r="879">
          <cell r="O879" t="str">
            <v>HOMESTEA 138 KV T-3</v>
          </cell>
          <cell r="P879">
            <v>594.66999999999996</v>
          </cell>
          <cell r="Q879">
            <v>467.99</v>
          </cell>
          <cell r="R879">
            <v>21118.86</v>
          </cell>
          <cell r="S879">
            <v>6438.39</v>
          </cell>
          <cell r="T879">
            <v>59825.11</v>
          </cell>
          <cell r="U879">
            <v>8795.23</v>
          </cell>
          <cell r="V879">
            <v>14965.49</v>
          </cell>
          <cell r="W879">
            <v>7982.37</v>
          </cell>
        </row>
        <row r="880">
          <cell r="O880" t="str">
            <v>HOMESTEA 138 KV T-4</v>
          </cell>
          <cell r="P880">
            <v>621.02</v>
          </cell>
          <cell r="Q880">
            <v>474.62</v>
          </cell>
          <cell r="R880">
            <v>21139.69</v>
          </cell>
          <cell r="S880">
            <v>6441.21</v>
          </cell>
          <cell r="T880">
            <v>59806.36</v>
          </cell>
          <cell r="U880">
            <v>8802.76</v>
          </cell>
          <cell r="V880">
            <v>14962.51</v>
          </cell>
          <cell r="W880">
            <v>7982.25</v>
          </cell>
        </row>
        <row r="881">
          <cell r="O881" t="str">
            <v>HONEYGO 13 KV ONE</v>
          </cell>
          <cell r="P881">
            <v>-821.49</v>
          </cell>
          <cell r="Q881">
            <v>-243.25</v>
          </cell>
          <cell r="R881">
            <v>20054.46</v>
          </cell>
          <cell r="S881">
            <v>6308.03</v>
          </cell>
          <cell r="T881">
            <v>58763.16</v>
          </cell>
          <cell r="U881">
            <v>8874.41</v>
          </cell>
          <cell r="V881">
            <v>15273.49</v>
          </cell>
          <cell r="W881">
            <v>7987.37</v>
          </cell>
        </row>
        <row r="882">
          <cell r="O882" t="str">
            <v>HONEYGO 13 KV TWO</v>
          </cell>
          <cell r="P882">
            <v>-821.35</v>
          </cell>
          <cell r="Q882">
            <v>-243.19</v>
          </cell>
          <cell r="R882">
            <v>20053.580000000002</v>
          </cell>
          <cell r="S882">
            <v>6308.03</v>
          </cell>
          <cell r="T882">
            <v>58764.14</v>
          </cell>
          <cell r="U882">
            <v>8874.92</v>
          </cell>
          <cell r="V882">
            <v>15273.5</v>
          </cell>
          <cell r="W882">
            <v>7987.37</v>
          </cell>
        </row>
        <row r="883">
          <cell r="O883" t="str">
            <v>HOOVERSV 115 KV 1 TX 1</v>
          </cell>
          <cell r="P883">
            <v>-822.21</v>
          </cell>
          <cell r="Q883">
            <v>-241.74</v>
          </cell>
          <cell r="R883">
            <v>20239.91</v>
          </cell>
          <cell r="S883">
            <v>6325.79</v>
          </cell>
          <cell r="T883">
            <v>58285.9</v>
          </cell>
          <cell r="U883">
            <v>8661.92</v>
          </cell>
          <cell r="V883">
            <v>15317.03</v>
          </cell>
          <cell r="W883">
            <v>7979.09</v>
          </cell>
        </row>
        <row r="884">
          <cell r="O884" t="str">
            <v>HOOVERSV 115 KV 2 TX 1</v>
          </cell>
          <cell r="P884">
            <v>-822.21</v>
          </cell>
          <cell r="Q884">
            <v>-241.74</v>
          </cell>
          <cell r="R884">
            <v>20239.91</v>
          </cell>
          <cell r="S884">
            <v>6325.79</v>
          </cell>
          <cell r="T884">
            <v>58285.9</v>
          </cell>
          <cell r="U884">
            <v>8661.92</v>
          </cell>
          <cell r="V884">
            <v>15317.03</v>
          </cell>
          <cell r="W884">
            <v>7979.09</v>
          </cell>
        </row>
        <row r="885">
          <cell r="O885" t="str">
            <v>HOPECREE 20 KV UNIT 1</v>
          </cell>
          <cell r="P885">
            <v>617.75</v>
          </cell>
          <cell r="Q885">
            <v>421.44</v>
          </cell>
          <cell r="R885">
            <v>20286.259999999998</v>
          </cell>
          <cell r="S885">
            <v>6330.1</v>
          </cell>
          <cell r="T885">
            <v>60374.35</v>
          </cell>
          <cell r="U885">
            <v>8666.86</v>
          </cell>
          <cell r="V885">
            <v>15166.14</v>
          </cell>
          <cell r="W885">
            <v>7979.6</v>
          </cell>
        </row>
        <row r="886">
          <cell r="O886" t="str">
            <v>HOPECREE 500 KV SLP_1 NC</v>
          </cell>
          <cell r="P886">
            <v>617.75</v>
          </cell>
          <cell r="Q886">
            <v>421.44</v>
          </cell>
          <cell r="R886">
            <v>20286.259999999998</v>
          </cell>
          <cell r="S886">
            <v>6330.1</v>
          </cell>
          <cell r="T886">
            <v>60374.35</v>
          </cell>
          <cell r="U886">
            <v>8666.86</v>
          </cell>
          <cell r="V886">
            <v>15166.14</v>
          </cell>
          <cell r="W886">
            <v>7979.6</v>
          </cell>
        </row>
        <row r="887">
          <cell r="O887" t="str">
            <v>HOPECREE 500 KV SLP_2 NC</v>
          </cell>
          <cell r="P887">
            <v>617.75</v>
          </cell>
          <cell r="Q887">
            <v>421.44</v>
          </cell>
          <cell r="R887">
            <v>20286.259999999998</v>
          </cell>
          <cell r="S887">
            <v>6330.1</v>
          </cell>
          <cell r="T887">
            <v>60374.35</v>
          </cell>
          <cell r="U887">
            <v>8666.86</v>
          </cell>
          <cell r="V887">
            <v>15166.14</v>
          </cell>
          <cell r="W887">
            <v>7979.6</v>
          </cell>
        </row>
        <row r="888">
          <cell r="O888" t="str">
            <v>HOPECREE 500 KV SLP_3 NC</v>
          </cell>
          <cell r="P888">
            <v>617.75</v>
          </cell>
          <cell r="Q888">
            <v>421.44</v>
          </cell>
          <cell r="R888">
            <v>20286.259999999998</v>
          </cell>
          <cell r="S888">
            <v>6330.1</v>
          </cell>
          <cell r="T888">
            <v>60374.35</v>
          </cell>
          <cell r="U888">
            <v>8666.86</v>
          </cell>
          <cell r="V888">
            <v>15166.14</v>
          </cell>
          <cell r="W888">
            <v>7979.6</v>
          </cell>
        </row>
        <row r="889">
          <cell r="O889" t="str">
            <v>HOPECREE 500 KV SLP_4 NC</v>
          </cell>
          <cell r="P889">
            <v>617.75</v>
          </cell>
          <cell r="Q889">
            <v>421.44</v>
          </cell>
          <cell r="R889">
            <v>20286.259999999998</v>
          </cell>
          <cell r="S889">
            <v>6330.1</v>
          </cell>
          <cell r="T889">
            <v>60374.35</v>
          </cell>
          <cell r="U889">
            <v>8666.86</v>
          </cell>
          <cell r="V889">
            <v>15166.14</v>
          </cell>
          <cell r="W889">
            <v>7979.6</v>
          </cell>
        </row>
        <row r="890">
          <cell r="O890" t="str">
            <v>HOPECREEK</v>
          </cell>
          <cell r="P890">
            <v>617.75</v>
          </cell>
          <cell r="Q890">
            <v>421.44</v>
          </cell>
          <cell r="R890">
            <v>20286.259999999998</v>
          </cell>
          <cell r="S890">
            <v>6330.1</v>
          </cell>
          <cell r="T890">
            <v>60374.35</v>
          </cell>
          <cell r="U890">
            <v>8666.86</v>
          </cell>
          <cell r="V890">
            <v>15166.14</v>
          </cell>
          <cell r="W890">
            <v>7979.6</v>
          </cell>
        </row>
        <row r="891">
          <cell r="O891" t="str">
            <v>HOSENSAC 69 KV E_BUS</v>
          </cell>
          <cell r="P891">
            <v>903.57</v>
          </cell>
          <cell r="Q891">
            <v>722.81</v>
          </cell>
          <cell r="R891">
            <v>20339.11</v>
          </cell>
          <cell r="S891">
            <v>6327.1</v>
          </cell>
          <cell r="T891">
            <v>59549.26</v>
          </cell>
          <cell r="U891">
            <v>8709.1299999999992</v>
          </cell>
          <cell r="V891">
            <v>15140.62</v>
          </cell>
          <cell r="W891">
            <v>7977.53</v>
          </cell>
        </row>
        <row r="892">
          <cell r="O892" t="str">
            <v>HOSENSAC 69 KV W_BUS</v>
          </cell>
          <cell r="P892">
            <v>903.57</v>
          </cell>
          <cell r="Q892">
            <v>722.81</v>
          </cell>
          <cell r="R892">
            <v>20339.11</v>
          </cell>
          <cell r="S892">
            <v>6327.1</v>
          </cell>
          <cell r="T892">
            <v>59549.26</v>
          </cell>
          <cell r="U892">
            <v>8709.1299999999992</v>
          </cell>
          <cell r="V892">
            <v>15140.62</v>
          </cell>
          <cell r="W892">
            <v>7977.53</v>
          </cell>
        </row>
        <row r="893">
          <cell r="O893" t="str">
            <v>HOSENSACK</v>
          </cell>
          <cell r="P893">
            <v>7.46</v>
          </cell>
          <cell r="Q893">
            <v>7.4</v>
          </cell>
          <cell r="R893">
            <v>20284.599999999999</v>
          </cell>
          <cell r="S893">
            <v>6330.76</v>
          </cell>
          <cell r="T893">
            <v>60305.87</v>
          </cell>
          <cell r="U893">
            <v>8647.91</v>
          </cell>
          <cell r="V893">
            <v>15161.95</v>
          </cell>
          <cell r="W893">
            <v>7977.96</v>
          </cell>
        </row>
        <row r="894">
          <cell r="O894" t="str">
            <v>HOWARD 230 KV LOAD 1</v>
          </cell>
          <cell r="P894">
            <v>-860</v>
          </cell>
          <cell r="Q894">
            <v>-259.35000000000002</v>
          </cell>
          <cell r="R894">
            <v>20103.39</v>
          </cell>
          <cell r="S894">
            <v>6305.88</v>
          </cell>
          <cell r="T894">
            <v>58366.39</v>
          </cell>
          <cell r="U894">
            <v>8640.5499999999993</v>
          </cell>
          <cell r="V894">
            <v>15272.87</v>
          </cell>
          <cell r="W894">
            <v>7985.69</v>
          </cell>
        </row>
        <row r="895">
          <cell r="O895" t="str">
            <v>HOWARD 230 KV LOAD 2</v>
          </cell>
          <cell r="P895">
            <v>-865.7</v>
          </cell>
          <cell r="Q895">
            <v>-261.73</v>
          </cell>
          <cell r="R895">
            <v>20109.150000000001</v>
          </cell>
          <cell r="S895">
            <v>6305.58</v>
          </cell>
          <cell r="T895">
            <v>58344.97</v>
          </cell>
          <cell r="U895">
            <v>8632.65</v>
          </cell>
          <cell r="V895">
            <v>15272.8</v>
          </cell>
          <cell r="W895">
            <v>7985.46</v>
          </cell>
        </row>
        <row r="896">
          <cell r="O896" t="str">
            <v>HUDSON 13 KV UNIT03</v>
          </cell>
          <cell r="P896">
            <v>654.17999999999995</v>
          </cell>
          <cell r="Q896">
            <v>489.42</v>
          </cell>
          <cell r="R896">
            <v>21215.4</v>
          </cell>
          <cell r="S896">
            <v>6447.22</v>
          </cell>
          <cell r="T896">
            <v>59777.99</v>
          </cell>
          <cell r="U896">
            <v>8801.5499999999993</v>
          </cell>
          <cell r="V896">
            <v>14944.73</v>
          </cell>
          <cell r="W896">
            <v>7981.4</v>
          </cell>
        </row>
        <row r="897">
          <cell r="O897" t="str">
            <v>HUDSON 19 KV UNIT01</v>
          </cell>
          <cell r="P897">
            <v>654.17999999999995</v>
          </cell>
          <cell r="Q897">
            <v>489.42</v>
          </cell>
          <cell r="R897">
            <v>21215.4</v>
          </cell>
          <cell r="S897">
            <v>6447.22</v>
          </cell>
          <cell r="T897">
            <v>59777.99</v>
          </cell>
          <cell r="U897">
            <v>8801.5499999999993</v>
          </cell>
          <cell r="V897">
            <v>14944.73</v>
          </cell>
          <cell r="W897">
            <v>7981.4</v>
          </cell>
        </row>
        <row r="898">
          <cell r="O898" t="str">
            <v>HUDSON 20 KV UNIT02</v>
          </cell>
          <cell r="P898">
            <v>646</v>
          </cell>
          <cell r="Q898">
            <v>488.9</v>
          </cell>
          <cell r="R898">
            <v>21215.4</v>
          </cell>
          <cell r="S898">
            <v>6447.16</v>
          </cell>
          <cell r="T898">
            <v>59777.99</v>
          </cell>
          <cell r="U898">
            <v>8801.5499999999993</v>
          </cell>
          <cell r="V898">
            <v>14944.74</v>
          </cell>
          <cell r="W898">
            <v>7981.4</v>
          </cell>
        </row>
        <row r="899">
          <cell r="O899" t="str">
            <v>HUMMELST 69 KV EBUS</v>
          </cell>
          <cell r="P899">
            <v>-949.28</v>
          </cell>
          <cell r="Q899">
            <v>-290.93</v>
          </cell>
          <cell r="R899">
            <v>20267.89</v>
          </cell>
          <cell r="S899">
            <v>6327.62</v>
          </cell>
          <cell r="T899">
            <v>58133.74</v>
          </cell>
          <cell r="U899">
            <v>8679.3700000000008</v>
          </cell>
          <cell r="V899">
            <v>15204.43</v>
          </cell>
          <cell r="W899">
            <v>7967.93</v>
          </cell>
        </row>
        <row r="900">
          <cell r="O900" t="str">
            <v>HUMMELST 69 KV WBUS</v>
          </cell>
          <cell r="P900">
            <v>-949.28</v>
          </cell>
          <cell r="Q900">
            <v>-290.93</v>
          </cell>
          <cell r="R900">
            <v>20267.89</v>
          </cell>
          <cell r="S900">
            <v>6327.62</v>
          </cell>
          <cell r="T900">
            <v>58133.74</v>
          </cell>
          <cell r="U900">
            <v>8679.3700000000008</v>
          </cell>
          <cell r="V900">
            <v>15204.43</v>
          </cell>
          <cell r="W900">
            <v>7967.93</v>
          </cell>
        </row>
        <row r="901">
          <cell r="O901" t="str">
            <v>HUNLOCK 69 KV E_BUS</v>
          </cell>
          <cell r="P901">
            <v>-732.69</v>
          </cell>
          <cell r="Q901">
            <v>-197.99</v>
          </cell>
          <cell r="R901">
            <v>20182.169999999998</v>
          </cell>
          <cell r="S901">
            <v>6331.29</v>
          </cell>
          <cell r="T901">
            <v>58644.15</v>
          </cell>
          <cell r="U901">
            <v>8707.4599999999991</v>
          </cell>
          <cell r="V901">
            <v>15064.46</v>
          </cell>
          <cell r="W901">
            <v>7978.14</v>
          </cell>
        </row>
        <row r="902">
          <cell r="O902" t="str">
            <v>HUNLOCK 69 KV HUNL_3</v>
          </cell>
          <cell r="P902">
            <v>-732.69</v>
          </cell>
          <cell r="Q902">
            <v>-197.99</v>
          </cell>
          <cell r="R902">
            <v>20182.169999999998</v>
          </cell>
          <cell r="S902">
            <v>6331.29</v>
          </cell>
          <cell r="T902">
            <v>58644.15</v>
          </cell>
          <cell r="U902">
            <v>8707.4599999999991</v>
          </cell>
          <cell r="V902">
            <v>15064.46</v>
          </cell>
          <cell r="W902">
            <v>7978.14</v>
          </cell>
        </row>
        <row r="903">
          <cell r="O903" t="str">
            <v>HUNLOCK 69 KV W_BUS</v>
          </cell>
          <cell r="P903">
            <v>-732.69</v>
          </cell>
          <cell r="Q903">
            <v>-197.99</v>
          </cell>
          <cell r="R903">
            <v>20182.169999999998</v>
          </cell>
          <cell r="S903">
            <v>6331.29</v>
          </cell>
          <cell r="T903">
            <v>58644.15</v>
          </cell>
          <cell r="U903">
            <v>8707.4599999999991</v>
          </cell>
          <cell r="V903">
            <v>15064.46</v>
          </cell>
          <cell r="W903">
            <v>7978.14</v>
          </cell>
        </row>
        <row r="904">
          <cell r="O904" t="str">
            <v>HUNTERST 13 KV HUNTR1</v>
          </cell>
          <cell r="P904">
            <v>-935.03</v>
          </cell>
          <cell r="Q904">
            <v>-277.14999999999998</v>
          </cell>
          <cell r="R904">
            <v>20213.41</v>
          </cell>
          <cell r="S904">
            <v>6320.11</v>
          </cell>
          <cell r="T904">
            <v>58074.47</v>
          </cell>
          <cell r="U904">
            <v>8667.1</v>
          </cell>
          <cell r="V904">
            <v>15308.68</v>
          </cell>
          <cell r="W904">
            <v>7972.86</v>
          </cell>
        </row>
        <row r="905">
          <cell r="O905" t="str">
            <v>HUNTERST 13 KV HUNTR2</v>
          </cell>
          <cell r="P905">
            <v>-935.03</v>
          </cell>
          <cell r="Q905">
            <v>-277.14999999999998</v>
          </cell>
          <cell r="R905">
            <v>20213.41</v>
          </cell>
          <cell r="S905">
            <v>6320.11</v>
          </cell>
          <cell r="T905">
            <v>58074.47</v>
          </cell>
          <cell r="U905">
            <v>8667.1</v>
          </cell>
          <cell r="V905">
            <v>15308.68</v>
          </cell>
          <cell r="W905">
            <v>7972.86</v>
          </cell>
        </row>
        <row r="906">
          <cell r="O906" t="str">
            <v>HUNTERST 13 KV HUNTR3</v>
          </cell>
          <cell r="P906">
            <v>-935.03</v>
          </cell>
          <cell r="Q906">
            <v>-277.14999999999998</v>
          </cell>
          <cell r="R906">
            <v>20213.41</v>
          </cell>
          <cell r="S906">
            <v>6320.11</v>
          </cell>
          <cell r="T906">
            <v>58074.47</v>
          </cell>
          <cell r="U906">
            <v>8667.1</v>
          </cell>
          <cell r="V906">
            <v>15308.68</v>
          </cell>
          <cell r="W906">
            <v>7972.86</v>
          </cell>
        </row>
        <row r="907">
          <cell r="O907" t="str">
            <v>HUNTERSTOWN</v>
          </cell>
          <cell r="P907">
            <v>-977.92</v>
          </cell>
          <cell r="Q907">
            <v>-305.83999999999997</v>
          </cell>
          <cell r="R907">
            <v>20184.34</v>
          </cell>
          <cell r="S907">
            <v>6315.99</v>
          </cell>
          <cell r="T907">
            <v>58124.79</v>
          </cell>
          <cell r="U907">
            <v>8662.85</v>
          </cell>
          <cell r="V907">
            <v>15301.08</v>
          </cell>
          <cell r="W907">
            <v>7979.52</v>
          </cell>
        </row>
        <row r="908">
          <cell r="O908" t="str">
            <v>IBCORN 69 KV IBCORN</v>
          </cell>
          <cell r="P908">
            <v>1320.05</v>
          </cell>
          <cell r="Q908">
            <v>785.23</v>
          </cell>
          <cell r="R908">
            <v>20256.84</v>
          </cell>
          <cell r="S908">
            <v>6328.17</v>
          </cell>
          <cell r="T908">
            <v>60432.55</v>
          </cell>
          <cell r="U908">
            <v>8680.7099999999991</v>
          </cell>
          <cell r="V908">
            <v>17102.669999999998</v>
          </cell>
          <cell r="W908">
            <v>9217.48</v>
          </cell>
        </row>
        <row r="909">
          <cell r="O909" t="str">
            <v>INDIANRI 13 KV UNIT10</v>
          </cell>
          <cell r="P909">
            <v>1411.74</v>
          </cell>
          <cell r="Q909">
            <v>824.65</v>
          </cell>
          <cell r="R909">
            <v>20259.43</v>
          </cell>
          <cell r="S909">
            <v>6328.19</v>
          </cell>
          <cell r="T909">
            <v>60633.48</v>
          </cell>
          <cell r="U909">
            <v>8679.82</v>
          </cell>
          <cell r="V909">
            <v>17472.95</v>
          </cell>
          <cell r="W909">
            <v>9307.77</v>
          </cell>
        </row>
        <row r="910">
          <cell r="O910" t="str">
            <v>INDIANRI 14 KV UNIT01</v>
          </cell>
          <cell r="P910">
            <v>1411.74</v>
          </cell>
          <cell r="Q910">
            <v>824.65</v>
          </cell>
          <cell r="R910">
            <v>20259.43</v>
          </cell>
          <cell r="S910">
            <v>6328.19</v>
          </cell>
          <cell r="T910">
            <v>60633.48</v>
          </cell>
          <cell r="U910">
            <v>8679.82</v>
          </cell>
          <cell r="V910">
            <v>17472.95</v>
          </cell>
          <cell r="W910">
            <v>9307.77</v>
          </cell>
        </row>
        <row r="911">
          <cell r="O911" t="str">
            <v>INDIANRI 14 KV UNIT02</v>
          </cell>
          <cell r="P911">
            <v>1408.83</v>
          </cell>
          <cell r="Q911">
            <v>823.3</v>
          </cell>
          <cell r="R911">
            <v>20259.439999999999</v>
          </cell>
          <cell r="S911">
            <v>6328.19</v>
          </cell>
          <cell r="T911">
            <v>60640.12</v>
          </cell>
          <cell r="U911">
            <v>8679.82</v>
          </cell>
          <cell r="V911">
            <v>17481.7</v>
          </cell>
          <cell r="W911">
            <v>9312.89</v>
          </cell>
        </row>
        <row r="912">
          <cell r="O912" t="str">
            <v>INDIANRI 20 KV UNIT03</v>
          </cell>
          <cell r="P912">
            <v>1408.83</v>
          </cell>
          <cell r="Q912">
            <v>823.3</v>
          </cell>
          <cell r="R912">
            <v>20259.439999999999</v>
          </cell>
          <cell r="S912">
            <v>6328.19</v>
          </cell>
          <cell r="T912">
            <v>60640.12</v>
          </cell>
          <cell r="U912">
            <v>8679.82</v>
          </cell>
          <cell r="V912">
            <v>17481.7</v>
          </cell>
          <cell r="W912">
            <v>9312.89</v>
          </cell>
        </row>
        <row r="913">
          <cell r="O913" t="str">
            <v>INDIANRI 26 KV UNIT04</v>
          </cell>
          <cell r="P913">
            <v>1401.58</v>
          </cell>
          <cell r="Q913">
            <v>819.83</v>
          </cell>
          <cell r="R913">
            <v>20259.490000000002</v>
          </cell>
          <cell r="S913">
            <v>6328.19</v>
          </cell>
          <cell r="T913">
            <v>60534.68</v>
          </cell>
          <cell r="U913">
            <v>8679.81</v>
          </cell>
          <cell r="V913">
            <v>17062.89</v>
          </cell>
          <cell r="W913">
            <v>9203.23</v>
          </cell>
        </row>
        <row r="914">
          <cell r="O914" t="str">
            <v>INDIANRI 69 KV LOAD1</v>
          </cell>
          <cell r="P914">
            <v>1411.74</v>
          </cell>
          <cell r="Q914">
            <v>824.65</v>
          </cell>
          <cell r="R914">
            <v>20259.43</v>
          </cell>
          <cell r="S914">
            <v>6328.19</v>
          </cell>
          <cell r="T914">
            <v>60633.48</v>
          </cell>
          <cell r="U914">
            <v>8679.82</v>
          </cell>
          <cell r="V914">
            <v>17472.95</v>
          </cell>
          <cell r="W914">
            <v>9307.77</v>
          </cell>
        </row>
        <row r="915">
          <cell r="O915" t="str">
            <v>INDIANRI 69 KV LOAD2</v>
          </cell>
          <cell r="P915">
            <v>1411.74</v>
          </cell>
          <cell r="Q915">
            <v>824.65</v>
          </cell>
          <cell r="R915">
            <v>20259.43</v>
          </cell>
          <cell r="S915">
            <v>6328.19</v>
          </cell>
          <cell r="T915">
            <v>60633.48</v>
          </cell>
          <cell r="U915">
            <v>8679.82</v>
          </cell>
          <cell r="V915">
            <v>17472.95</v>
          </cell>
          <cell r="W915">
            <v>9307.77</v>
          </cell>
        </row>
        <row r="916">
          <cell r="O916" t="str">
            <v>ISLANDRD 13 KV 1BUS</v>
          </cell>
          <cell r="P916">
            <v>615.41999999999996</v>
          </cell>
          <cell r="Q916">
            <v>473.93</v>
          </cell>
          <cell r="R916">
            <v>20212.28</v>
          </cell>
          <cell r="S916">
            <v>6330.36</v>
          </cell>
          <cell r="T916">
            <v>60133.82</v>
          </cell>
          <cell r="U916">
            <v>8671.75</v>
          </cell>
          <cell r="V916">
            <v>15163.2</v>
          </cell>
          <cell r="W916">
            <v>7979.69</v>
          </cell>
        </row>
        <row r="917">
          <cell r="O917" t="str">
            <v>ISLANDRD 13 KV 2BUS</v>
          </cell>
          <cell r="P917">
            <v>615.41999999999996</v>
          </cell>
          <cell r="Q917">
            <v>473.93</v>
          </cell>
          <cell r="R917">
            <v>20212.28</v>
          </cell>
          <cell r="S917">
            <v>6330.36</v>
          </cell>
          <cell r="T917">
            <v>60133.82</v>
          </cell>
          <cell r="U917">
            <v>8671.75</v>
          </cell>
          <cell r="V917">
            <v>15163.2</v>
          </cell>
          <cell r="W917">
            <v>7979.69</v>
          </cell>
        </row>
        <row r="918">
          <cell r="O918" t="str">
            <v>ISLANDRD 13 KV 3BUS</v>
          </cell>
          <cell r="P918">
            <v>615.41999999999996</v>
          </cell>
          <cell r="Q918">
            <v>473.93</v>
          </cell>
          <cell r="R918">
            <v>20212.28</v>
          </cell>
          <cell r="S918">
            <v>6330.36</v>
          </cell>
          <cell r="T918">
            <v>60133.82</v>
          </cell>
          <cell r="U918">
            <v>8671.75</v>
          </cell>
          <cell r="V918">
            <v>15163.2</v>
          </cell>
          <cell r="W918">
            <v>7979.69</v>
          </cell>
        </row>
        <row r="919">
          <cell r="O919" t="str">
            <v>ISLANDRD 13 KV 4BUS</v>
          </cell>
          <cell r="P919">
            <v>615.41999999999996</v>
          </cell>
          <cell r="Q919">
            <v>473.93</v>
          </cell>
          <cell r="R919">
            <v>20212.28</v>
          </cell>
          <cell r="S919">
            <v>6330.36</v>
          </cell>
          <cell r="T919">
            <v>60133.82</v>
          </cell>
          <cell r="U919">
            <v>8671.75</v>
          </cell>
          <cell r="V919">
            <v>15163.2</v>
          </cell>
          <cell r="W919">
            <v>7979.69</v>
          </cell>
        </row>
        <row r="920">
          <cell r="O920" t="str">
            <v>ISLANDRD 13 KV 7BUS</v>
          </cell>
          <cell r="P920">
            <v>596.15</v>
          </cell>
          <cell r="Q920">
            <v>462.59</v>
          </cell>
          <cell r="R920">
            <v>20220.48</v>
          </cell>
          <cell r="S920">
            <v>6330.16</v>
          </cell>
          <cell r="T920">
            <v>60131.55</v>
          </cell>
          <cell r="U920">
            <v>8672.42</v>
          </cell>
          <cell r="V920">
            <v>15165.01</v>
          </cell>
          <cell r="W920">
            <v>7979.77</v>
          </cell>
        </row>
        <row r="921">
          <cell r="O921" t="str">
            <v>ISLANDRD 13 KV 8BUS</v>
          </cell>
          <cell r="P921">
            <v>596.15</v>
          </cell>
          <cell r="Q921">
            <v>462.59</v>
          </cell>
          <cell r="R921">
            <v>20220.48</v>
          </cell>
          <cell r="S921">
            <v>6330.16</v>
          </cell>
          <cell r="T921">
            <v>60131.55</v>
          </cell>
          <cell r="U921">
            <v>8672.42</v>
          </cell>
          <cell r="V921">
            <v>15165.01</v>
          </cell>
          <cell r="W921">
            <v>7979.77</v>
          </cell>
        </row>
        <row r="922">
          <cell r="O922" t="str">
            <v>JACK ME 115 KV 1A BAN</v>
          </cell>
          <cell r="P922">
            <v>-927.02</v>
          </cell>
          <cell r="Q922">
            <v>-268.41000000000003</v>
          </cell>
          <cell r="R922">
            <v>20230.03</v>
          </cell>
          <cell r="S922">
            <v>6323.4</v>
          </cell>
          <cell r="T922">
            <v>58050.71</v>
          </cell>
          <cell r="U922">
            <v>8673.5300000000007</v>
          </cell>
          <cell r="V922">
            <v>15259.48</v>
          </cell>
          <cell r="W922">
            <v>7969.93</v>
          </cell>
        </row>
        <row r="923">
          <cell r="O923" t="str">
            <v>JACK ME 115 KV 1B BAN</v>
          </cell>
          <cell r="P923">
            <v>-927.02</v>
          </cell>
          <cell r="Q923">
            <v>-268.41000000000003</v>
          </cell>
          <cell r="R923">
            <v>20230.03</v>
          </cell>
          <cell r="S923">
            <v>6323.4</v>
          </cell>
          <cell r="T923">
            <v>58050.71</v>
          </cell>
          <cell r="U923">
            <v>8673.5300000000007</v>
          </cell>
          <cell r="V923">
            <v>15259.48</v>
          </cell>
          <cell r="W923">
            <v>7969.93</v>
          </cell>
        </row>
        <row r="924">
          <cell r="O924" t="str">
            <v>JACK PL 69 KV LOAD1</v>
          </cell>
          <cell r="P924">
            <v>-340.55</v>
          </cell>
          <cell r="Q924">
            <v>12.48</v>
          </cell>
          <cell r="R924">
            <v>20182.16</v>
          </cell>
          <cell r="S924">
            <v>6333.88</v>
          </cell>
          <cell r="T924">
            <v>58986.29</v>
          </cell>
          <cell r="U924">
            <v>8740.93</v>
          </cell>
          <cell r="V924">
            <v>15092.32</v>
          </cell>
          <cell r="W924">
            <v>7978.5</v>
          </cell>
        </row>
        <row r="925">
          <cell r="O925" t="str">
            <v>JACK PN 115 KV #1 TX</v>
          </cell>
          <cell r="P925">
            <v>-826.86</v>
          </cell>
          <cell r="Q925">
            <v>-243.62</v>
          </cell>
          <cell r="R925">
            <v>20239.240000000002</v>
          </cell>
          <cell r="S925">
            <v>6340.08</v>
          </cell>
          <cell r="T925">
            <v>58281.17</v>
          </cell>
          <cell r="U925">
            <v>8664.23</v>
          </cell>
          <cell r="V925">
            <v>15368.98</v>
          </cell>
          <cell r="W925">
            <v>7978.85</v>
          </cell>
        </row>
        <row r="926">
          <cell r="O926" t="str">
            <v>JACK PN 115 KV #2 TX</v>
          </cell>
          <cell r="P926">
            <v>-826.86</v>
          </cell>
          <cell r="Q926">
            <v>-243.62</v>
          </cell>
          <cell r="R926">
            <v>20239.240000000002</v>
          </cell>
          <cell r="S926">
            <v>6340.08</v>
          </cell>
          <cell r="T926">
            <v>58281.17</v>
          </cell>
          <cell r="U926">
            <v>8664.23</v>
          </cell>
          <cell r="V926">
            <v>15368.98</v>
          </cell>
          <cell r="W926">
            <v>7978.85</v>
          </cell>
        </row>
        <row r="927">
          <cell r="O927" t="str">
            <v>JACK PS 230 KV T-1</v>
          </cell>
          <cell r="P927">
            <v>121.12</v>
          </cell>
          <cell r="Q927">
            <v>186.54</v>
          </cell>
          <cell r="R927">
            <v>20377.07</v>
          </cell>
          <cell r="S927">
            <v>6493.75</v>
          </cell>
          <cell r="T927">
            <v>59730.03</v>
          </cell>
          <cell r="U927">
            <v>8853.7999999999993</v>
          </cell>
          <cell r="V927">
            <v>14966.5</v>
          </cell>
          <cell r="W927">
            <v>7980.89</v>
          </cell>
        </row>
        <row r="928">
          <cell r="O928" t="str">
            <v>JACK PS 230 KV T-2</v>
          </cell>
          <cell r="P928">
            <v>121.12</v>
          </cell>
          <cell r="Q928">
            <v>186.54</v>
          </cell>
          <cell r="R928">
            <v>20377.07</v>
          </cell>
          <cell r="S928">
            <v>6493.75</v>
          </cell>
          <cell r="T928">
            <v>59730.03</v>
          </cell>
          <cell r="U928">
            <v>8853.7999999999993</v>
          </cell>
          <cell r="V928">
            <v>14966.5</v>
          </cell>
          <cell r="W928">
            <v>7980.89</v>
          </cell>
        </row>
        <row r="929">
          <cell r="O929" t="str">
            <v>JACKTOWN 69 KV JACTWN</v>
          </cell>
          <cell r="P929">
            <v>1771.01</v>
          </cell>
          <cell r="Q929">
            <v>984.68</v>
          </cell>
          <cell r="R929">
            <v>20258.89</v>
          </cell>
          <cell r="S929">
            <v>6328.17</v>
          </cell>
          <cell r="T929">
            <v>60472.27</v>
          </cell>
          <cell r="U929">
            <v>8679.9599999999991</v>
          </cell>
          <cell r="V929">
            <v>17053.11</v>
          </cell>
          <cell r="W929">
            <v>9174.06</v>
          </cell>
        </row>
        <row r="930">
          <cell r="O930" t="str">
            <v>JARRET 13 KV 1BUS</v>
          </cell>
          <cell r="P930">
            <v>698.56</v>
          </cell>
          <cell r="Q930">
            <v>520.66999999999996</v>
          </cell>
          <cell r="R930">
            <v>20276.5</v>
          </cell>
          <cell r="S930">
            <v>6330.69</v>
          </cell>
          <cell r="T930">
            <v>60406.02</v>
          </cell>
          <cell r="U930">
            <v>8703.24</v>
          </cell>
          <cell r="V930">
            <v>15153.8</v>
          </cell>
          <cell r="W930">
            <v>7979.49</v>
          </cell>
        </row>
        <row r="931">
          <cell r="O931" t="str">
            <v>JARRET 13 KV 2BUS</v>
          </cell>
          <cell r="P931">
            <v>698.56</v>
          </cell>
          <cell r="Q931">
            <v>520.66999999999996</v>
          </cell>
          <cell r="R931">
            <v>20276.5</v>
          </cell>
          <cell r="S931">
            <v>6330.69</v>
          </cell>
          <cell r="T931">
            <v>60406.02</v>
          </cell>
          <cell r="U931">
            <v>8703.24</v>
          </cell>
          <cell r="V931">
            <v>15153.8</v>
          </cell>
          <cell r="W931">
            <v>7979.49</v>
          </cell>
        </row>
        <row r="932">
          <cell r="O932" t="str">
            <v>JCPL</v>
          </cell>
          <cell r="P932">
            <v>362.92</v>
          </cell>
          <cell r="Q932">
            <v>337.05</v>
          </cell>
          <cell r="R932">
            <v>20098.497053000003</v>
          </cell>
          <cell r="S932">
            <v>6317.6284379999997</v>
          </cell>
          <cell r="T932">
            <v>59875.510397000005</v>
          </cell>
          <cell r="U932">
            <v>8852.1299500000023</v>
          </cell>
          <cell r="V932">
            <v>15071.152954999998</v>
          </cell>
          <cell r="W932">
            <v>7979.2510600000014</v>
          </cell>
        </row>
        <row r="933">
          <cell r="O933" t="str">
            <v>JEBAKER 115 KV 1 BANK</v>
          </cell>
          <cell r="P933">
            <v>-925.79</v>
          </cell>
          <cell r="Q933">
            <v>-267.47000000000003</v>
          </cell>
          <cell r="R933">
            <v>20231.310000000001</v>
          </cell>
          <cell r="S933">
            <v>6323.59</v>
          </cell>
          <cell r="T933">
            <v>58048.86</v>
          </cell>
          <cell r="U933">
            <v>8673.89</v>
          </cell>
          <cell r="V933">
            <v>15257.76</v>
          </cell>
          <cell r="W933">
            <v>7969.7</v>
          </cell>
        </row>
        <row r="934">
          <cell r="O934" t="str">
            <v>JENKINS 69 KV BUS1</v>
          </cell>
          <cell r="P934">
            <v>-789.58</v>
          </cell>
          <cell r="Q934">
            <v>-228.09</v>
          </cell>
          <cell r="R934">
            <v>20182.900000000001</v>
          </cell>
          <cell r="S934">
            <v>6328.7</v>
          </cell>
          <cell r="T934">
            <v>58600.46</v>
          </cell>
          <cell r="U934">
            <v>8704.18</v>
          </cell>
          <cell r="V934">
            <v>15076.96</v>
          </cell>
          <cell r="W934">
            <v>7978.13</v>
          </cell>
        </row>
        <row r="935">
          <cell r="O935" t="str">
            <v>JENKINS 69 KV BUS2</v>
          </cell>
          <cell r="P935">
            <v>-789.58</v>
          </cell>
          <cell r="Q935">
            <v>-228.09</v>
          </cell>
          <cell r="R935">
            <v>20182.900000000001</v>
          </cell>
          <cell r="S935">
            <v>6328.7</v>
          </cell>
          <cell r="T935">
            <v>58600.46</v>
          </cell>
          <cell r="U935">
            <v>8704.18</v>
          </cell>
          <cell r="V935">
            <v>15076.96</v>
          </cell>
          <cell r="W935">
            <v>7978.13</v>
          </cell>
        </row>
        <row r="936">
          <cell r="O936" t="str">
            <v>JENKINS 69 KV COTU-1</v>
          </cell>
          <cell r="P936">
            <v>-789.58</v>
          </cell>
          <cell r="Q936">
            <v>-228.09</v>
          </cell>
          <cell r="R936">
            <v>20182.900000000001</v>
          </cell>
          <cell r="S936">
            <v>6328.7</v>
          </cell>
          <cell r="T936">
            <v>58600.46</v>
          </cell>
          <cell r="U936">
            <v>8704.18</v>
          </cell>
          <cell r="V936">
            <v>15076.96</v>
          </cell>
          <cell r="W936">
            <v>7978.13</v>
          </cell>
        </row>
        <row r="937">
          <cell r="O937" t="str">
            <v>JENKINS 69 KV COTU-2</v>
          </cell>
          <cell r="P937">
            <v>-789.58</v>
          </cell>
          <cell r="Q937">
            <v>-228.09</v>
          </cell>
          <cell r="R937">
            <v>20182.900000000001</v>
          </cell>
          <cell r="S937">
            <v>6328.7</v>
          </cell>
          <cell r="T937">
            <v>58600.46</v>
          </cell>
          <cell r="U937">
            <v>8704.18</v>
          </cell>
          <cell r="V937">
            <v>15076.96</v>
          </cell>
          <cell r="W937">
            <v>7978.13</v>
          </cell>
        </row>
        <row r="938">
          <cell r="O938" t="str">
            <v>JENKINS 69 KV HARW_2</v>
          </cell>
          <cell r="P938">
            <v>-789.58</v>
          </cell>
          <cell r="Q938">
            <v>-228.09</v>
          </cell>
          <cell r="R938">
            <v>20182.900000000001</v>
          </cell>
          <cell r="S938">
            <v>6328.7</v>
          </cell>
          <cell r="T938">
            <v>58600.46</v>
          </cell>
          <cell r="U938">
            <v>8704.18</v>
          </cell>
          <cell r="V938">
            <v>15076.96</v>
          </cell>
          <cell r="W938">
            <v>7978.13</v>
          </cell>
        </row>
        <row r="939">
          <cell r="O939" t="str">
            <v>JENKINTO 13 KV 11BUS</v>
          </cell>
          <cell r="P939">
            <v>678.64</v>
          </cell>
          <cell r="Q939">
            <v>508.5</v>
          </cell>
          <cell r="R939">
            <v>20531.78</v>
          </cell>
          <cell r="S939">
            <v>6330.12</v>
          </cell>
          <cell r="T939">
            <v>60156.86</v>
          </cell>
          <cell r="U939">
            <v>8668.7999999999993</v>
          </cell>
          <cell r="V939">
            <v>15156.79</v>
          </cell>
          <cell r="W939">
            <v>7979.27</v>
          </cell>
        </row>
        <row r="940">
          <cell r="O940" t="str">
            <v>JENKINTO 13 KV 12BUS</v>
          </cell>
          <cell r="P940">
            <v>678.64</v>
          </cell>
          <cell r="Q940">
            <v>508.5</v>
          </cell>
          <cell r="R940">
            <v>20531.78</v>
          </cell>
          <cell r="S940">
            <v>6330.12</v>
          </cell>
          <cell r="T940">
            <v>60156.86</v>
          </cell>
          <cell r="U940">
            <v>8668.7999999999993</v>
          </cell>
          <cell r="V940">
            <v>15156.79</v>
          </cell>
          <cell r="W940">
            <v>7979.27</v>
          </cell>
        </row>
        <row r="941">
          <cell r="O941" t="str">
            <v>JENKINTO 13 KV 13BUS</v>
          </cell>
          <cell r="P941">
            <v>678.64</v>
          </cell>
          <cell r="Q941">
            <v>508.5</v>
          </cell>
          <cell r="R941">
            <v>20531.78</v>
          </cell>
          <cell r="S941">
            <v>6330.12</v>
          </cell>
          <cell r="T941">
            <v>60156.86</v>
          </cell>
          <cell r="U941">
            <v>8668.7999999999993</v>
          </cell>
          <cell r="V941">
            <v>15156.79</v>
          </cell>
          <cell r="W941">
            <v>7979.27</v>
          </cell>
        </row>
        <row r="942">
          <cell r="O942" t="str">
            <v>JENKINTO 35 KV KBU1</v>
          </cell>
          <cell r="P942">
            <v>700.04</v>
          </cell>
          <cell r="Q942">
            <v>524.53</v>
          </cell>
          <cell r="R942">
            <v>20402</v>
          </cell>
          <cell r="S942">
            <v>6330.25</v>
          </cell>
          <cell r="T942">
            <v>60344.53</v>
          </cell>
          <cell r="U942">
            <v>8700.02</v>
          </cell>
          <cell r="V942">
            <v>15158.66</v>
          </cell>
          <cell r="W942">
            <v>7979.61</v>
          </cell>
        </row>
        <row r="943">
          <cell r="O943" t="str">
            <v>JENKINTO 35 KV KBU2</v>
          </cell>
          <cell r="P943">
            <v>700.04</v>
          </cell>
          <cell r="Q943">
            <v>524.53</v>
          </cell>
          <cell r="R943">
            <v>20402</v>
          </cell>
          <cell r="S943">
            <v>6330.25</v>
          </cell>
          <cell r="T943">
            <v>60344.53</v>
          </cell>
          <cell r="U943">
            <v>8700.02</v>
          </cell>
          <cell r="V943">
            <v>15158.66</v>
          </cell>
          <cell r="W943">
            <v>7979.61</v>
          </cell>
        </row>
        <row r="944">
          <cell r="O944" t="str">
            <v>JENKINTO 35 KV KBU3</v>
          </cell>
          <cell r="P944">
            <v>700.04</v>
          </cell>
          <cell r="Q944">
            <v>524.53</v>
          </cell>
          <cell r="R944">
            <v>20402</v>
          </cell>
          <cell r="S944">
            <v>6330.25</v>
          </cell>
          <cell r="T944">
            <v>60344.53</v>
          </cell>
          <cell r="U944">
            <v>8700.02</v>
          </cell>
          <cell r="V944">
            <v>15158.66</v>
          </cell>
          <cell r="W944">
            <v>7979.61</v>
          </cell>
        </row>
        <row r="945">
          <cell r="O945" t="str">
            <v>JENNERVL 230 KV 1TR</v>
          </cell>
          <cell r="P945">
            <v>258.54000000000002</v>
          </cell>
          <cell r="Q945">
            <v>298.27</v>
          </cell>
          <cell r="R945">
            <v>20217.580000000002</v>
          </cell>
          <cell r="S945">
            <v>6327.42</v>
          </cell>
          <cell r="T945">
            <v>59839.76</v>
          </cell>
          <cell r="U945">
            <v>8691.82</v>
          </cell>
          <cell r="V945">
            <v>15188.64</v>
          </cell>
          <cell r="W945">
            <v>7982.61</v>
          </cell>
        </row>
        <row r="946">
          <cell r="O946" t="str">
            <v>JERICHOP 230 KV ONE</v>
          </cell>
          <cell r="P946">
            <v>-873.23</v>
          </cell>
          <cell r="Q946">
            <v>-264.66000000000003</v>
          </cell>
          <cell r="R946">
            <v>20119.95</v>
          </cell>
          <cell r="S946">
            <v>6303.58</v>
          </cell>
          <cell r="T946">
            <v>58254.01</v>
          </cell>
          <cell r="U946">
            <v>8582.99</v>
          </cell>
          <cell r="V946">
            <v>15273.4</v>
          </cell>
          <cell r="W946">
            <v>7984.68</v>
          </cell>
        </row>
        <row r="947">
          <cell r="O947" t="str">
            <v>JERICHOP 230 KV TWO</v>
          </cell>
          <cell r="P947">
            <v>-873.42</v>
          </cell>
          <cell r="Q947">
            <v>-264.74</v>
          </cell>
          <cell r="R947">
            <v>20119.84</v>
          </cell>
          <cell r="S947">
            <v>6303.61</v>
          </cell>
          <cell r="T947">
            <v>58253.58</v>
          </cell>
          <cell r="U947">
            <v>8582.93</v>
          </cell>
          <cell r="V947">
            <v>15273.4</v>
          </cell>
          <cell r="W947">
            <v>7984.67</v>
          </cell>
        </row>
        <row r="948">
          <cell r="O948" t="str">
            <v>JOHNSTOW 230 KV BTH ST</v>
          </cell>
          <cell r="P948">
            <v>-821.1</v>
          </cell>
          <cell r="Q948">
            <v>-241.39</v>
          </cell>
          <cell r="R948">
            <v>20239.52</v>
          </cell>
          <cell r="S948">
            <v>6325.5</v>
          </cell>
          <cell r="T948">
            <v>58302.59</v>
          </cell>
          <cell r="U948">
            <v>8664.58</v>
          </cell>
          <cell r="V948">
            <v>15294.26</v>
          </cell>
          <cell r="W948">
            <v>7978.73</v>
          </cell>
        </row>
        <row r="949">
          <cell r="O949" t="str">
            <v>JONES 138 KV JONES</v>
          </cell>
          <cell r="P949">
            <v>1378.22</v>
          </cell>
          <cell r="Q949">
            <v>809.65</v>
          </cell>
          <cell r="R949">
            <v>20260.099999999999</v>
          </cell>
          <cell r="S949">
            <v>6328.23</v>
          </cell>
          <cell r="T949">
            <v>60469.32</v>
          </cell>
          <cell r="U949">
            <v>8679.7000000000007</v>
          </cell>
          <cell r="V949">
            <v>17099.41</v>
          </cell>
          <cell r="W949">
            <v>9228.5300000000007</v>
          </cell>
        </row>
        <row r="950">
          <cell r="O950" t="str">
            <v>JUNIATA 230 KV TRAN_3</v>
          </cell>
          <cell r="P950">
            <v>-1060.74</v>
          </cell>
          <cell r="Q950">
            <v>-356.37</v>
          </cell>
          <cell r="R950">
            <v>20275.03</v>
          </cell>
          <cell r="S950">
            <v>6338.88</v>
          </cell>
          <cell r="T950">
            <v>58177.88</v>
          </cell>
          <cell r="U950">
            <v>8670.94</v>
          </cell>
          <cell r="V950">
            <v>15220.75</v>
          </cell>
          <cell r="W950">
            <v>7973.2</v>
          </cell>
        </row>
        <row r="951">
          <cell r="O951" t="str">
            <v>JUNIATA 230 KV TRAN_4</v>
          </cell>
          <cell r="P951">
            <v>-1060.74</v>
          </cell>
          <cell r="Q951">
            <v>-356.37</v>
          </cell>
          <cell r="R951">
            <v>20275.03</v>
          </cell>
          <cell r="S951">
            <v>6338.88</v>
          </cell>
          <cell r="T951">
            <v>58177.88</v>
          </cell>
          <cell r="U951">
            <v>8670.94</v>
          </cell>
          <cell r="V951">
            <v>15220.75</v>
          </cell>
          <cell r="W951">
            <v>7973.2</v>
          </cell>
        </row>
        <row r="952">
          <cell r="O952" t="str">
            <v>JUNIATA</v>
          </cell>
          <cell r="P952">
            <v>-1207.81</v>
          </cell>
          <cell r="Q952">
            <v>-440.25</v>
          </cell>
          <cell r="R952">
            <v>20251.21</v>
          </cell>
          <cell r="S952">
            <v>6323.89</v>
          </cell>
          <cell r="T952">
            <v>58205.95</v>
          </cell>
          <cell r="U952">
            <v>8663.41</v>
          </cell>
          <cell r="V952">
            <v>15260.61</v>
          </cell>
          <cell r="W952">
            <v>7977.01</v>
          </cell>
        </row>
        <row r="953">
          <cell r="O953" t="str">
            <v>KEARNY 13 KV UN121</v>
          </cell>
          <cell r="P953">
            <v>709.36</v>
          </cell>
          <cell r="Q953">
            <v>513.99</v>
          </cell>
          <cell r="R953">
            <v>21269.82</v>
          </cell>
          <cell r="S953">
            <v>6449.18</v>
          </cell>
          <cell r="T953">
            <v>59789.69</v>
          </cell>
          <cell r="U953">
            <v>8802.9699999999993</v>
          </cell>
          <cell r="V953">
            <v>14952.77</v>
          </cell>
          <cell r="W953">
            <v>7981.33</v>
          </cell>
        </row>
        <row r="954">
          <cell r="O954" t="str">
            <v>KEARNY 13 KV UN122</v>
          </cell>
          <cell r="P954">
            <v>709.36</v>
          </cell>
          <cell r="Q954">
            <v>513.99</v>
          </cell>
          <cell r="R954">
            <v>21269.82</v>
          </cell>
          <cell r="S954">
            <v>6449.18</v>
          </cell>
          <cell r="T954">
            <v>59789.69</v>
          </cell>
          <cell r="U954">
            <v>8802.9699999999993</v>
          </cell>
          <cell r="V954">
            <v>14952.77</v>
          </cell>
          <cell r="W954">
            <v>7981.33</v>
          </cell>
        </row>
        <row r="955">
          <cell r="O955" t="str">
            <v>KEARNY 13 KV UN123</v>
          </cell>
          <cell r="P955">
            <v>709.36</v>
          </cell>
          <cell r="Q955">
            <v>513.99</v>
          </cell>
          <cell r="R955">
            <v>21269.82</v>
          </cell>
          <cell r="S955">
            <v>6449.18</v>
          </cell>
          <cell r="T955">
            <v>59789.69</v>
          </cell>
          <cell r="U955">
            <v>8802.9699999999993</v>
          </cell>
          <cell r="V955">
            <v>14952.77</v>
          </cell>
          <cell r="W955">
            <v>7981.33</v>
          </cell>
        </row>
        <row r="956">
          <cell r="O956" t="str">
            <v>KEARNY 13 KV UN124</v>
          </cell>
          <cell r="P956">
            <v>709.36</v>
          </cell>
          <cell r="Q956">
            <v>513.99</v>
          </cell>
          <cell r="R956">
            <v>21269.82</v>
          </cell>
          <cell r="S956">
            <v>6449.18</v>
          </cell>
          <cell r="T956">
            <v>59789.69</v>
          </cell>
          <cell r="U956">
            <v>8802.9699999999993</v>
          </cell>
          <cell r="V956">
            <v>14952.77</v>
          </cell>
          <cell r="W956">
            <v>7981.33</v>
          </cell>
        </row>
        <row r="957">
          <cell r="O957" t="str">
            <v>KEARNY 138 KV UNIT09</v>
          </cell>
          <cell r="P957">
            <v>571.20000000000005</v>
          </cell>
          <cell r="Q957">
            <v>456.4</v>
          </cell>
          <cell r="R957">
            <v>21054.04</v>
          </cell>
          <cell r="S957">
            <v>6431.74</v>
          </cell>
          <cell r="T957">
            <v>59858.65</v>
          </cell>
          <cell r="U957">
            <v>8788.61</v>
          </cell>
          <cell r="V957">
            <v>14969.58</v>
          </cell>
          <cell r="W957">
            <v>7983.14</v>
          </cell>
        </row>
        <row r="958">
          <cell r="O958" t="str">
            <v>KEARNY 16 KV UNIT10</v>
          </cell>
          <cell r="P958">
            <v>612.82000000000005</v>
          </cell>
          <cell r="Q958">
            <v>466.91</v>
          </cell>
          <cell r="R958">
            <v>21086.28</v>
          </cell>
          <cell r="S958">
            <v>6435.08</v>
          </cell>
          <cell r="T958">
            <v>59821.58</v>
          </cell>
          <cell r="U958">
            <v>8801.4</v>
          </cell>
          <cell r="V958">
            <v>14964.2</v>
          </cell>
          <cell r="W958">
            <v>7982.71</v>
          </cell>
        </row>
        <row r="959">
          <cell r="O959" t="str">
            <v>KEARNY 16 KV UNIT11</v>
          </cell>
          <cell r="P959">
            <v>571.20000000000005</v>
          </cell>
          <cell r="Q959">
            <v>456.4</v>
          </cell>
          <cell r="R959">
            <v>21054.04</v>
          </cell>
          <cell r="S959">
            <v>6431.74</v>
          </cell>
          <cell r="T959">
            <v>59858.65</v>
          </cell>
          <cell r="U959">
            <v>8788.61</v>
          </cell>
          <cell r="V959">
            <v>14969.58</v>
          </cell>
          <cell r="W959">
            <v>7983.14</v>
          </cell>
        </row>
        <row r="960">
          <cell r="O960" t="str">
            <v>KEARNY 20 KV UNIT07</v>
          </cell>
          <cell r="P960">
            <v>592.01</v>
          </cell>
          <cell r="Q960">
            <v>461.66</v>
          </cell>
          <cell r="R960">
            <v>21070.09</v>
          </cell>
          <cell r="S960">
            <v>6432.93</v>
          </cell>
          <cell r="T960">
            <v>59840.05</v>
          </cell>
          <cell r="U960">
            <v>8795.01</v>
          </cell>
          <cell r="V960">
            <v>14966.88</v>
          </cell>
          <cell r="W960">
            <v>7982.92</v>
          </cell>
        </row>
        <row r="961">
          <cell r="O961" t="str">
            <v>KEARNY 20 KV UNIT08</v>
          </cell>
          <cell r="P961">
            <v>592.01</v>
          </cell>
          <cell r="Q961">
            <v>461.66</v>
          </cell>
          <cell r="R961">
            <v>21070.09</v>
          </cell>
          <cell r="S961">
            <v>6432.93</v>
          </cell>
          <cell r="T961">
            <v>59840.05</v>
          </cell>
          <cell r="U961">
            <v>8795.01</v>
          </cell>
          <cell r="V961">
            <v>14966.88</v>
          </cell>
          <cell r="W961">
            <v>7982.92</v>
          </cell>
        </row>
        <row r="962">
          <cell r="O962" t="str">
            <v>KEENEY 138 KV ONE</v>
          </cell>
          <cell r="P962">
            <v>587.61</v>
          </cell>
          <cell r="Q962">
            <v>406.2</v>
          </cell>
          <cell r="R962">
            <v>20253.07</v>
          </cell>
          <cell r="S962">
            <v>6328.25</v>
          </cell>
          <cell r="T962">
            <v>60324.83</v>
          </cell>
          <cell r="U962">
            <v>8670.43</v>
          </cell>
          <cell r="V962">
            <v>15185.26</v>
          </cell>
          <cell r="W962">
            <v>7980.08</v>
          </cell>
        </row>
        <row r="963">
          <cell r="O963" t="str">
            <v>KEENEY</v>
          </cell>
          <cell r="P963">
            <v>649.16999999999996</v>
          </cell>
          <cell r="Q963">
            <v>421.07</v>
          </cell>
          <cell r="R963">
            <v>20264.82</v>
          </cell>
          <cell r="S963">
            <v>6327.57</v>
          </cell>
          <cell r="T963">
            <v>60475.839999999997</v>
          </cell>
          <cell r="U963">
            <v>8665.3700000000008</v>
          </cell>
          <cell r="V963">
            <v>15186.19</v>
          </cell>
          <cell r="W963">
            <v>7979.91</v>
          </cell>
        </row>
        <row r="964">
          <cell r="O964" t="str">
            <v>KELLAM 69 KV LOADT1</v>
          </cell>
          <cell r="P964">
            <v>1976.83</v>
          </cell>
          <cell r="Q964">
            <v>1308.8</v>
          </cell>
          <cell r="R964">
            <v>20259.330000000002</v>
          </cell>
          <cell r="S964">
            <v>6328.19</v>
          </cell>
          <cell r="T964">
            <v>60588.47</v>
          </cell>
          <cell r="U964">
            <v>8679.83</v>
          </cell>
          <cell r="V964">
            <v>18860.09</v>
          </cell>
          <cell r="W964">
            <v>9578.7000000000007</v>
          </cell>
        </row>
        <row r="965">
          <cell r="O965" t="str">
            <v>KELLAM 69 KV LOADT2</v>
          </cell>
          <cell r="P965">
            <v>1976.83</v>
          </cell>
          <cell r="Q965">
            <v>1308.8</v>
          </cell>
          <cell r="R965">
            <v>20259.330000000002</v>
          </cell>
          <cell r="S965">
            <v>6328.19</v>
          </cell>
          <cell r="T965">
            <v>60588.47</v>
          </cell>
          <cell r="U965">
            <v>8679.83</v>
          </cell>
          <cell r="V965">
            <v>18860.09</v>
          </cell>
          <cell r="W965">
            <v>9578.7000000000007</v>
          </cell>
        </row>
        <row r="966">
          <cell r="O966" t="str">
            <v>KENNEDYV 69 KV KNDYVL</v>
          </cell>
          <cell r="P966">
            <v>1334.48</v>
          </cell>
          <cell r="Q966">
            <v>791.84</v>
          </cell>
          <cell r="R966">
            <v>20256.490000000002</v>
          </cell>
          <cell r="S966">
            <v>6328.16</v>
          </cell>
          <cell r="T966">
            <v>60429.88</v>
          </cell>
          <cell r="U966">
            <v>8680.86</v>
          </cell>
          <cell r="V966">
            <v>17100.009999999998</v>
          </cell>
          <cell r="W966">
            <v>9219.39</v>
          </cell>
        </row>
        <row r="967">
          <cell r="O967" t="str">
            <v>KENNEY 69 KV LOADT1</v>
          </cell>
          <cell r="P967">
            <v>1456.18</v>
          </cell>
          <cell r="Q967">
            <v>854.19</v>
          </cell>
          <cell r="R967">
            <v>20259.330000000002</v>
          </cell>
          <cell r="S967">
            <v>6328.19</v>
          </cell>
          <cell r="T967">
            <v>60531.199999999997</v>
          </cell>
          <cell r="U967">
            <v>8679.83</v>
          </cell>
          <cell r="V967">
            <v>17222.16</v>
          </cell>
          <cell r="W967">
            <v>9189.49</v>
          </cell>
        </row>
        <row r="968">
          <cell r="O968" t="str">
            <v>KENNEY 69 KV LOADT2</v>
          </cell>
          <cell r="P968">
            <v>1456.18</v>
          </cell>
          <cell r="Q968">
            <v>854.19</v>
          </cell>
          <cell r="R968">
            <v>20259.330000000002</v>
          </cell>
          <cell r="S968">
            <v>6328.19</v>
          </cell>
          <cell r="T968">
            <v>60531.199999999997</v>
          </cell>
          <cell r="U968">
            <v>8679.83</v>
          </cell>
          <cell r="V968">
            <v>17222.16</v>
          </cell>
          <cell r="W968">
            <v>9189.49</v>
          </cell>
        </row>
        <row r="969">
          <cell r="O969" t="str">
            <v>KENT 69 KV T1</v>
          </cell>
          <cell r="P969">
            <v>1372.84</v>
          </cell>
          <cell r="Q969">
            <v>807.6</v>
          </cell>
          <cell r="R969">
            <v>20258.64</v>
          </cell>
          <cell r="S969">
            <v>6328.19</v>
          </cell>
          <cell r="T969">
            <v>60463.97</v>
          </cell>
          <cell r="U969">
            <v>8680.16</v>
          </cell>
          <cell r="V969">
            <v>17101.09</v>
          </cell>
          <cell r="W969">
            <v>9229.2099999999991</v>
          </cell>
        </row>
        <row r="970">
          <cell r="O970" t="str">
            <v>KENT 69 KV T2</v>
          </cell>
          <cell r="P970">
            <v>1372.84</v>
          </cell>
          <cell r="Q970">
            <v>807.6</v>
          </cell>
          <cell r="R970">
            <v>20258.64</v>
          </cell>
          <cell r="S970">
            <v>6328.19</v>
          </cell>
          <cell r="T970">
            <v>60463.97</v>
          </cell>
          <cell r="U970">
            <v>8680.16</v>
          </cell>
          <cell r="V970">
            <v>17101.09</v>
          </cell>
          <cell r="W970">
            <v>9229.2099999999991</v>
          </cell>
        </row>
        <row r="971">
          <cell r="O971" t="str">
            <v>KEYSTONE 20 KV SS #3</v>
          </cell>
          <cell r="P971">
            <v>-870.18</v>
          </cell>
          <cell r="Q971">
            <v>-266.13</v>
          </cell>
          <cell r="R971">
            <v>20239.919999999998</v>
          </cell>
          <cell r="S971">
            <v>6309.92</v>
          </cell>
          <cell r="T971">
            <v>58232.21</v>
          </cell>
          <cell r="U971">
            <v>8659.8799999999992</v>
          </cell>
          <cell r="V971">
            <v>16528.669999999998</v>
          </cell>
          <cell r="W971">
            <v>7979.19</v>
          </cell>
        </row>
        <row r="972">
          <cell r="O972" t="str">
            <v>KEYSTONE 20 KV SS #4</v>
          </cell>
          <cell r="P972">
            <v>-867.79</v>
          </cell>
          <cell r="Q972">
            <v>-264.95</v>
          </cell>
          <cell r="R972">
            <v>20240.89</v>
          </cell>
          <cell r="S972">
            <v>6311.46</v>
          </cell>
          <cell r="T972">
            <v>58235.23</v>
          </cell>
          <cell r="U972">
            <v>8660.0499999999993</v>
          </cell>
          <cell r="V972">
            <v>16553.75</v>
          </cell>
          <cell r="W972">
            <v>7979.2</v>
          </cell>
        </row>
        <row r="973">
          <cell r="O973" t="str">
            <v>KEYSTONE 20 KV UNIT 1</v>
          </cell>
          <cell r="P973">
            <v>-964.85</v>
          </cell>
          <cell r="Q973">
            <v>-313.08999999999997</v>
          </cell>
          <cell r="R973">
            <v>20204.12</v>
          </cell>
          <cell r="S973">
            <v>6300.2</v>
          </cell>
          <cell r="T973">
            <v>58113.37</v>
          </cell>
          <cell r="U973">
            <v>8653.7800000000007</v>
          </cell>
          <cell r="V973">
            <v>15546.1</v>
          </cell>
          <cell r="W973">
            <v>7979.41</v>
          </cell>
        </row>
        <row r="974">
          <cell r="O974" t="str">
            <v>KEYSTONE 20 KV UNIT 2</v>
          </cell>
          <cell r="P974">
            <v>-964.85</v>
          </cell>
          <cell r="Q974">
            <v>-313.08999999999997</v>
          </cell>
          <cell r="R974">
            <v>20204.12</v>
          </cell>
          <cell r="S974">
            <v>6300.2</v>
          </cell>
          <cell r="T974">
            <v>58113.37</v>
          </cell>
          <cell r="U974">
            <v>8653.7800000000007</v>
          </cell>
          <cell r="V974">
            <v>15546.1</v>
          </cell>
          <cell r="W974">
            <v>7979.41</v>
          </cell>
        </row>
        <row r="975">
          <cell r="O975" t="str">
            <v>KEYSTONE 20 KV UNIT 3</v>
          </cell>
          <cell r="P975">
            <v>-870.18</v>
          </cell>
          <cell r="Q975">
            <v>-266.13</v>
          </cell>
          <cell r="R975">
            <v>20239.919999999998</v>
          </cell>
          <cell r="S975">
            <v>6309.92</v>
          </cell>
          <cell r="T975">
            <v>58232.21</v>
          </cell>
          <cell r="U975">
            <v>8659.8799999999992</v>
          </cell>
          <cell r="V975">
            <v>16528.669999999998</v>
          </cell>
          <cell r="W975">
            <v>7979.19</v>
          </cell>
        </row>
        <row r="976">
          <cell r="O976" t="str">
            <v>KEYSTONE 230 KV 1C TX</v>
          </cell>
          <cell r="P976">
            <v>-877.67</v>
          </cell>
          <cell r="Q976">
            <v>-269.85000000000002</v>
          </cell>
          <cell r="R976">
            <v>20219.93</v>
          </cell>
          <cell r="S976">
            <v>6310.43</v>
          </cell>
          <cell r="T976">
            <v>58222.73</v>
          </cell>
          <cell r="U976">
            <v>8659.4</v>
          </cell>
          <cell r="V976">
            <v>16450.099999999999</v>
          </cell>
          <cell r="W976">
            <v>7979.21</v>
          </cell>
        </row>
        <row r="977">
          <cell r="O977" t="str">
            <v>KEYSTONE 230 KV 2C TX</v>
          </cell>
          <cell r="P977">
            <v>-877.67</v>
          </cell>
          <cell r="Q977">
            <v>-269.85000000000002</v>
          </cell>
          <cell r="R977">
            <v>20237.05</v>
          </cell>
          <cell r="S977">
            <v>6309.24</v>
          </cell>
          <cell r="T977">
            <v>58222.73</v>
          </cell>
          <cell r="U977">
            <v>8659.4</v>
          </cell>
          <cell r="V977">
            <v>16450.099999999999</v>
          </cell>
          <cell r="W977">
            <v>7979.21</v>
          </cell>
        </row>
        <row r="978">
          <cell r="O978" t="str">
            <v>KEYSTONE</v>
          </cell>
          <cell r="P978">
            <v>-964.85</v>
          </cell>
          <cell r="Q978">
            <v>-313.08999999999997</v>
          </cell>
          <cell r="R978">
            <v>20204.12</v>
          </cell>
          <cell r="S978">
            <v>6300.2</v>
          </cell>
          <cell r="T978">
            <v>58113.37</v>
          </cell>
          <cell r="U978">
            <v>8653.7800000000007</v>
          </cell>
          <cell r="V978">
            <v>15546.1</v>
          </cell>
          <cell r="W978">
            <v>7979.41</v>
          </cell>
        </row>
        <row r="979">
          <cell r="O979" t="str">
            <v>KIAMENSI 12 KV G1</v>
          </cell>
          <cell r="P979">
            <v>595.29999999999995</v>
          </cell>
          <cell r="Q979">
            <v>412.05</v>
          </cell>
          <cell r="R979">
            <v>20253</v>
          </cell>
          <cell r="S979">
            <v>6328.58</v>
          </cell>
          <cell r="T979">
            <v>60308.28</v>
          </cell>
          <cell r="U979">
            <v>8670.5400000000009</v>
          </cell>
          <cell r="V979">
            <v>15179.14</v>
          </cell>
          <cell r="W979">
            <v>7979.99</v>
          </cell>
        </row>
        <row r="980">
          <cell r="O980" t="str">
            <v>KIAMENSI 138 KV FBUS</v>
          </cell>
          <cell r="P980">
            <v>595.29999999999995</v>
          </cell>
          <cell r="Q980">
            <v>412.05</v>
          </cell>
          <cell r="R980">
            <v>20253</v>
          </cell>
          <cell r="S980">
            <v>6328.58</v>
          </cell>
          <cell r="T980">
            <v>60308.28</v>
          </cell>
          <cell r="U980">
            <v>8670.5400000000009</v>
          </cell>
          <cell r="V980">
            <v>15179.14</v>
          </cell>
          <cell r="W980">
            <v>7979.99</v>
          </cell>
        </row>
        <row r="981">
          <cell r="O981" t="str">
            <v>KILMER 230 KV T-1</v>
          </cell>
          <cell r="P981">
            <v>364.54</v>
          </cell>
          <cell r="Q981">
            <v>329.92</v>
          </cell>
          <cell r="R981">
            <v>20057.68</v>
          </cell>
          <cell r="S981">
            <v>6312.88</v>
          </cell>
          <cell r="T981">
            <v>59903.41</v>
          </cell>
          <cell r="U981">
            <v>9031.06</v>
          </cell>
          <cell r="V981">
            <v>15060.27</v>
          </cell>
          <cell r="W981">
            <v>7979.5</v>
          </cell>
        </row>
        <row r="982">
          <cell r="O982" t="str">
            <v>KILMER 230 KV T-2</v>
          </cell>
          <cell r="P982">
            <v>386.68</v>
          </cell>
          <cell r="Q982">
            <v>340.18</v>
          </cell>
          <cell r="R982">
            <v>20095.93</v>
          </cell>
          <cell r="S982">
            <v>6316.75</v>
          </cell>
          <cell r="T982">
            <v>59937.38</v>
          </cell>
          <cell r="U982">
            <v>9196.34</v>
          </cell>
          <cell r="V982">
            <v>15064.81</v>
          </cell>
          <cell r="W982">
            <v>7979.29</v>
          </cell>
        </row>
        <row r="983">
          <cell r="O983" t="str">
            <v>KILMER 230 KV T-3</v>
          </cell>
          <cell r="P983">
            <v>364.54</v>
          </cell>
          <cell r="Q983">
            <v>329.92</v>
          </cell>
          <cell r="R983">
            <v>20057.68</v>
          </cell>
          <cell r="S983">
            <v>6312.88</v>
          </cell>
          <cell r="T983">
            <v>59903.41</v>
          </cell>
          <cell r="U983">
            <v>9031.06</v>
          </cell>
          <cell r="V983">
            <v>15060.27</v>
          </cell>
          <cell r="W983">
            <v>7979.5</v>
          </cell>
        </row>
        <row r="984">
          <cell r="O984" t="str">
            <v>KILMER 230 KV T-4</v>
          </cell>
          <cell r="P984">
            <v>386.68</v>
          </cell>
          <cell r="Q984">
            <v>340.18</v>
          </cell>
          <cell r="R984">
            <v>20095.93</v>
          </cell>
          <cell r="S984">
            <v>6316.75</v>
          </cell>
          <cell r="T984">
            <v>59937.38</v>
          </cell>
          <cell r="U984">
            <v>9196.34</v>
          </cell>
          <cell r="V984">
            <v>15064.81</v>
          </cell>
          <cell r="W984">
            <v>7979.29</v>
          </cell>
        </row>
        <row r="985">
          <cell r="O985" t="str">
            <v>KINGSCRK 69 KV LOADT1</v>
          </cell>
          <cell r="P985">
            <v>1458.34</v>
          </cell>
          <cell r="Q985">
            <v>855.07</v>
          </cell>
          <cell r="R985">
            <v>20259.29</v>
          </cell>
          <cell r="S985">
            <v>6328.19</v>
          </cell>
          <cell r="T985">
            <v>60521.5</v>
          </cell>
          <cell r="U985">
            <v>8679.83</v>
          </cell>
          <cell r="V985">
            <v>17314.02</v>
          </cell>
          <cell r="W985">
            <v>9180.08</v>
          </cell>
        </row>
        <row r="986">
          <cell r="O986" t="str">
            <v>KINGSCRK 69 KV LOADT2</v>
          </cell>
          <cell r="P986">
            <v>1458.34</v>
          </cell>
          <cell r="Q986">
            <v>855.07</v>
          </cell>
          <cell r="R986">
            <v>20259.29</v>
          </cell>
          <cell r="S986">
            <v>6328.19</v>
          </cell>
          <cell r="T986">
            <v>60521.5</v>
          </cell>
          <cell r="U986">
            <v>8679.83</v>
          </cell>
          <cell r="V986">
            <v>17314.02</v>
          </cell>
          <cell r="W986">
            <v>9180.08</v>
          </cell>
        </row>
        <row r="987">
          <cell r="O987" t="str">
            <v>KINGSLAN 138 KV T-2</v>
          </cell>
          <cell r="P987">
            <v>556.75</v>
          </cell>
          <cell r="Q987">
            <v>423.97</v>
          </cell>
          <cell r="R987">
            <v>20802.03</v>
          </cell>
          <cell r="S987">
            <v>6405.33</v>
          </cell>
          <cell r="T987">
            <v>59900.88</v>
          </cell>
          <cell r="U987">
            <v>8801.23</v>
          </cell>
          <cell r="V987">
            <v>14988.9</v>
          </cell>
          <cell r="W987">
            <v>7985.28</v>
          </cell>
        </row>
        <row r="988">
          <cell r="O988" t="str">
            <v>KINGSLAN 230 KV T-1</v>
          </cell>
          <cell r="P988">
            <v>729.23</v>
          </cell>
          <cell r="Q988">
            <v>532.34</v>
          </cell>
          <cell r="R988">
            <v>21417.16</v>
          </cell>
          <cell r="S988">
            <v>6457.4</v>
          </cell>
          <cell r="T988">
            <v>59759.78</v>
          </cell>
          <cell r="U988">
            <v>8816.61</v>
          </cell>
          <cell r="V988">
            <v>14957.06</v>
          </cell>
          <cell r="W988">
            <v>7981.23</v>
          </cell>
        </row>
        <row r="989">
          <cell r="O989" t="str">
            <v>KINGSTON 69 KV KNGSTN</v>
          </cell>
          <cell r="P989">
            <v>1458.34</v>
          </cell>
          <cell r="Q989">
            <v>855.07</v>
          </cell>
          <cell r="R989">
            <v>20259.29</v>
          </cell>
          <cell r="S989">
            <v>6328.19</v>
          </cell>
          <cell r="T989">
            <v>60521.5</v>
          </cell>
          <cell r="U989">
            <v>8679.83</v>
          </cell>
          <cell r="V989">
            <v>17314.02</v>
          </cell>
          <cell r="W989">
            <v>9180.08</v>
          </cell>
        </row>
        <row r="990">
          <cell r="O990" t="str">
            <v>KITTATIN 230 KV BK 1</v>
          </cell>
          <cell r="P990">
            <v>48.84</v>
          </cell>
          <cell r="Q990">
            <v>206.54</v>
          </cell>
          <cell r="R990">
            <v>20091.37</v>
          </cell>
          <cell r="S990">
            <v>6321.16</v>
          </cell>
          <cell r="T990">
            <v>59362.58</v>
          </cell>
          <cell r="U990">
            <v>8799.4699999999993</v>
          </cell>
          <cell r="V990">
            <v>15060.26</v>
          </cell>
          <cell r="W990">
            <v>7979.24</v>
          </cell>
        </row>
        <row r="991">
          <cell r="O991" t="str">
            <v>KITTATNY 230</v>
          </cell>
          <cell r="P991">
            <v>48.84</v>
          </cell>
          <cell r="Q991">
            <v>206.54</v>
          </cell>
          <cell r="R991">
            <v>20091.37</v>
          </cell>
          <cell r="S991">
            <v>6321.16</v>
          </cell>
          <cell r="T991">
            <v>59362.58</v>
          </cell>
          <cell r="U991">
            <v>8799.4699999999993</v>
          </cell>
          <cell r="V991">
            <v>15060.26</v>
          </cell>
          <cell r="W991">
            <v>7979.24</v>
          </cell>
        </row>
        <row r="992">
          <cell r="O992" t="str">
            <v>KULLERRD 138 KV T-1</v>
          </cell>
          <cell r="P992">
            <v>628.92999999999995</v>
          </cell>
          <cell r="Q992">
            <v>481.11</v>
          </cell>
          <cell r="R992">
            <v>21238.59</v>
          </cell>
          <cell r="S992">
            <v>6451.58</v>
          </cell>
          <cell r="T992">
            <v>59778.17</v>
          </cell>
          <cell r="U992">
            <v>8809.52</v>
          </cell>
          <cell r="V992">
            <v>14962.19</v>
          </cell>
          <cell r="W992">
            <v>7981.6</v>
          </cell>
        </row>
        <row r="993">
          <cell r="O993" t="str">
            <v>KULLERRD 138 KV T-2</v>
          </cell>
          <cell r="P993">
            <v>628.92999999999995</v>
          </cell>
          <cell r="Q993">
            <v>481.11</v>
          </cell>
          <cell r="R993">
            <v>21238.59</v>
          </cell>
          <cell r="S993">
            <v>6451.58</v>
          </cell>
          <cell r="T993">
            <v>59778.17</v>
          </cell>
          <cell r="U993">
            <v>8809.52</v>
          </cell>
          <cell r="V993">
            <v>14962.19</v>
          </cell>
          <cell r="W993">
            <v>7981.6</v>
          </cell>
        </row>
        <row r="994">
          <cell r="O994" t="str">
            <v>KUSERRD 230 KV T-1</v>
          </cell>
          <cell r="P994">
            <v>536.08000000000004</v>
          </cell>
          <cell r="Q994">
            <v>435.76</v>
          </cell>
          <cell r="R994">
            <v>20352.810000000001</v>
          </cell>
          <cell r="S994">
            <v>6339.68</v>
          </cell>
          <cell r="T994">
            <v>60170.52</v>
          </cell>
          <cell r="U994">
            <v>8675.25</v>
          </cell>
          <cell r="V994">
            <v>15114.08</v>
          </cell>
          <cell r="W994">
            <v>7977.37</v>
          </cell>
        </row>
        <row r="995">
          <cell r="O995" t="str">
            <v>KUSERRD 230 KV T-2</v>
          </cell>
          <cell r="P995">
            <v>532.39</v>
          </cell>
          <cell r="Q995">
            <v>433.35</v>
          </cell>
          <cell r="R995">
            <v>20337.82</v>
          </cell>
          <cell r="S995">
            <v>6337.72</v>
          </cell>
          <cell r="T995">
            <v>60170.84</v>
          </cell>
          <cell r="U995">
            <v>8674.6200000000008</v>
          </cell>
          <cell r="V995">
            <v>15112.44</v>
          </cell>
          <cell r="W995">
            <v>7977.68</v>
          </cell>
        </row>
        <row r="996">
          <cell r="O996" t="str">
            <v>KUSERRD 230 KV T-3</v>
          </cell>
          <cell r="P996">
            <v>536.08000000000004</v>
          </cell>
          <cell r="Q996">
            <v>435.76</v>
          </cell>
          <cell r="R996">
            <v>20352.810000000001</v>
          </cell>
          <cell r="S996">
            <v>6339.68</v>
          </cell>
          <cell r="T996">
            <v>60170.52</v>
          </cell>
          <cell r="U996">
            <v>8675.25</v>
          </cell>
          <cell r="V996">
            <v>15114.08</v>
          </cell>
          <cell r="W996">
            <v>7977.37</v>
          </cell>
        </row>
        <row r="997">
          <cell r="O997" t="str">
            <v>KUSERRD 230 KV T-4</v>
          </cell>
          <cell r="P997">
            <v>532.39</v>
          </cell>
          <cell r="Q997">
            <v>433.35</v>
          </cell>
          <cell r="R997">
            <v>20337.82</v>
          </cell>
          <cell r="S997">
            <v>6337.72</v>
          </cell>
          <cell r="T997">
            <v>60170.84</v>
          </cell>
          <cell r="U997">
            <v>8674.6200000000008</v>
          </cell>
          <cell r="V997">
            <v>15112.44</v>
          </cell>
          <cell r="W997">
            <v>7977.68</v>
          </cell>
        </row>
        <row r="998">
          <cell r="O998" t="str">
            <v>LACKAWAN 69 KV BUS_1</v>
          </cell>
          <cell r="P998">
            <v>-622.22</v>
          </cell>
          <cell r="Q998">
            <v>-142.24</v>
          </cell>
          <cell r="R998">
            <v>20195.7</v>
          </cell>
          <cell r="S998">
            <v>6343.31</v>
          </cell>
          <cell r="T998">
            <v>58733.01</v>
          </cell>
          <cell r="U998">
            <v>8715.77</v>
          </cell>
          <cell r="V998">
            <v>15001.07</v>
          </cell>
          <cell r="W998">
            <v>7978.36</v>
          </cell>
        </row>
        <row r="999">
          <cell r="O999" t="str">
            <v>LACKAWAN 69 KV BUS_3</v>
          </cell>
          <cell r="P999">
            <v>-622.22</v>
          </cell>
          <cell r="Q999">
            <v>-142.24</v>
          </cell>
          <cell r="R999">
            <v>20195.7</v>
          </cell>
          <cell r="S999">
            <v>6343.31</v>
          </cell>
          <cell r="T999">
            <v>58733.01</v>
          </cell>
          <cell r="U999">
            <v>8715.77</v>
          </cell>
          <cell r="V999">
            <v>15001.07</v>
          </cell>
          <cell r="W999">
            <v>7978.36</v>
          </cell>
        </row>
        <row r="1000">
          <cell r="O1000" t="str">
            <v>LAFA PS 138 KV T-1</v>
          </cell>
          <cell r="P1000">
            <v>1186.23</v>
          </cell>
          <cell r="Q1000">
            <v>449.93</v>
          </cell>
          <cell r="R1000">
            <v>20887.3</v>
          </cell>
          <cell r="S1000">
            <v>6486.61</v>
          </cell>
          <cell r="T1000">
            <v>60224.87</v>
          </cell>
          <cell r="U1000">
            <v>8764.9599999999991</v>
          </cell>
          <cell r="V1000">
            <v>15260.02</v>
          </cell>
          <cell r="W1000">
            <v>8056.5</v>
          </cell>
        </row>
        <row r="1001">
          <cell r="O1001" t="str">
            <v>LAFA PS 138 KV T-2</v>
          </cell>
          <cell r="P1001">
            <v>927.43</v>
          </cell>
          <cell r="Q1001">
            <v>434.57</v>
          </cell>
          <cell r="R1001">
            <v>20762.28</v>
          </cell>
          <cell r="S1001">
            <v>6443.2</v>
          </cell>
          <cell r="T1001">
            <v>60190.58</v>
          </cell>
          <cell r="U1001">
            <v>8745.2999999999993</v>
          </cell>
          <cell r="V1001">
            <v>15190.85</v>
          </cell>
          <cell r="W1001">
            <v>8047.52</v>
          </cell>
        </row>
        <row r="1002">
          <cell r="O1002" t="str">
            <v>LAKENELS 230 KV T-1</v>
          </cell>
          <cell r="P1002">
            <v>354.77</v>
          </cell>
          <cell r="Q1002">
            <v>325.25</v>
          </cell>
          <cell r="R1002">
            <v>20042.2</v>
          </cell>
          <cell r="S1002">
            <v>6311.77</v>
          </cell>
          <cell r="T1002">
            <v>59888.83</v>
          </cell>
          <cell r="U1002">
            <v>9021.83</v>
          </cell>
          <cell r="V1002">
            <v>15057.94</v>
          </cell>
          <cell r="W1002">
            <v>7979.56</v>
          </cell>
        </row>
        <row r="1003">
          <cell r="O1003" t="str">
            <v>LAKENELS 230 KV T-2</v>
          </cell>
          <cell r="P1003">
            <v>383.92</v>
          </cell>
          <cell r="Q1003">
            <v>338.75</v>
          </cell>
          <cell r="R1003">
            <v>20092.52</v>
          </cell>
          <cell r="S1003">
            <v>6316.61</v>
          </cell>
          <cell r="T1003">
            <v>59933.54</v>
          </cell>
          <cell r="U1003">
            <v>9239.41</v>
          </cell>
          <cell r="V1003">
            <v>15063.85</v>
          </cell>
          <cell r="W1003">
            <v>7979.32</v>
          </cell>
        </row>
        <row r="1004">
          <cell r="O1004" t="str">
            <v>LAKEWOOD 230 KV NUG</v>
          </cell>
          <cell r="P1004">
            <v>502.25</v>
          </cell>
          <cell r="Q1004">
            <v>397.27</v>
          </cell>
          <cell r="R1004">
            <v>20264.11</v>
          </cell>
          <cell r="S1004">
            <v>6331.28</v>
          </cell>
          <cell r="T1004">
            <v>60104.78</v>
          </cell>
          <cell r="U1004">
            <v>8785.83</v>
          </cell>
          <cell r="V1004">
            <v>15098.49</v>
          </cell>
          <cell r="W1004">
            <v>7978.8</v>
          </cell>
        </row>
        <row r="1005">
          <cell r="O1005" t="str">
            <v>LAKEWOOD 230 KV NUG LK</v>
          </cell>
          <cell r="P1005">
            <v>502.25</v>
          </cell>
          <cell r="Q1005">
            <v>397.27</v>
          </cell>
          <cell r="R1005">
            <v>20264.11</v>
          </cell>
          <cell r="S1005">
            <v>6331.28</v>
          </cell>
          <cell r="T1005">
            <v>60104.78</v>
          </cell>
          <cell r="U1005">
            <v>8785.83</v>
          </cell>
          <cell r="V1005">
            <v>15098.49</v>
          </cell>
          <cell r="W1005">
            <v>7978.8</v>
          </cell>
        </row>
        <row r="1006">
          <cell r="O1006" t="str">
            <v>LANDIS 138 KV FBUS</v>
          </cell>
          <cell r="P1006">
            <v>590.67999999999995</v>
          </cell>
          <cell r="Q1006">
            <v>434.97</v>
          </cell>
          <cell r="R1006">
            <v>20298.43</v>
          </cell>
          <cell r="S1006">
            <v>6330.69</v>
          </cell>
          <cell r="T1006">
            <v>60248.09</v>
          </cell>
          <cell r="U1006">
            <v>8681.25</v>
          </cell>
          <cell r="V1006">
            <v>15157.88</v>
          </cell>
          <cell r="W1006">
            <v>7979.55</v>
          </cell>
        </row>
        <row r="1007">
          <cell r="O1007" t="str">
            <v>LANHAM 13 KV 13LD1</v>
          </cell>
          <cell r="P1007">
            <v>-877.16</v>
          </cell>
          <cell r="Q1007">
            <v>-266.38</v>
          </cell>
          <cell r="R1007">
            <v>20126.57</v>
          </cell>
          <cell r="S1007">
            <v>6302.52</v>
          </cell>
          <cell r="T1007">
            <v>58261.53</v>
          </cell>
          <cell r="U1007">
            <v>8599.7000000000007</v>
          </cell>
          <cell r="V1007">
            <v>15273.78</v>
          </cell>
          <cell r="W1007">
            <v>7984.36</v>
          </cell>
        </row>
        <row r="1008">
          <cell r="O1008" t="str">
            <v>LANHAM 13 KV 13LD2</v>
          </cell>
          <cell r="P1008">
            <v>-877.16</v>
          </cell>
          <cell r="Q1008">
            <v>-266.38</v>
          </cell>
          <cell r="R1008">
            <v>20126.57</v>
          </cell>
          <cell r="S1008">
            <v>6302.52</v>
          </cell>
          <cell r="T1008">
            <v>58261.53</v>
          </cell>
          <cell r="U1008">
            <v>8599.7000000000007</v>
          </cell>
          <cell r="V1008">
            <v>15273.78</v>
          </cell>
          <cell r="W1008">
            <v>7984.36</v>
          </cell>
        </row>
        <row r="1009">
          <cell r="O1009" t="str">
            <v>LANHAM 13 KV 13LD3</v>
          </cell>
          <cell r="P1009">
            <v>-877.16</v>
          </cell>
          <cell r="Q1009">
            <v>-266.38</v>
          </cell>
          <cell r="R1009">
            <v>20126.57</v>
          </cell>
          <cell r="S1009">
            <v>6302.52</v>
          </cell>
          <cell r="T1009">
            <v>58261.53</v>
          </cell>
          <cell r="U1009">
            <v>8599.7000000000007</v>
          </cell>
          <cell r="V1009">
            <v>15273.78</v>
          </cell>
          <cell r="W1009">
            <v>7984.36</v>
          </cell>
        </row>
        <row r="1010">
          <cell r="O1010" t="str">
            <v>LANHAM 34 KV 34LD1</v>
          </cell>
          <cell r="P1010">
            <v>-877.16</v>
          </cell>
          <cell r="Q1010">
            <v>-266.38</v>
          </cell>
          <cell r="R1010">
            <v>20126.57</v>
          </cell>
          <cell r="S1010">
            <v>6302.52</v>
          </cell>
          <cell r="T1010">
            <v>58261.54</v>
          </cell>
          <cell r="U1010">
            <v>8599.7000000000007</v>
          </cell>
          <cell r="V1010">
            <v>15273.78</v>
          </cell>
          <cell r="W1010">
            <v>7984.36</v>
          </cell>
        </row>
        <row r="1011">
          <cell r="O1011" t="str">
            <v>LANHAM 34 KV 34LD2</v>
          </cell>
          <cell r="P1011">
            <v>-877.16</v>
          </cell>
          <cell r="Q1011">
            <v>-266.38</v>
          </cell>
          <cell r="R1011">
            <v>20126.57</v>
          </cell>
          <cell r="S1011">
            <v>6302.52</v>
          </cell>
          <cell r="T1011">
            <v>58261.54</v>
          </cell>
          <cell r="U1011">
            <v>8599.7000000000007</v>
          </cell>
          <cell r="V1011">
            <v>15273.78</v>
          </cell>
          <cell r="W1011">
            <v>7984.36</v>
          </cell>
        </row>
        <row r="1012">
          <cell r="O1012" t="str">
            <v>LANHAM 34 KV 34LD3</v>
          </cell>
          <cell r="P1012">
            <v>-877.16</v>
          </cell>
          <cell r="Q1012">
            <v>-266.38</v>
          </cell>
          <cell r="R1012">
            <v>20126.57</v>
          </cell>
          <cell r="S1012">
            <v>6302.52</v>
          </cell>
          <cell r="T1012">
            <v>58261.54</v>
          </cell>
          <cell r="U1012">
            <v>8599.7000000000007</v>
          </cell>
          <cell r="V1012">
            <v>15273.78</v>
          </cell>
          <cell r="W1012">
            <v>7984.36</v>
          </cell>
        </row>
        <row r="1013">
          <cell r="O1013" t="str">
            <v>LANKREA 69 KV LANK</v>
          </cell>
          <cell r="P1013">
            <v>1417.47</v>
          </cell>
          <cell r="Q1013">
            <v>827.29</v>
          </cell>
          <cell r="R1013">
            <v>20259.419999999998</v>
          </cell>
          <cell r="S1013">
            <v>6328.19</v>
          </cell>
          <cell r="T1013">
            <v>60619.82</v>
          </cell>
          <cell r="U1013">
            <v>8679.82</v>
          </cell>
          <cell r="V1013">
            <v>17455.04</v>
          </cell>
          <cell r="W1013">
            <v>9297.3799999999992</v>
          </cell>
        </row>
        <row r="1014">
          <cell r="O1014" t="str">
            <v>LARRABEE 230 KV BK 3</v>
          </cell>
          <cell r="P1014">
            <v>500.09</v>
          </cell>
          <cell r="Q1014">
            <v>396.06</v>
          </cell>
          <cell r="R1014">
            <v>20262.849999999999</v>
          </cell>
          <cell r="S1014">
            <v>6331.32</v>
          </cell>
          <cell r="T1014">
            <v>60102.82</v>
          </cell>
          <cell r="U1014">
            <v>8787.34</v>
          </cell>
          <cell r="V1014">
            <v>15097.69</v>
          </cell>
          <cell r="W1014">
            <v>7978.8</v>
          </cell>
        </row>
        <row r="1015">
          <cell r="O1015" t="str">
            <v>LARRABEE 230 KV BK 4</v>
          </cell>
          <cell r="P1015">
            <v>500.09</v>
          </cell>
          <cell r="Q1015">
            <v>396.06</v>
          </cell>
          <cell r="R1015">
            <v>20262.849999999999</v>
          </cell>
          <cell r="S1015">
            <v>6331.32</v>
          </cell>
          <cell r="T1015">
            <v>60102.82</v>
          </cell>
          <cell r="U1015">
            <v>8787.34</v>
          </cell>
          <cell r="V1015">
            <v>15097.69</v>
          </cell>
          <cell r="W1015">
            <v>7978.8</v>
          </cell>
        </row>
        <row r="1016">
          <cell r="O1016" t="str">
            <v>LARRABEE 230 KV BK 7</v>
          </cell>
          <cell r="P1016">
            <v>500.09</v>
          </cell>
          <cell r="Q1016">
            <v>396.06</v>
          </cell>
          <cell r="R1016">
            <v>20262.849999999999</v>
          </cell>
          <cell r="S1016">
            <v>6331.32</v>
          </cell>
          <cell r="T1016">
            <v>60102.82</v>
          </cell>
          <cell r="U1016">
            <v>8787.34</v>
          </cell>
          <cell r="V1016">
            <v>15097.69</v>
          </cell>
          <cell r="W1016">
            <v>7978.8</v>
          </cell>
        </row>
        <row r="1017">
          <cell r="O1017" t="str">
            <v>LARRABEE 230 KV BK 8</v>
          </cell>
          <cell r="P1017">
            <v>500.09</v>
          </cell>
          <cell r="Q1017">
            <v>396.06</v>
          </cell>
          <cell r="R1017">
            <v>20262.849999999999</v>
          </cell>
          <cell r="S1017">
            <v>6331.32</v>
          </cell>
          <cell r="T1017">
            <v>60102.82</v>
          </cell>
          <cell r="U1017">
            <v>8787.34</v>
          </cell>
          <cell r="V1017">
            <v>15097.69</v>
          </cell>
          <cell r="W1017">
            <v>7978.8</v>
          </cell>
        </row>
        <row r="1018">
          <cell r="O1018" t="str">
            <v>LARRABEE 230 KV BK 9</v>
          </cell>
          <cell r="P1018">
            <v>500.09</v>
          </cell>
          <cell r="Q1018">
            <v>396.06</v>
          </cell>
          <cell r="R1018">
            <v>20262.849999999999</v>
          </cell>
          <cell r="S1018">
            <v>6331.32</v>
          </cell>
          <cell r="T1018">
            <v>60102.82</v>
          </cell>
          <cell r="U1018">
            <v>8787.34</v>
          </cell>
          <cell r="V1018">
            <v>15097.69</v>
          </cell>
          <cell r="W1018">
            <v>7978.8</v>
          </cell>
        </row>
        <row r="1019">
          <cell r="O1019" t="str">
            <v>LAUREL 69 KV BUS1</v>
          </cell>
          <cell r="P1019">
            <v>588.46</v>
          </cell>
          <cell r="Q1019">
            <v>435.83</v>
          </cell>
          <cell r="R1019">
            <v>20294.11</v>
          </cell>
          <cell r="S1019">
            <v>6330.59</v>
          </cell>
          <cell r="T1019">
            <v>60239.09</v>
          </cell>
          <cell r="U1019">
            <v>8680.9599999999991</v>
          </cell>
          <cell r="V1019">
            <v>15158.47</v>
          </cell>
          <cell r="W1019">
            <v>7979.56</v>
          </cell>
        </row>
        <row r="1020">
          <cell r="O1020" t="str">
            <v>LAUREL 69 KV BUS3</v>
          </cell>
          <cell r="P1020">
            <v>588.46</v>
          </cell>
          <cell r="Q1020">
            <v>435.83</v>
          </cell>
          <cell r="R1020">
            <v>20294.11</v>
          </cell>
          <cell r="S1020">
            <v>6330.59</v>
          </cell>
          <cell r="T1020">
            <v>60239.09</v>
          </cell>
          <cell r="U1020">
            <v>8680.9599999999991</v>
          </cell>
          <cell r="V1020">
            <v>15158.47</v>
          </cell>
          <cell r="W1020">
            <v>7979.56</v>
          </cell>
        </row>
        <row r="1021">
          <cell r="O1021" t="str">
            <v>LAURELAV 138 KV T-1</v>
          </cell>
          <cell r="P1021">
            <v>519.76</v>
          </cell>
          <cell r="Q1021">
            <v>389.13</v>
          </cell>
          <cell r="R1021">
            <v>20571.43</v>
          </cell>
          <cell r="S1021">
            <v>6382.24</v>
          </cell>
          <cell r="T1021">
            <v>60005.42</v>
          </cell>
          <cell r="U1021">
            <v>8795.11</v>
          </cell>
          <cell r="V1021">
            <v>15014.1</v>
          </cell>
          <cell r="W1021">
            <v>7988.48</v>
          </cell>
        </row>
        <row r="1022">
          <cell r="O1022" t="str">
            <v>LAURELAV 138 KV T-2</v>
          </cell>
          <cell r="P1022">
            <v>544.49</v>
          </cell>
          <cell r="Q1022">
            <v>391.01</v>
          </cell>
          <cell r="R1022">
            <v>20586.48</v>
          </cell>
          <cell r="S1022">
            <v>6387.74</v>
          </cell>
          <cell r="T1022">
            <v>60122.73</v>
          </cell>
          <cell r="U1022">
            <v>8790.74</v>
          </cell>
          <cell r="V1022">
            <v>15028.45</v>
          </cell>
          <cell r="W1022">
            <v>7992.78</v>
          </cell>
        </row>
        <row r="1023">
          <cell r="O1023" t="str">
            <v>LAURELAV 138 KV T-3</v>
          </cell>
          <cell r="P1023">
            <v>519.76</v>
          </cell>
          <cell r="Q1023">
            <v>389.13</v>
          </cell>
          <cell r="R1023">
            <v>20571.43</v>
          </cell>
          <cell r="S1023">
            <v>6382.24</v>
          </cell>
          <cell r="T1023">
            <v>60005.42</v>
          </cell>
          <cell r="U1023">
            <v>8795.11</v>
          </cell>
          <cell r="V1023">
            <v>15014.1</v>
          </cell>
          <cell r="W1023">
            <v>7988.48</v>
          </cell>
        </row>
        <row r="1024">
          <cell r="O1024" t="str">
            <v>LAURELAV 138 KV T-4</v>
          </cell>
          <cell r="P1024">
            <v>544.49</v>
          </cell>
          <cell r="Q1024">
            <v>391.01</v>
          </cell>
          <cell r="R1024">
            <v>20586.48</v>
          </cell>
          <cell r="S1024">
            <v>6387.74</v>
          </cell>
          <cell r="T1024">
            <v>60122.73</v>
          </cell>
          <cell r="U1024">
            <v>8790.74</v>
          </cell>
          <cell r="V1024">
            <v>15028.45</v>
          </cell>
          <cell r="W1024">
            <v>7992.78</v>
          </cell>
        </row>
        <row r="1025">
          <cell r="O1025" t="str">
            <v>LAURELDP 69 KV LOADT1</v>
          </cell>
          <cell r="P1025">
            <v>1443.11</v>
          </cell>
          <cell r="Q1025">
            <v>839.09</v>
          </cell>
          <cell r="R1025">
            <v>20259.330000000002</v>
          </cell>
          <cell r="S1025">
            <v>6328.19</v>
          </cell>
          <cell r="T1025">
            <v>60562.66</v>
          </cell>
          <cell r="U1025">
            <v>8679.84</v>
          </cell>
          <cell r="V1025">
            <v>17383.060000000001</v>
          </cell>
          <cell r="W1025">
            <v>9254.4699999999993</v>
          </cell>
        </row>
        <row r="1026">
          <cell r="O1026" t="str">
            <v>LAURELDP 69 KV LOADT2</v>
          </cell>
          <cell r="P1026">
            <v>1443.11</v>
          </cell>
          <cell r="Q1026">
            <v>839.09</v>
          </cell>
          <cell r="R1026">
            <v>20259.330000000002</v>
          </cell>
          <cell r="S1026">
            <v>6328.19</v>
          </cell>
          <cell r="T1026">
            <v>60562.66</v>
          </cell>
          <cell r="U1026">
            <v>8679.84</v>
          </cell>
          <cell r="V1026">
            <v>17383.060000000001</v>
          </cell>
          <cell r="W1026">
            <v>9254.4699999999993</v>
          </cell>
        </row>
        <row r="1027">
          <cell r="O1027" t="str">
            <v>LAWRENCE 230 KV 26KV A</v>
          </cell>
          <cell r="P1027">
            <v>544.66999999999996</v>
          </cell>
          <cell r="Q1027">
            <v>429.76</v>
          </cell>
          <cell r="R1027">
            <v>20305.68</v>
          </cell>
          <cell r="S1027">
            <v>6335.67</v>
          </cell>
          <cell r="T1027">
            <v>60171.54</v>
          </cell>
          <cell r="U1027">
            <v>8673.2900000000009</v>
          </cell>
          <cell r="V1027">
            <v>15109.03</v>
          </cell>
          <cell r="W1027">
            <v>7978.29</v>
          </cell>
        </row>
        <row r="1028">
          <cell r="O1028" t="str">
            <v>LAWRENCE 230 KV 26KV B</v>
          </cell>
          <cell r="P1028">
            <v>544.66999999999996</v>
          </cell>
          <cell r="Q1028">
            <v>429.76</v>
          </cell>
          <cell r="R1028">
            <v>20305.68</v>
          </cell>
          <cell r="S1028">
            <v>6335.67</v>
          </cell>
          <cell r="T1028">
            <v>60171.54</v>
          </cell>
          <cell r="U1028">
            <v>8673.2900000000009</v>
          </cell>
          <cell r="V1028">
            <v>15109.03</v>
          </cell>
          <cell r="W1028">
            <v>7978.29</v>
          </cell>
        </row>
        <row r="1029">
          <cell r="O1029" t="str">
            <v>LAWRENCE 230 KV 69KV J</v>
          </cell>
          <cell r="P1029">
            <v>544.66999999999996</v>
          </cell>
          <cell r="Q1029">
            <v>429.76</v>
          </cell>
          <cell r="R1029">
            <v>20305.68</v>
          </cell>
          <cell r="S1029">
            <v>6335.67</v>
          </cell>
          <cell r="T1029">
            <v>60171.54</v>
          </cell>
          <cell r="U1029">
            <v>8673.2900000000009</v>
          </cell>
          <cell r="V1029">
            <v>15109.03</v>
          </cell>
          <cell r="W1029">
            <v>7978.29</v>
          </cell>
        </row>
        <row r="1030">
          <cell r="O1030" t="str">
            <v>LAWRENCE 230 KV 69KV Z</v>
          </cell>
          <cell r="P1030">
            <v>544.66999999999996</v>
          </cell>
          <cell r="Q1030">
            <v>429.76</v>
          </cell>
          <cell r="R1030">
            <v>20305.68</v>
          </cell>
          <cell r="S1030">
            <v>6335.67</v>
          </cell>
          <cell r="T1030">
            <v>60171.54</v>
          </cell>
          <cell r="U1030">
            <v>8673.2900000000009</v>
          </cell>
          <cell r="V1030">
            <v>15109.03</v>
          </cell>
          <cell r="W1030">
            <v>7978.29</v>
          </cell>
        </row>
        <row r="1031">
          <cell r="O1031" t="str">
            <v>LAWRESUB 230 KV T-10</v>
          </cell>
          <cell r="P1031">
            <v>542.94000000000005</v>
          </cell>
          <cell r="Q1031">
            <v>430.35</v>
          </cell>
          <cell r="R1031">
            <v>20310.71</v>
          </cell>
          <cell r="S1031">
            <v>6335.99</v>
          </cell>
          <cell r="T1031">
            <v>60171.48</v>
          </cell>
          <cell r="U1031">
            <v>8673.49</v>
          </cell>
          <cell r="V1031">
            <v>15109.6</v>
          </cell>
          <cell r="W1031">
            <v>7978.2</v>
          </cell>
        </row>
        <row r="1032">
          <cell r="O1032" t="str">
            <v>LAWRESUB 230 KV T-20</v>
          </cell>
          <cell r="P1032">
            <v>544.66999999999996</v>
          </cell>
          <cell r="Q1032">
            <v>429.76</v>
          </cell>
          <cell r="R1032">
            <v>20305.68</v>
          </cell>
          <cell r="S1032">
            <v>6335.67</v>
          </cell>
          <cell r="T1032">
            <v>60171.54</v>
          </cell>
          <cell r="U1032">
            <v>8673.2900000000009</v>
          </cell>
          <cell r="V1032">
            <v>15109.03</v>
          </cell>
          <cell r="W1032">
            <v>7978.29</v>
          </cell>
        </row>
        <row r="1033">
          <cell r="O1033" t="str">
            <v>LAWRESUB 230 KV T-30</v>
          </cell>
          <cell r="P1033">
            <v>542.94000000000005</v>
          </cell>
          <cell r="Q1033">
            <v>430.35</v>
          </cell>
          <cell r="R1033">
            <v>20310.71</v>
          </cell>
          <cell r="S1033">
            <v>6335.99</v>
          </cell>
          <cell r="T1033">
            <v>60171.48</v>
          </cell>
          <cell r="U1033">
            <v>8673.49</v>
          </cell>
          <cell r="V1033">
            <v>15109.6</v>
          </cell>
          <cell r="W1033">
            <v>7978.2</v>
          </cell>
        </row>
        <row r="1034">
          <cell r="O1034" t="str">
            <v>LAWRESUB 230 KV T-40</v>
          </cell>
          <cell r="P1034">
            <v>544.66999999999996</v>
          </cell>
          <cell r="Q1034">
            <v>429.76</v>
          </cell>
          <cell r="R1034">
            <v>20305.68</v>
          </cell>
          <cell r="S1034">
            <v>6335.67</v>
          </cell>
          <cell r="T1034">
            <v>60171.54</v>
          </cell>
          <cell r="U1034">
            <v>8673.2900000000009</v>
          </cell>
          <cell r="V1034">
            <v>15109.03</v>
          </cell>
          <cell r="W1034">
            <v>7978.29</v>
          </cell>
        </row>
        <row r="1035">
          <cell r="O1035" t="str">
            <v>LEISUREV 230 KV BANK 2</v>
          </cell>
          <cell r="P1035">
            <v>503.29</v>
          </cell>
          <cell r="Q1035">
            <v>397.85</v>
          </cell>
          <cell r="R1035">
            <v>20264.73</v>
          </cell>
          <cell r="S1035">
            <v>6331.3</v>
          </cell>
          <cell r="T1035">
            <v>60105.69</v>
          </cell>
          <cell r="U1035">
            <v>8785.08</v>
          </cell>
          <cell r="V1035">
            <v>15098.87</v>
          </cell>
          <cell r="W1035">
            <v>7978.8</v>
          </cell>
        </row>
        <row r="1036">
          <cell r="O1036" t="str">
            <v>LEISUREV 230 KV BK 1</v>
          </cell>
          <cell r="P1036">
            <v>503.29</v>
          </cell>
          <cell r="Q1036">
            <v>397.85</v>
          </cell>
          <cell r="R1036">
            <v>20264.73</v>
          </cell>
          <cell r="S1036">
            <v>6331.3</v>
          </cell>
          <cell r="T1036">
            <v>60105.69</v>
          </cell>
          <cell r="U1036">
            <v>8785.08</v>
          </cell>
          <cell r="V1036">
            <v>15098.87</v>
          </cell>
          <cell r="W1036">
            <v>7978.8</v>
          </cell>
        </row>
        <row r="1037">
          <cell r="O1037" t="str">
            <v>LEISUREV 230 KV BK 3</v>
          </cell>
          <cell r="P1037">
            <v>503.29</v>
          </cell>
          <cell r="Q1037">
            <v>397.85</v>
          </cell>
          <cell r="R1037">
            <v>20264.73</v>
          </cell>
          <cell r="S1037">
            <v>6331.3</v>
          </cell>
          <cell r="T1037">
            <v>60105.69</v>
          </cell>
          <cell r="U1037">
            <v>8785.08</v>
          </cell>
          <cell r="V1037">
            <v>15098.87</v>
          </cell>
          <cell r="W1037">
            <v>7978.8</v>
          </cell>
        </row>
        <row r="1038">
          <cell r="O1038" t="str">
            <v>LEISUREV 230 KV BK 4</v>
          </cell>
          <cell r="P1038">
            <v>503.29</v>
          </cell>
          <cell r="Q1038">
            <v>397.85</v>
          </cell>
          <cell r="R1038">
            <v>20264.73</v>
          </cell>
          <cell r="S1038">
            <v>6331.3</v>
          </cell>
          <cell r="T1038">
            <v>60105.69</v>
          </cell>
          <cell r="U1038">
            <v>8785.08</v>
          </cell>
          <cell r="V1038">
            <v>15098.87</v>
          </cell>
          <cell r="W1038">
            <v>7978.8</v>
          </cell>
        </row>
        <row r="1039">
          <cell r="O1039" t="str">
            <v>LENAPE 35 KV 100</v>
          </cell>
          <cell r="P1039">
            <v>405.72</v>
          </cell>
          <cell r="Q1039">
            <v>370.46</v>
          </cell>
          <cell r="R1039">
            <v>20227.78</v>
          </cell>
          <cell r="S1039">
            <v>6328.76</v>
          </cell>
          <cell r="T1039">
            <v>59970.879999999997</v>
          </cell>
          <cell r="U1039">
            <v>8683.66</v>
          </cell>
          <cell r="V1039">
            <v>15177.16</v>
          </cell>
          <cell r="W1039">
            <v>7980.89</v>
          </cell>
        </row>
        <row r="1040">
          <cell r="O1040" t="str">
            <v>LENAPE 35 KV 341</v>
          </cell>
          <cell r="P1040">
            <v>405.72</v>
          </cell>
          <cell r="Q1040">
            <v>370.46</v>
          </cell>
          <cell r="R1040">
            <v>20227.78</v>
          </cell>
          <cell r="S1040">
            <v>6328.76</v>
          </cell>
          <cell r="T1040">
            <v>59970.879999999997</v>
          </cell>
          <cell r="U1040">
            <v>8683.66</v>
          </cell>
          <cell r="V1040">
            <v>15177.16</v>
          </cell>
          <cell r="W1040">
            <v>7980.89</v>
          </cell>
        </row>
        <row r="1041">
          <cell r="O1041" t="str">
            <v>LENAPE 35 KV 342</v>
          </cell>
          <cell r="P1041">
            <v>405.72</v>
          </cell>
          <cell r="Q1041">
            <v>370.46</v>
          </cell>
          <cell r="R1041">
            <v>20227.78</v>
          </cell>
          <cell r="S1041">
            <v>6328.76</v>
          </cell>
          <cell r="T1041">
            <v>59970.879999999997</v>
          </cell>
          <cell r="U1041">
            <v>8683.66</v>
          </cell>
          <cell r="V1041">
            <v>15177.16</v>
          </cell>
          <cell r="W1041">
            <v>7980.89</v>
          </cell>
        </row>
        <row r="1042">
          <cell r="O1042" t="str">
            <v>LENAPE 35 KV 343</v>
          </cell>
          <cell r="P1042">
            <v>405.72</v>
          </cell>
          <cell r="Q1042">
            <v>370.46</v>
          </cell>
          <cell r="R1042">
            <v>20227.78</v>
          </cell>
          <cell r="S1042">
            <v>6328.76</v>
          </cell>
          <cell r="T1042">
            <v>59970.879999999997</v>
          </cell>
          <cell r="U1042">
            <v>8683.66</v>
          </cell>
          <cell r="V1042">
            <v>15177.16</v>
          </cell>
          <cell r="W1042">
            <v>7980.89</v>
          </cell>
        </row>
        <row r="1043">
          <cell r="O1043" t="str">
            <v>LENAPE 35 KV 344</v>
          </cell>
          <cell r="P1043">
            <v>405.72</v>
          </cell>
          <cell r="Q1043">
            <v>370.46</v>
          </cell>
          <cell r="R1043">
            <v>20227.78</v>
          </cell>
          <cell r="S1043">
            <v>6328.76</v>
          </cell>
          <cell r="T1043">
            <v>59970.879999999997</v>
          </cell>
          <cell r="U1043">
            <v>8683.66</v>
          </cell>
          <cell r="V1043">
            <v>15177.16</v>
          </cell>
          <cell r="W1043">
            <v>7980.89</v>
          </cell>
        </row>
        <row r="1044">
          <cell r="O1044" t="str">
            <v>LENOX 115 KV 1 TX</v>
          </cell>
          <cell r="P1044">
            <v>-340.32</v>
          </cell>
          <cell r="Q1044">
            <v>-8.11</v>
          </cell>
          <cell r="R1044">
            <v>20418.45</v>
          </cell>
          <cell r="S1044">
            <v>6416.89</v>
          </cell>
          <cell r="T1044">
            <v>58934.09</v>
          </cell>
          <cell r="U1044">
            <v>8714.2900000000009</v>
          </cell>
          <cell r="V1044">
            <v>14751.63</v>
          </cell>
          <cell r="W1044">
            <v>7979.06</v>
          </cell>
        </row>
        <row r="1045">
          <cell r="O1045" t="str">
            <v>LEONIA 138 KV T-2</v>
          </cell>
          <cell r="P1045">
            <v>624.61</v>
          </cell>
          <cell r="Q1045">
            <v>479.98</v>
          </cell>
          <cell r="R1045">
            <v>21181</v>
          </cell>
          <cell r="S1045">
            <v>6446.1</v>
          </cell>
          <cell r="T1045">
            <v>59795.71</v>
          </cell>
          <cell r="U1045">
            <v>8804.19</v>
          </cell>
          <cell r="V1045">
            <v>14963.04</v>
          </cell>
          <cell r="W1045">
            <v>7981.93</v>
          </cell>
        </row>
        <row r="1046">
          <cell r="O1046" t="str">
            <v>LEONIA 138 KV T-4</v>
          </cell>
          <cell r="P1046">
            <v>624.61</v>
          </cell>
          <cell r="Q1046">
            <v>479.98</v>
          </cell>
          <cell r="R1046">
            <v>21181</v>
          </cell>
          <cell r="S1046">
            <v>6446.1</v>
          </cell>
          <cell r="T1046">
            <v>59795.71</v>
          </cell>
          <cell r="U1046">
            <v>8804.19</v>
          </cell>
          <cell r="V1046">
            <v>14963.04</v>
          </cell>
          <cell r="W1046">
            <v>7981.93</v>
          </cell>
        </row>
        <row r="1047">
          <cell r="O1047" t="str">
            <v>LEONIA 230 KV T-1</v>
          </cell>
          <cell r="P1047">
            <v>693.47</v>
          </cell>
          <cell r="Q1047">
            <v>517.39</v>
          </cell>
          <cell r="R1047">
            <v>21301.69</v>
          </cell>
          <cell r="S1047">
            <v>6454.96</v>
          </cell>
          <cell r="T1047">
            <v>59764.33</v>
          </cell>
          <cell r="U1047">
            <v>8810.06</v>
          </cell>
          <cell r="V1047">
            <v>14946.33</v>
          </cell>
          <cell r="W1047">
            <v>7981.27</v>
          </cell>
        </row>
        <row r="1048">
          <cell r="O1048" t="str">
            <v>LEONIA 230 KV T-3</v>
          </cell>
          <cell r="P1048">
            <v>693.47</v>
          </cell>
          <cell r="Q1048">
            <v>517.39</v>
          </cell>
          <cell r="R1048">
            <v>21301.69</v>
          </cell>
          <cell r="S1048">
            <v>6454.96</v>
          </cell>
          <cell r="T1048">
            <v>59764.33</v>
          </cell>
          <cell r="U1048">
            <v>8810.06</v>
          </cell>
          <cell r="V1048">
            <v>14946.33</v>
          </cell>
          <cell r="W1048">
            <v>7981.27</v>
          </cell>
        </row>
        <row r="1049">
          <cell r="O1049" t="str">
            <v>LEVITTOW 138 KV T-1</v>
          </cell>
          <cell r="P1049">
            <v>594.22</v>
          </cell>
          <cell r="Q1049">
            <v>471.18</v>
          </cell>
          <cell r="R1049">
            <v>20425.86</v>
          </cell>
          <cell r="S1049">
            <v>6335.42</v>
          </cell>
          <cell r="T1049">
            <v>60172.26</v>
          </cell>
          <cell r="U1049">
            <v>8675.9500000000007</v>
          </cell>
          <cell r="V1049">
            <v>15139.55</v>
          </cell>
          <cell r="W1049">
            <v>7978.19</v>
          </cell>
        </row>
        <row r="1050">
          <cell r="O1050" t="str">
            <v>LEVITTOW 138 KV T-2</v>
          </cell>
          <cell r="P1050">
            <v>599.83000000000004</v>
          </cell>
          <cell r="Q1050">
            <v>467.35</v>
          </cell>
          <cell r="R1050">
            <v>20433.23</v>
          </cell>
          <cell r="S1050">
            <v>6334.26</v>
          </cell>
          <cell r="T1050">
            <v>60172.82</v>
          </cell>
          <cell r="U1050">
            <v>8675.7800000000007</v>
          </cell>
          <cell r="V1050">
            <v>15144.03</v>
          </cell>
          <cell r="W1050">
            <v>7978.49</v>
          </cell>
        </row>
        <row r="1051">
          <cell r="O1051" t="str">
            <v>LEVITTOW 138 KV T-3</v>
          </cell>
          <cell r="P1051">
            <v>594.22</v>
          </cell>
          <cell r="Q1051">
            <v>471.18</v>
          </cell>
          <cell r="R1051">
            <v>20425.86</v>
          </cell>
          <cell r="S1051">
            <v>6335.42</v>
          </cell>
          <cell r="T1051">
            <v>60172.26</v>
          </cell>
          <cell r="U1051">
            <v>8675.9500000000007</v>
          </cell>
          <cell r="V1051">
            <v>15139.55</v>
          </cell>
          <cell r="W1051">
            <v>7978.19</v>
          </cell>
        </row>
        <row r="1052">
          <cell r="O1052" t="str">
            <v>LEVITTOW 138 KV T-4</v>
          </cell>
          <cell r="P1052">
            <v>599.83000000000004</v>
          </cell>
          <cell r="Q1052">
            <v>467.35</v>
          </cell>
          <cell r="R1052">
            <v>20433.23</v>
          </cell>
          <cell r="S1052">
            <v>6334.26</v>
          </cell>
          <cell r="T1052">
            <v>60172.82</v>
          </cell>
          <cell r="U1052">
            <v>8675.7800000000007</v>
          </cell>
          <cell r="V1052">
            <v>15144.03</v>
          </cell>
          <cell r="W1052">
            <v>7978.49</v>
          </cell>
        </row>
        <row r="1053">
          <cell r="O1053" t="str">
            <v>LEWESREA 69 KV LEWES</v>
          </cell>
          <cell r="P1053">
            <v>1415.58</v>
          </cell>
          <cell r="Q1053">
            <v>826.42</v>
          </cell>
          <cell r="R1053">
            <v>20259.419999999998</v>
          </cell>
          <cell r="S1053">
            <v>6328.19</v>
          </cell>
          <cell r="T1053">
            <v>60623.93</v>
          </cell>
          <cell r="U1053">
            <v>8679.82</v>
          </cell>
          <cell r="V1053">
            <v>17460.060000000001</v>
          </cell>
          <cell r="W1053">
            <v>9300.41</v>
          </cell>
        </row>
        <row r="1054">
          <cell r="O1054" t="str">
            <v>LEWIS 69 KV BU1</v>
          </cell>
          <cell r="P1054">
            <v>581.25</v>
          </cell>
          <cell r="Q1054">
            <v>431.63</v>
          </cell>
          <cell r="R1054">
            <v>20294.759999999998</v>
          </cell>
          <cell r="S1054">
            <v>6329.87</v>
          </cell>
          <cell r="T1054">
            <v>60230.86</v>
          </cell>
          <cell r="U1054">
            <v>8691.65</v>
          </cell>
          <cell r="V1054">
            <v>15152.01</v>
          </cell>
          <cell r="W1054">
            <v>7979.47</v>
          </cell>
        </row>
        <row r="1055">
          <cell r="O1055" t="str">
            <v>LEWIS 69 KV CT_B</v>
          </cell>
          <cell r="P1055">
            <v>581.25</v>
          </cell>
          <cell r="Q1055">
            <v>431.63</v>
          </cell>
          <cell r="R1055">
            <v>20294.759999999998</v>
          </cell>
          <cell r="S1055">
            <v>6329.87</v>
          </cell>
          <cell r="T1055">
            <v>60230.86</v>
          </cell>
          <cell r="U1055">
            <v>8691.65</v>
          </cell>
          <cell r="V1055">
            <v>15152.01</v>
          </cell>
          <cell r="W1055">
            <v>7979.47</v>
          </cell>
        </row>
        <row r="1056">
          <cell r="O1056" t="str">
            <v>LEWIS 69 KV CT_C</v>
          </cell>
          <cell r="P1056">
            <v>581.25</v>
          </cell>
          <cell r="Q1056">
            <v>431.63</v>
          </cell>
          <cell r="R1056">
            <v>20294.759999999998</v>
          </cell>
          <cell r="S1056">
            <v>6329.87</v>
          </cell>
          <cell r="T1056">
            <v>60230.86</v>
          </cell>
          <cell r="U1056">
            <v>8691.65</v>
          </cell>
          <cell r="V1056">
            <v>15152.01</v>
          </cell>
          <cell r="W1056">
            <v>7979.47</v>
          </cell>
        </row>
        <row r="1057">
          <cell r="O1057" t="str">
            <v>LEWIS 69 KV CT_D</v>
          </cell>
          <cell r="P1057">
            <v>581.25</v>
          </cell>
          <cell r="Q1057">
            <v>431.63</v>
          </cell>
          <cell r="R1057">
            <v>20294.759999999998</v>
          </cell>
          <cell r="S1057">
            <v>6329.87</v>
          </cell>
          <cell r="T1057">
            <v>60230.86</v>
          </cell>
          <cell r="U1057">
            <v>8691.65</v>
          </cell>
          <cell r="V1057">
            <v>15152.01</v>
          </cell>
          <cell r="W1057">
            <v>7979.47</v>
          </cell>
        </row>
        <row r="1058">
          <cell r="O1058" t="str">
            <v>LEWISRN 115 KV 1 TX</v>
          </cell>
          <cell r="P1058">
            <v>-686.27</v>
          </cell>
          <cell r="Q1058">
            <v>-166.04</v>
          </cell>
          <cell r="R1058">
            <v>20341.93</v>
          </cell>
          <cell r="S1058">
            <v>6774.51</v>
          </cell>
          <cell r="T1058">
            <v>58451.7</v>
          </cell>
          <cell r="U1058">
            <v>8701.99</v>
          </cell>
          <cell r="V1058">
            <v>14975.82</v>
          </cell>
          <cell r="W1058">
            <v>7977.88</v>
          </cell>
        </row>
        <row r="1059">
          <cell r="O1059" t="str">
            <v>LEWISRN 115 KV 3 TX</v>
          </cell>
          <cell r="P1059">
            <v>-686.27</v>
          </cell>
          <cell r="Q1059">
            <v>-166.04</v>
          </cell>
          <cell r="R1059">
            <v>20341.93</v>
          </cell>
          <cell r="S1059">
            <v>6774.51</v>
          </cell>
          <cell r="T1059">
            <v>58451.7</v>
          </cell>
          <cell r="U1059">
            <v>8701.99</v>
          </cell>
          <cell r="V1059">
            <v>14975.82</v>
          </cell>
          <cell r="W1059">
            <v>7977.88</v>
          </cell>
        </row>
        <row r="1060">
          <cell r="O1060" t="str">
            <v>LEWISRN 230 KV 2 TX</v>
          </cell>
          <cell r="P1060">
            <v>-692.68</v>
          </cell>
          <cell r="Q1060">
            <v>-168.21</v>
          </cell>
          <cell r="R1060">
            <v>20346.759999999998</v>
          </cell>
          <cell r="S1060">
            <v>6816.67</v>
          </cell>
          <cell r="T1060">
            <v>58436.480000000003</v>
          </cell>
          <cell r="U1060">
            <v>8703.73</v>
          </cell>
          <cell r="V1060">
            <v>14972.92</v>
          </cell>
          <cell r="W1060">
            <v>7977.86</v>
          </cell>
        </row>
        <row r="1061">
          <cell r="O1061" t="str">
            <v>LEWISTOW 46 KV NO1 TX</v>
          </cell>
          <cell r="P1061">
            <v>-900.54</v>
          </cell>
          <cell r="Q1061">
            <v>-278.25</v>
          </cell>
          <cell r="R1061">
            <v>20181.2</v>
          </cell>
          <cell r="S1061">
            <v>6366.93</v>
          </cell>
          <cell r="T1061">
            <v>58232.800000000003</v>
          </cell>
          <cell r="U1061">
            <v>8664.2099999999991</v>
          </cell>
          <cell r="V1061">
            <v>16302.77</v>
          </cell>
          <cell r="W1061">
            <v>7974.58</v>
          </cell>
        </row>
        <row r="1062">
          <cell r="O1062" t="str">
            <v>LEWISTOW 46 KV NO2 TX</v>
          </cell>
          <cell r="P1062">
            <v>-900.26</v>
          </cell>
          <cell r="Q1062">
            <v>-278.12</v>
          </cell>
          <cell r="R1062">
            <v>20181.32</v>
          </cell>
          <cell r="S1062">
            <v>6366.77</v>
          </cell>
          <cell r="T1062">
            <v>58232.45</v>
          </cell>
          <cell r="U1062">
            <v>8664.1</v>
          </cell>
          <cell r="V1062">
            <v>16615.61</v>
          </cell>
          <cell r="W1062">
            <v>7974.58</v>
          </cell>
        </row>
        <row r="1063">
          <cell r="O1063" t="str">
            <v>LIMERICK 20 KV UNIT01</v>
          </cell>
          <cell r="P1063">
            <v>1479.32</v>
          </cell>
          <cell r="Q1063">
            <v>1037.8800000000001</v>
          </cell>
          <cell r="R1063">
            <v>20261.53</v>
          </cell>
          <cell r="S1063">
            <v>6330.51</v>
          </cell>
          <cell r="T1063">
            <v>59816.56</v>
          </cell>
          <cell r="U1063">
            <v>8590.06</v>
          </cell>
          <cell r="V1063">
            <v>15153.71</v>
          </cell>
          <cell r="W1063">
            <v>7978.38</v>
          </cell>
        </row>
        <row r="1064">
          <cell r="O1064" t="str">
            <v>LIMERICK 20 KV UNIT02</v>
          </cell>
          <cell r="P1064">
            <v>447.31</v>
          </cell>
          <cell r="Q1064">
            <v>305.37</v>
          </cell>
          <cell r="R1064">
            <v>20268.46</v>
          </cell>
          <cell r="S1064">
            <v>6330.26</v>
          </cell>
          <cell r="T1064">
            <v>60217.18</v>
          </cell>
          <cell r="U1064">
            <v>8637.68</v>
          </cell>
          <cell r="V1064">
            <v>15163.99</v>
          </cell>
          <cell r="W1064">
            <v>7978.9</v>
          </cell>
        </row>
        <row r="1065">
          <cell r="O1065" t="str">
            <v>LIMERICK</v>
          </cell>
          <cell r="P1065">
            <v>447.31</v>
          </cell>
          <cell r="Q1065">
            <v>305.37</v>
          </cell>
          <cell r="R1065">
            <v>20268.46</v>
          </cell>
          <cell r="S1065">
            <v>6330.26</v>
          </cell>
          <cell r="T1065">
            <v>60217.18</v>
          </cell>
          <cell r="U1065">
            <v>8637.68</v>
          </cell>
          <cell r="V1065">
            <v>15163.99</v>
          </cell>
          <cell r="W1065">
            <v>7978.9</v>
          </cell>
        </row>
        <row r="1066">
          <cell r="O1066" t="str">
            <v>LINCOLN 115 KV 1 BANK</v>
          </cell>
          <cell r="P1066">
            <v>-933.97</v>
          </cell>
          <cell r="Q1066">
            <v>-277.02999999999997</v>
          </cell>
          <cell r="R1066">
            <v>20211.95</v>
          </cell>
          <cell r="S1066">
            <v>6319.62</v>
          </cell>
          <cell r="T1066">
            <v>58078.080000000002</v>
          </cell>
          <cell r="U1066">
            <v>8665.99</v>
          </cell>
          <cell r="V1066">
            <v>15308.03</v>
          </cell>
          <cell r="W1066">
            <v>7973.12</v>
          </cell>
        </row>
        <row r="1067">
          <cell r="O1067" t="str">
            <v>LINCOLN 115 KV 2 BANK</v>
          </cell>
          <cell r="P1067">
            <v>-933.97</v>
          </cell>
          <cell r="Q1067">
            <v>-277.02999999999997</v>
          </cell>
          <cell r="R1067">
            <v>20211.95</v>
          </cell>
          <cell r="S1067">
            <v>6319.62</v>
          </cell>
          <cell r="T1067">
            <v>58078.080000000002</v>
          </cell>
          <cell r="U1067">
            <v>8665.99</v>
          </cell>
          <cell r="V1067">
            <v>15308.03</v>
          </cell>
          <cell r="W1067">
            <v>7973.12</v>
          </cell>
        </row>
        <row r="1068">
          <cell r="O1068" t="str">
            <v>LINDEN 138 KV 26KV A</v>
          </cell>
          <cell r="P1068">
            <v>878.43</v>
          </cell>
          <cell r="Q1068">
            <v>539.49</v>
          </cell>
          <cell r="R1068">
            <v>20992.06</v>
          </cell>
          <cell r="S1068">
            <v>6422.36</v>
          </cell>
          <cell r="T1068">
            <v>59870.48</v>
          </cell>
          <cell r="U1068">
            <v>8760.69</v>
          </cell>
          <cell r="V1068">
            <v>14972.71</v>
          </cell>
          <cell r="W1068">
            <v>7981.42</v>
          </cell>
        </row>
        <row r="1069">
          <cell r="O1069" t="str">
            <v>LINDEN 138 KV 26KV B</v>
          </cell>
          <cell r="P1069">
            <v>878.43</v>
          </cell>
          <cell r="Q1069">
            <v>539.49</v>
          </cell>
          <cell r="R1069">
            <v>20992.06</v>
          </cell>
          <cell r="S1069">
            <v>6422.36</v>
          </cell>
          <cell r="T1069">
            <v>59870.48</v>
          </cell>
          <cell r="U1069">
            <v>8760.69</v>
          </cell>
          <cell r="V1069">
            <v>14972.71</v>
          </cell>
          <cell r="W1069">
            <v>7981.42</v>
          </cell>
        </row>
        <row r="1070">
          <cell r="O1070" t="str">
            <v>LINDEN 138 KV 26KV C</v>
          </cell>
          <cell r="P1070">
            <v>878.43</v>
          </cell>
          <cell r="Q1070">
            <v>539.49</v>
          </cell>
          <cell r="R1070">
            <v>20992.06</v>
          </cell>
          <cell r="S1070">
            <v>6422.36</v>
          </cell>
          <cell r="T1070">
            <v>59870.48</v>
          </cell>
          <cell r="U1070">
            <v>8760.69</v>
          </cell>
          <cell r="V1070">
            <v>14972.71</v>
          </cell>
          <cell r="W1070">
            <v>7981.42</v>
          </cell>
        </row>
        <row r="1071">
          <cell r="O1071" t="str">
            <v>LINDEN 138 KV UCRR</v>
          </cell>
          <cell r="P1071">
            <v>878.43</v>
          </cell>
          <cell r="Q1071">
            <v>539.49</v>
          </cell>
          <cell r="R1071">
            <v>20992.06</v>
          </cell>
          <cell r="S1071">
            <v>6422.36</v>
          </cell>
          <cell r="T1071">
            <v>59870.48</v>
          </cell>
          <cell r="U1071">
            <v>8760.69</v>
          </cell>
          <cell r="V1071">
            <v>14972.71</v>
          </cell>
          <cell r="W1071">
            <v>7981.42</v>
          </cell>
        </row>
        <row r="1072">
          <cell r="O1072" t="str">
            <v>LINDEN 138 KV UNIT03</v>
          </cell>
          <cell r="P1072">
            <v>878.43</v>
          </cell>
          <cell r="Q1072">
            <v>539.49</v>
          </cell>
          <cell r="R1072">
            <v>20992.06</v>
          </cell>
          <cell r="S1072">
            <v>6422.36</v>
          </cell>
          <cell r="T1072">
            <v>59870.48</v>
          </cell>
          <cell r="U1072">
            <v>8760.69</v>
          </cell>
          <cell r="V1072">
            <v>14972.71</v>
          </cell>
          <cell r="W1072">
            <v>7981.42</v>
          </cell>
        </row>
        <row r="1073">
          <cell r="O1073" t="str">
            <v>LINDEN 138 KV UNIT05</v>
          </cell>
          <cell r="P1073">
            <v>878.43</v>
          </cell>
          <cell r="Q1073">
            <v>539.49</v>
          </cell>
          <cell r="R1073">
            <v>20992.06</v>
          </cell>
          <cell r="S1073">
            <v>6422.36</v>
          </cell>
          <cell r="T1073">
            <v>59870.48</v>
          </cell>
          <cell r="U1073">
            <v>8760.69</v>
          </cell>
          <cell r="V1073">
            <v>14972.71</v>
          </cell>
          <cell r="W1073">
            <v>7981.42</v>
          </cell>
        </row>
        <row r="1074">
          <cell r="O1074" t="str">
            <v>LINDEN 138 KV UNIT06</v>
          </cell>
          <cell r="P1074">
            <v>878.43</v>
          </cell>
          <cell r="Q1074">
            <v>539.49</v>
          </cell>
          <cell r="R1074">
            <v>20992.06</v>
          </cell>
          <cell r="S1074">
            <v>6422.36</v>
          </cell>
          <cell r="T1074">
            <v>59870.48</v>
          </cell>
          <cell r="U1074">
            <v>8760.69</v>
          </cell>
          <cell r="V1074">
            <v>14972.71</v>
          </cell>
          <cell r="W1074">
            <v>7981.42</v>
          </cell>
        </row>
        <row r="1075">
          <cell r="O1075" t="str">
            <v>LINDEN 138 KV UNIT07</v>
          </cell>
          <cell r="P1075">
            <v>878.43</v>
          </cell>
          <cell r="Q1075">
            <v>539.49</v>
          </cell>
          <cell r="R1075">
            <v>20992.06</v>
          </cell>
          <cell r="S1075">
            <v>6422.36</v>
          </cell>
          <cell r="T1075">
            <v>59870.48</v>
          </cell>
          <cell r="U1075">
            <v>8760.69</v>
          </cell>
          <cell r="V1075">
            <v>14972.71</v>
          </cell>
          <cell r="W1075">
            <v>7981.42</v>
          </cell>
        </row>
        <row r="1076">
          <cell r="O1076" t="str">
            <v>LINDEN 138 KV UNIT08</v>
          </cell>
          <cell r="P1076">
            <v>878.43</v>
          </cell>
          <cell r="Q1076">
            <v>539.49</v>
          </cell>
          <cell r="R1076">
            <v>20992.06</v>
          </cell>
          <cell r="S1076">
            <v>6422.36</v>
          </cell>
          <cell r="T1076">
            <v>59870.48</v>
          </cell>
          <cell r="U1076">
            <v>8760.69</v>
          </cell>
          <cell r="V1076">
            <v>14972.71</v>
          </cell>
          <cell r="W1076">
            <v>7981.42</v>
          </cell>
        </row>
        <row r="1077">
          <cell r="O1077" t="str">
            <v>LINDEN 18 KV UNIT01</v>
          </cell>
          <cell r="P1077">
            <v>878.43</v>
          </cell>
          <cell r="Q1077">
            <v>539.49</v>
          </cell>
          <cell r="R1077">
            <v>20992.06</v>
          </cell>
          <cell r="S1077">
            <v>6422.36</v>
          </cell>
          <cell r="T1077">
            <v>59870.48</v>
          </cell>
          <cell r="U1077">
            <v>8760.69</v>
          </cell>
          <cell r="V1077">
            <v>14972.71</v>
          </cell>
          <cell r="W1077">
            <v>7981.42</v>
          </cell>
        </row>
        <row r="1078">
          <cell r="O1078" t="str">
            <v>LINDEN 18 KV UNIT02</v>
          </cell>
          <cell r="P1078">
            <v>878.43</v>
          </cell>
          <cell r="Q1078">
            <v>539.49</v>
          </cell>
          <cell r="R1078">
            <v>20992.06</v>
          </cell>
          <cell r="S1078">
            <v>6422.36</v>
          </cell>
          <cell r="T1078">
            <v>59870.48</v>
          </cell>
          <cell r="U1078">
            <v>8760.69</v>
          </cell>
          <cell r="V1078">
            <v>14972.71</v>
          </cell>
          <cell r="W1078">
            <v>7981.42</v>
          </cell>
        </row>
        <row r="1079">
          <cell r="O1079" t="str">
            <v>LINDENWO 69 KV BUS1</v>
          </cell>
          <cell r="P1079">
            <v>598.48</v>
          </cell>
          <cell r="Q1079">
            <v>441.12</v>
          </cell>
          <cell r="R1079">
            <v>20323.240000000002</v>
          </cell>
          <cell r="S1079">
            <v>6331.21</v>
          </cell>
          <cell r="T1079">
            <v>60252.59</v>
          </cell>
          <cell r="U1079">
            <v>8683.06</v>
          </cell>
          <cell r="V1079">
            <v>15154.53</v>
          </cell>
          <cell r="W1079">
            <v>7979.39</v>
          </cell>
        </row>
        <row r="1080">
          <cell r="O1080" t="str">
            <v>LINTON 35 KV KBU2</v>
          </cell>
          <cell r="P1080">
            <v>687.23</v>
          </cell>
          <cell r="Q1080">
            <v>515.96</v>
          </cell>
          <cell r="R1080">
            <v>20296.12</v>
          </cell>
          <cell r="S1080">
            <v>6331.38</v>
          </cell>
          <cell r="T1080">
            <v>60369.68</v>
          </cell>
          <cell r="U1080">
            <v>8694.91</v>
          </cell>
          <cell r="V1080">
            <v>15146.05</v>
          </cell>
          <cell r="W1080">
            <v>7979.27</v>
          </cell>
        </row>
        <row r="1081">
          <cell r="O1081" t="str">
            <v>LINTON 35 KV KBU3</v>
          </cell>
          <cell r="P1081">
            <v>687.23</v>
          </cell>
          <cell r="Q1081">
            <v>515.96</v>
          </cell>
          <cell r="R1081">
            <v>20296.12</v>
          </cell>
          <cell r="S1081">
            <v>6331.38</v>
          </cell>
          <cell r="T1081">
            <v>60369.68</v>
          </cell>
          <cell r="U1081">
            <v>8694.91</v>
          </cell>
          <cell r="V1081">
            <v>15146.05</v>
          </cell>
          <cell r="W1081">
            <v>7979.27</v>
          </cell>
        </row>
        <row r="1082">
          <cell r="O1082" t="str">
            <v>LIPINSCO 13 KV ONE</v>
          </cell>
          <cell r="P1082">
            <v>-840.77</v>
          </cell>
          <cell r="Q1082">
            <v>-251.27</v>
          </cell>
          <cell r="R1082">
            <v>20079.07</v>
          </cell>
          <cell r="S1082">
            <v>6306.81</v>
          </cell>
          <cell r="T1082">
            <v>58388.63</v>
          </cell>
          <cell r="U1082">
            <v>8622.57</v>
          </cell>
          <cell r="V1082">
            <v>15273.18</v>
          </cell>
          <cell r="W1082">
            <v>7986.47</v>
          </cell>
        </row>
        <row r="1083">
          <cell r="O1083" t="str">
            <v>LIPINSCO 13 KV THRE</v>
          </cell>
          <cell r="P1083">
            <v>-840.76</v>
          </cell>
          <cell r="Q1083">
            <v>-251.27</v>
          </cell>
          <cell r="R1083">
            <v>20079.060000000001</v>
          </cell>
          <cell r="S1083">
            <v>6306.81</v>
          </cell>
          <cell r="T1083">
            <v>58388.79</v>
          </cell>
          <cell r="U1083">
            <v>8622.68</v>
          </cell>
          <cell r="V1083">
            <v>15273.18</v>
          </cell>
          <cell r="W1083">
            <v>7986.47</v>
          </cell>
        </row>
        <row r="1084">
          <cell r="O1084" t="str">
            <v>LIPINSCO 34 KV FIVE</v>
          </cell>
          <cell r="P1084">
            <v>-840.76</v>
          </cell>
          <cell r="Q1084">
            <v>-251.27</v>
          </cell>
          <cell r="R1084">
            <v>20079.060000000001</v>
          </cell>
          <cell r="S1084">
            <v>6306.81</v>
          </cell>
          <cell r="T1084">
            <v>58388.79</v>
          </cell>
          <cell r="U1084">
            <v>8622.68</v>
          </cell>
          <cell r="V1084">
            <v>15273.18</v>
          </cell>
          <cell r="W1084">
            <v>7986.47</v>
          </cell>
        </row>
        <row r="1085">
          <cell r="O1085" t="str">
            <v>LIPINSCO 34 KV FOUR</v>
          </cell>
          <cell r="P1085">
            <v>-840.76</v>
          </cell>
          <cell r="Q1085">
            <v>-251.27</v>
          </cell>
          <cell r="R1085">
            <v>20079.060000000001</v>
          </cell>
          <cell r="S1085">
            <v>6306.81</v>
          </cell>
          <cell r="T1085">
            <v>58388.79</v>
          </cell>
          <cell r="U1085">
            <v>8622.68</v>
          </cell>
          <cell r="V1085">
            <v>15273.18</v>
          </cell>
          <cell r="W1085">
            <v>7986.47</v>
          </cell>
        </row>
        <row r="1086">
          <cell r="O1086" t="str">
            <v>LIPINSCO 34 KV TWO</v>
          </cell>
          <cell r="P1086">
            <v>-840.77</v>
          </cell>
          <cell r="Q1086">
            <v>-251.27</v>
          </cell>
          <cell r="R1086">
            <v>20079.07</v>
          </cell>
          <cell r="S1086">
            <v>6306.81</v>
          </cell>
          <cell r="T1086">
            <v>58388.63</v>
          </cell>
          <cell r="U1086">
            <v>8622.57</v>
          </cell>
          <cell r="V1086">
            <v>15273.18</v>
          </cell>
          <cell r="W1086">
            <v>7986.47</v>
          </cell>
        </row>
        <row r="1087">
          <cell r="O1087" t="str">
            <v>LLANERCH 138 KV FBU5</v>
          </cell>
          <cell r="P1087">
            <v>633.20000000000005</v>
          </cell>
          <cell r="Q1087">
            <v>484.9</v>
          </cell>
          <cell r="R1087">
            <v>20235.509999999998</v>
          </cell>
          <cell r="S1087">
            <v>6330.27</v>
          </cell>
          <cell r="T1087">
            <v>60145.01</v>
          </cell>
          <cell r="U1087">
            <v>8672.85</v>
          </cell>
          <cell r="V1087">
            <v>15164.18</v>
          </cell>
          <cell r="W1087">
            <v>7979.71</v>
          </cell>
        </row>
        <row r="1088">
          <cell r="O1088" t="str">
            <v>LLANERCH 138 KV FBU6</v>
          </cell>
          <cell r="P1088">
            <v>633.20000000000005</v>
          </cell>
          <cell r="Q1088">
            <v>484.9</v>
          </cell>
          <cell r="R1088">
            <v>20235.509999999998</v>
          </cell>
          <cell r="S1088">
            <v>6330.27</v>
          </cell>
          <cell r="T1088">
            <v>60145.01</v>
          </cell>
          <cell r="U1088">
            <v>8672.85</v>
          </cell>
          <cell r="V1088">
            <v>15164.18</v>
          </cell>
          <cell r="W1088">
            <v>7979.71</v>
          </cell>
        </row>
        <row r="1089">
          <cell r="O1089" t="str">
            <v>LLANERCH 35 KV 1BUS</v>
          </cell>
          <cell r="P1089">
            <v>637.73</v>
          </cell>
          <cell r="Q1089">
            <v>488.24</v>
          </cell>
          <cell r="R1089">
            <v>20234.52</v>
          </cell>
          <cell r="S1089">
            <v>6330.29</v>
          </cell>
          <cell r="T1089">
            <v>60160.94</v>
          </cell>
          <cell r="U1089">
            <v>8675.75</v>
          </cell>
          <cell r="V1089">
            <v>15164.48</v>
          </cell>
          <cell r="W1089">
            <v>7979.74</v>
          </cell>
        </row>
        <row r="1090">
          <cell r="O1090" t="str">
            <v>LLANERCH 35 KV 2BUS</v>
          </cell>
          <cell r="P1090">
            <v>637.73</v>
          </cell>
          <cell r="Q1090">
            <v>488.24</v>
          </cell>
          <cell r="R1090">
            <v>20234.52</v>
          </cell>
          <cell r="S1090">
            <v>6330.29</v>
          </cell>
          <cell r="T1090">
            <v>60160.94</v>
          </cell>
          <cell r="U1090">
            <v>8675.75</v>
          </cell>
          <cell r="V1090">
            <v>15164.48</v>
          </cell>
          <cell r="W1090">
            <v>7979.74</v>
          </cell>
        </row>
        <row r="1091">
          <cell r="O1091" t="str">
            <v>LLANERCH 35 KV 3BUS</v>
          </cell>
          <cell r="P1091">
            <v>637.73</v>
          </cell>
          <cell r="Q1091">
            <v>488.24</v>
          </cell>
          <cell r="R1091">
            <v>20234.52</v>
          </cell>
          <cell r="S1091">
            <v>6330.29</v>
          </cell>
          <cell r="T1091">
            <v>60160.94</v>
          </cell>
          <cell r="U1091">
            <v>8675.75</v>
          </cell>
          <cell r="V1091">
            <v>15164.48</v>
          </cell>
          <cell r="W1091">
            <v>7979.74</v>
          </cell>
        </row>
        <row r="1092">
          <cell r="O1092" t="str">
            <v>LOCKHAVE 69 KV BUS_1</v>
          </cell>
          <cell r="P1092">
            <v>-907</v>
          </cell>
          <cell r="Q1092">
            <v>-287.60000000000002</v>
          </cell>
          <cell r="R1092">
            <v>20184.2</v>
          </cell>
          <cell r="S1092">
            <v>6322.94</v>
          </cell>
          <cell r="T1092">
            <v>58494.81</v>
          </cell>
          <cell r="U1092">
            <v>8694.1200000000008</v>
          </cell>
          <cell r="V1092">
            <v>15136.25</v>
          </cell>
          <cell r="W1092">
            <v>7977.84</v>
          </cell>
        </row>
        <row r="1093">
          <cell r="O1093" t="str">
            <v>LOCKHAVE 69 KV BUS_2</v>
          </cell>
          <cell r="P1093">
            <v>-907</v>
          </cell>
          <cell r="Q1093">
            <v>-287.60000000000002</v>
          </cell>
          <cell r="R1093">
            <v>20184.2</v>
          </cell>
          <cell r="S1093">
            <v>6322.94</v>
          </cell>
          <cell r="T1093">
            <v>58494.81</v>
          </cell>
          <cell r="U1093">
            <v>8694.1200000000008</v>
          </cell>
          <cell r="V1093">
            <v>15136.25</v>
          </cell>
          <cell r="W1093">
            <v>7977.84</v>
          </cell>
        </row>
        <row r="1094">
          <cell r="O1094" t="str">
            <v>LOCKHAVE 69 KV BUS_3</v>
          </cell>
          <cell r="P1094">
            <v>-907</v>
          </cell>
          <cell r="Q1094">
            <v>-287.60000000000002</v>
          </cell>
          <cell r="R1094">
            <v>20184.2</v>
          </cell>
          <cell r="S1094">
            <v>6322.94</v>
          </cell>
          <cell r="T1094">
            <v>58494.81</v>
          </cell>
          <cell r="U1094">
            <v>8694.1200000000008</v>
          </cell>
          <cell r="V1094">
            <v>15136.25</v>
          </cell>
          <cell r="W1094">
            <v>7977.84</v>
          </cell>
        </row>
        <row r="1095">
          <cell r="O1095" t="str">
            <v>LOCKHAVE 69 KV BUS_4</v>
          </cell>
          <cell r="P1095">
            <v>-907</v>
          </cell>
          <cell r="Q1095">
            <v>-287.60000000000002</v>
          </cell>
          <cell r="R1095">
            <v>20184.2</v>
          </cell>
          <cell r="S1095">
            <v>6322.94</v>
          </cell>
          <cell r="T1095">
            <v>58494.81</v>
          </cell>
          <cell r="U1095">
            <v>8694.1200000000008</v>
          </cell>
          <cell r="V1095">
            <v>15136.25</v>
          </cell>
          <cell r="W1095">
            <v>7977.84</v>
          </cell>
        </row>
        <row r="1096">
          <cell r="O1096" t="str">
            <v>LOCKHAVE 69 KV BUS_5</v>
          </cell>
          <cell r="P1096">
            <v>-907</v>
          </cell>
          <cell r="Q1096">
            <v>-287.60000000000002</v>
          </cell>
          <cell r="R1096">
            <v>20184.2</v>
          </cell>
          <cell r="S1096">
            <v>6322.94</v>
          </cell>
          <cell r="T1096">
            <v>58494.81</v>
          </cell>
          <cell r="U1096">
            <v>8694.1200000000008</v>
          </cell>
          <cell r="V1096">
            <v>15136.25</v>
          </cell>
          <cell r="W1096">
            <v>7977.84</v>
          </cell>
        </row>
        <row r="1097">
          <cell r="O1097" t="str">
            <v>LOCKHAVE 69 KV BUS_6</v>
          </cell>
          <cell r="P1097">
            <v>-907</v>
          </cell>
          <cell r="Q1097">
            <v>-287.60000000000002</v>
          </cell>
          <cell r="R1097">
            <v>20184.2</v>
          </cell>
          <cell r="S1097">
            <v>6322.94</v>
          </cell>
          <cell r="T1097">
            <v>58494.81</v>
          </cell>
          <cell r="U1097">
            <v>8694.1200000000008</v>
          </cell>
          <cell r="V1097">
            <v>15136.25</v>
          </cell>
          <cell r="W1097">
            <v>7977.84</v>
          </cell>
        </row>
        <row r="1098">
          <cell r="O1098" t="str">
            <v>LOCKHAVE 69 KV HPCNUG</v>
          </cell>
          <cell r="P1098">
            <v>-907</v>
          </cell>
          <cell r="Q1098">
            <v>-287.60000000000002</v>
          </cell>
          <cell r="R1098">
            <v>20184.2</v>
          </cell>
          <cell r="S1098">
            <v>6322.94</v>
          </cell>
          <cell r="T1098">
            <v>58494.81</v>
          </cell>
          <cell r="U1098">
            <v>8694.1200000000008</v>
          </cell>
          <cell r="V1098">
            <v>15136.25</v>
          </cell>
          <cell r="W1098">
            <v>7977.84</v>
          </cell>
        </row>
        <row r="1099">
          <cell r="O1099" t="str">
            <v>LOCKHAVE 69 KV LOHCTG</v>
          </cell>
          <cell r="P1099">
            <v>-907</v>
          </cell>
          <cell r="Q1099">
            <v>-287.60000000000002</v>
          </cell>
          <cell r="R1099">
            <v>20184.2</v>
          </cell>
          <cell r="S1099">
            <v>6322.94</v>
          </cell>
          <cell r="T1099">
            <v>58494.81</v>
          </cell>
          <cell r="U1099">
            <v>8694.1200000000008</v>
          </cell>
          <cell r="V1099">
            <v>15136.25</v>
          </cell>
          <cell r="W1099">
            <v>7977.84</v>
          </cell>
        </row>
        <row r="1100">
          <cell r="O1100" t="str">
            <v>LOMBARD 13 KV NB10</v>
          </cell>
          <cell r="P1100">
            <v>618.84</v>
          </cell>
          <cell r="Q1100">
            <v>476.1</v>
          </cell>
          <cell r="R1100">
            <v>20215.03</v>
          </cell>
          <cell r="S1100">
            <v>6330.43</v>
          </cell>
          <cell r="T1100">
            <v>60134.1</v>
          </cell>
          <cell r="U1100">
            <v>8671.52</v>
          </cell>
          <cell r="V1100">
            <v>15162.75</v>
          </cell>
          <cell r="W1100">
            <v>7979.64</v>
          </cell>
        </row>
        <row r="1101">
          <cell r="O1101" t="str">
            <v>LOMBARD 13 KV NB11</v>
          </cell>
          <cell r="P1101">
            <v>618.84</v>
          </cell>
          <cell r="Q1101">
            <v>476.1</v>
          </cell>
          <cell r="R1101">
            <v>20214.07</v>
          </cell>
          <cell r="S1101">
            <v>6330.43</v>
          </cell>
          <cell r="T1101">
            <v>60134.1</v>
          </cell>
          <cell r="U1101">
            <v>8671.52</v>
          </cell>
          <cell r="V1101">
            <v>15162.75</v>
          </cell>
          <cell r="W1101">
            <v>7979.64</v>
          </cell>
        </row>
        <row r="1102">
          <cell r="O1102" t="str">
            <v>LOMBARD 13 KV NB12</v>
          </cell>
          <cell r="P1102">
            <v>618.84</v>
          </cell>
          <cell r="Q1102">
            <v>476.1</v>
          </cell>
          <cell r="R1102">
            <v>20214.07</v>
          </cell>
          <cell r="S1102">
            <v>6330.43</v>
          </cell>
          <cell r="T1102">
            <v>60134.1</v>
          </cell>
          <cell r="U1102">
            <v>8671.52</v>
          </cell>
          <cell r="V1102">
            <v>15162.75</v>
          </cell>
          <cell r="W1102">
            <v>7979.64</v>
          </cell>
        </row>
        <row r="1103">
          <cell r="O1103" t="str">
            <v>LOMBARD 13 KV NBU1</v>
          </cell>
          <cell r="P1103">
            <v>618.83000000000004</v>
          </cell>
          <cell r="Q1103">
            <v>476.09</v>
          </cell>
          <cell r="R1103">
            <v>20215.419999999998</v>
          </cell>
          <cell r="S1103">
            <v>6330.43</v>
          </cell>
          <cell r="T1103">
            <v>60134.080000000002</v>
          </cell>
          <cell r="U1103">
            <v>8671.5300000000007</v>
          </cell>
          <cell r="V1103">
            <v>15162.74</v>
          </cell>
          <cell r="W1103">
            <v>7979.64</v>
          </cell>
        </row>
        <row r="1104">
          <cell r="O1104" t="str">
            <v>LOMBARD 13 KV NBU2</v>
          </cell>
          <cell r="P1104">
            <v>618.83000000000004</v>
          </cell>
          <cell r="Q1104">
            <v>476.09</v>
          </cell>
          <cell r="R1104">
            <v>20215.419999999998</v>
          </cell>
          <cell r="S1104">
            <v>6330.43</v>
          </cell>
          <cell r="T1104">
            <v>60134.080000000002</v>
          </cell>
          <cell r="U1104">
            <v>8671.5300000000007</v>
          </cell>
          <cell r="V1104">
            <v>15162.74</v>
          </cell>
          <cell r="W1104">
            <v>7979.64</v>
          </cell>
        </row>
        <row r="1105">
          <cell r="O1105" t="str">
            <v>LOMBARD 13 KV NBU3</v>
          </cell>
          <cell r="P1105">
            <v>618.83000000000004</v>
          </cell>
          <cell r="Q1105">
            <v>476.09</v>
          </cell>
          <cell r="R1105">
            <v>20215.419999999998</v>
          </cell>
          <cell r="S1105">
            <v>6330.43</v>
          </cell>
          <cell r="T1105">
            <v>60134.080000000002</v>
          </cell>
          <cell r="U1105">
            <v>8671.5300000000007</v>
          </cell>
          <cell r="V1105">
            <v>15162.74</v>
          </cell>
          <cell r="W1105">
            <v>7979.64</v>
          </cell>
        </row>
        <row r="1106">
          <cell r="O1106" t="str">
            <v>LOMBARD 13 KV NBU9</v>
          </cell>
          <cell r="P1106">
            <v>618.84</v>
          </cell>
          <cell r="Q1106">
            <v>476.1</v>
          </cell>
          <cell r="R1106">
            <v>20215.03</v>
          </cell>
          <cell r="S1106">
            <v>6330.43</v>
          </cell>
          <cell r="T1106">
            <v>60134.1</v>
          </cell>
          <cell r="U1106">
            <v>8671.52</v>
          </cell>
          <cell r="V1106">
            <v>15162.75</v>
          </cell>
          <cell r="W1106">
            <v>7979.64</v>
          </cell>
        </row>
        <row r="1107">
          <cell r="O1107" t="str">
            <v>LONGWOOD 69 KV LONGWD</v>
          </cell>
          <cell r="P1107">
            <v>1232.0999999999999</v>
          </cell>
          <cell r="Q1107">
            <v>745.59</v>
          </cell>
          <cell r="R1107">
            <v>20258.2</v>
          </cell>
          <cell r="S1107">
            <v>6328.18</v>
          </cell>
          <cell r="T1107">
            <v>60443.01</v>
          </cell>
          <cell r="U1107">
            <v>8680.25</v>
          </cell>
          <cell r="V1107">
            <v>17106.419999999998</v>
          </cell>
          <cell r="W1107">
            <v>9208.86</v>
          </cell>
        </row>
        <row r="1108">
          <cell r="O1108" t="str">
            <v>LORETTO 69 KV PRNCSS</v>
          </cell>
          <cell r="P1108">
            <v>1442.86</v>
          </cell>
          <cell r="Q1108">
            <v>842.16</v>
          </cell>
          <cell r="R1108">
            <v>20259.28</v>
          </cell>
          <cell r="S1108">
            <v>6328.19</v>
          </cell>
          <cell r="T1108">
            <v>60519.87</v>
          </cell>
          <cell r="U1108">
            <v>8679.83</v>
          </cell>
          <cell r="V1108">
            <v>17159.759999999998</v>
          </cell>
          <cell r="W1108">
            <v>9179.43</v>
          </cell>
        </row>
        <row r="1109">
          <cell r="O1109" t="str">
            <v>LUCERNE 115 KV NO1 TX</v>
          </cell>
          <cell r="P1109">
            <v>-846.51</v>
          </cell>
          <cell r="Q1109">
            <v>-252.98</v>
          </cell>
          <cell r="R1109">
            <v>20232.22</v>
          </cell>
          <cell r="S1109">
            <v>6335.55</v>
          </cell>
          <cell r="T1109">
            <v>58258.84</v>
          </cell>
          <cell r="U1109">
            <v>8661.81</v>
          </cell>
          <cell r="V1109">
            <v>15944.98</v>
          </cell>
          <cell r="W1109">
            <v>7979.02</v>
          </cell>
        </row>
        <row r="1110">
          <cell r="O1110" t="str">
            <v>LUCERNE 115 KV NO2 TX</v>
          </cell>
          <cell r="P1110">
            <v>-846.51</v>
          </cell>
          <cell r="Q1110">
            <v>-252.98</v>
          </cell>
          <cell r="R1110">
            <v>20232.22</v>
          </cell>
          <cell r="S1110">
            <v>6335.55</v>
          </cell>
          <cell r="T1110">
            <v>58258.84</v>
          </cell>
          <cell r="U1110">
            <v>8661.81</v>
          </cell>
          <cell r="V1110">
            <v>15944.98</v>
          </cell>
          <cell r="W1110">
            <v>7979.02</v>
          </cell>
        </row>
        <row r="1111">
          <cell r="O1111" t="str">
            <v>LUMBERTO 230 KV T-1</v>
          </cell>
          <cell r="P1111">
            <v>592.24</v>
          </cell>
          <cell r="Q1111">
            <v>447.31</v>
          </cell>
          <cell r="R1111">
            <v>20350.34</v>
          </cell>
          <cell r="S1111">
            <v>6331.04</v>
          </cell>
          <cell r="T1111">
            <v>60207.97</v>
          </cell>
          <cell r="U1111">
            <v>8703.34</v>
          </cell>
          <cell r="V1111">
            <v>15140</v>
          </cell>
          <cell r="W1111">
            <v>7979.07</v>
          </cell>
        </row>
        <row r="1112">
          <cell r="O1112" t="str">
            <v>LUMBERTO 230 KV T-2</v>
          </cell>
          <cell r="P1112">
            <v>592.24</v>
          </cell>
          <cell r="Q1112">
            <v>447.31</v>
          </cell>
          <cell r="R1112">
            <v>20350.34</v>
          </cell>
          <cell r="S1112">
            <v>6331.04</v>
          </cell>
          <cell r="T1112">
            <v>60207.97</v>
          </cell>
          <cell r="U1112">
            <v>8703.34</v>
          </cell>
          <cell r="V1112">
            <v>15140</v>
          </cell>
          <cell r="W1112">
            <v>7979.07</v>
          </cell>
        </row>
        <row r="1113">
          <cell r="O1113" t="str">
            <v>LYCOMING 69 KV BUS_1</v>
          </cell>
          <cell r="P1113">
            <v>-900.12</v>
          </cell>
          <cell r="Q1113">
            <v>-284.04000000000002</v>
          </cell>
          <cell r="R1113">
            <v>20183.73</v>
          </cell>
          <cell r="S1113">
            <v>6323</v>
          </cell>
          <cell r="T1113">
            <v>58502.84</v>
          </cell>
          <cell r="U1113">
            <v>8694.61</v>
          </cell>
          <cell r="V1113">
            <v>15134.17</v>
          </cell>
          <cell r="W1113">
            <v>7977.86</v>
          </cell>
        </row>
        <row r="1114">
          <cell r="O1114" t="str">
            <v>LYCOMING 69 KV BUS_2</v>
          </cell>
          <cell r="P1114">
            <v>-900.12</v>
          </cell>
          <cell r="Q1114">
            <v>-284.04000000000002</v>
          </cell>
          <cell r="R1114">
            <v>20183.73</v>
          </cell>
          <cell r="S1114">
            <v>6323</v>
          </cell>
          <cell r="T1114">
            <v>58502.84</v>
          </cell>
          <cell r="U1114">
            <v>8694.61</v>
          </cell>
          <cell r="V1114">
            <v>15134.17</v>
          </cell>
          <cell r="W1114">
            <v>7977.86</v>
          </cell>
        </row>
        <row r="1115">
          <cell r="O1115" t="str">
            <v>LYCOMING 69 KV BUS_4</v>
          </cell>
          <cell r="P1115">
            <v>-900.12</v>
          </cell>
          <cell r="Q1115">
            <v>-284.04000000000002</v>
          </cell>
          <cell r="R1115">
            <v>20183.73</v>
          </cell>
          <cell r="S1115">
            <v>6323</v>
          </cell>
          <cell r="T1115">
            <v>58502.84</v>
          </cell>
          <cell r="U1115">
            <v>8694.61</v>
          </cell>
          <cell r="V1115">
            <v>15134.17</v>
          </cell>
          <cell r="W1115">
            <v>7977.86</v>
          </cell>
        </row>
        <row r="1116">
          <cell r="O1116" t="str">
            <v>LYCOMING 69 KV WILCT1</v>
          </cell>
          <cell r="P1116">
            <v>-900.12</v>
          </cell>
          <cell r="Q1116">
            <v>-284.04000000000002</v>
          </cell>
          <cell r="R1116">
            <v>20183.73</v>
          </cell>
          <cell r="S1116">
            <v>6323</v>
          </cell>
          <cell r="T1116">
            <v>58502.84</v>
          </cell>
          <cell r="U1116">
            <v>8694.61</v>
          </cell>
          <cell r="V1116">
            <v>15134.17</v>
          </cell>
          <cell r="W1116">
            <v>7977.86</v>
          </cell>
        </row>
        <row r="1117">
          <cell r="O1117" t="str">
            <v>LYCOMING 69 KV WILCT2</v>
          </cell>
          <cell r="P1117">
            <v>-900.12</v>
          </cell>
          <cell r="Q1117">
            <v>-284.04000000000002</v>
          </cell>
          <cell r="R1117">
            <v>20183.73</v>
          </cell>
          <cell r="S1117">
            <v>6323</v>
          </cell>
          <cell r="T1117">
            <v>58502.84</v>
          </cell>
          <cell r="U1117">
            <v>8694.61</v>
          </cell>
          <cell r="V1117">
            <v>15134.17</v>
          </cell>
          <cell r="W1117">
            <v>7977.86</v>
          </cell>
        </row>
        <row r="1118">
          <cell r="O1118" t="str">
            <v>LYNCH 69 KV T1</v>
          </cell>
          <cell r="P1118">
            <v>1334.48</v>
          </cell>
          <cell r="Q1118">
            <v>791.84</v>
          </cell>
          <cell r="R1118">
            <v>20256.490000000002</v>
          </cell>
          <cell r="S1118">
            <v>6328.16</v>
          </cell>
          <cell r="T1118">
            <v>60429.88</v>
          </cell>
          <cell r="U1118">
            <v>8680.86</v>
          </cell>
          <cell r="V1118">
            <v>17100.009999999998</v>
          </cell>
          <cell r="W1118">
            <v>9219.39</v>
          </cell>
        </row>
        <row r="1119">
          <cell r="O1119" t="str">
            <v>LYNCH 69 KV T2</v>
          </cell>
          <cell r="P1119">
            <v>1334.48</v>
          </cell>
          <cell r="Q1119">
            <v>791.84</v>
          </cell>
          <cell r="R1119">
            <v>20256.490000000002</v>
          </cell>
          <cell r="S1119">
            <v>6328.16</v>
          </cell>
          <cell r="T1119">
            <v>60429.88</v>
          </cell>
          <cell r="U1119">
            <v>8680.86</v>
          </cell>
          <cell r="V1119">
            <v>17100.009999999998</v>
          </cell>
          <cell r="W1119">
            <v>9219.39</v>
          </cell>
        </row>
        <row r="1120">
          <cell r="O1120" t="str">
            <v>LYONS 69 KV LD1</v>
          </cell>
          <cell r="P1120">
            <v>-775.64</v>
          </cell>
          <cell r="Q1120">
            <v>-342.6</v>
          </cell>
          <cell r="R1120">
            <v>20418.57</v>
          </cell>
          <cell r="S1120">
            <v>6326.6</v>
          </cell>
          <cell r="T1120">
            <v>59339.37</v>
          </cell>
          <cell r="U1120">
            <v>8692.7000000000007</v>
          </cell>
          <cell r="V1120">
            <v>15166.18</v>
          </cell>
          <cell r="W1120">
            <v>7975.59</v>
          </cell>
        </row>
        <row r="1121">
          <cell r="O1121" t="str">
            <v>MACDADE 13 KV 1BUS</v>
          </cell>
          <cell r="P1121">
            <v>582.96</v>
          </cell>
          <cell r="Q1121">
            <v>455.75</v>
          </cell>
          <cell r="R1121">
            <v>20222.66</v>
          </cell>
          <cell r="S1121">
            <v>6330.05</v>
          </cell>
          <cell r="T1121">
            <v>60124.959999999999</v>
          </cell>
          <cell r="U1121">
            <v>8673.2099999999991</v>
          </cell>
          <cell r="V1121">
            <v>15166.06</v>
          </cell>
          <cell r="W1121">
            <v>7979.85</v>
          </cell>
        </row>
        <row r="1122">
          <cell r="O1122" t="str">
            <v>MACDADE 13 KV 2BUS</v>
          </cell>
          <cell r="P1122">
            <v>582.96</v>
          </cell>
          <cell r="Q1122">
            <v>455.75</v>
          </cell>
          <cell r="R1122">
            <v>20222.66</v>
          </cell>
          <cell r="S1122">
            <v>6330.05</v>
          </cell>
          <cell r="T1122">
            <v>60124.959999999999</v>
          </cell>
          <cell r="U1122">
            <v>8673.2099999999991</v>
          </cell>
          <cell r="V1122">
            <v>15166.06</v>
          </cell>
          <cell r="W1122">
            <v>7979.85</v>
          </cell>
        </row>
        <row r="1123">
          <cell r="O1123" t="str">
            <v>MACDADE 13 KV 3BUS</v>
          </cell>
          <cell r="P1123">
            <v>582.96</v>
          </cell>
          <cell r="Q1123">
            <v>455.75</v>
          </cell>
          <cell r="R1123">
            <v>20222.66</v>
          </cell>
          <cell r="S1123">
            <v>6330.05</v>
          </cell>
          <cell r="T1123">
            <v>60124.959999999999</v>
          </cell>
          <cell r="U1123">
            <v>8673.2099999999991</v>
          </cell>
          <cell r="V1123">
            <v>15166.06</v>
          </cell>
          <cell r="W1123">
            <v>7979.85</v>
          </cell>
        </row>
        <row r="1124">
          <cell r="O1124" t="str">
            <v>MADERA 115 KV 1 TX</v>
          </cell>
          <cell r="P1124">
            <v>-799.1</v>
          </cell>
          <cell r="Q1124">
            <v>-227.13</v>
          </cell>
          <cell r="R1124">
            <v>20276.48</v>
          </cell>
          <cell r="S1124">
            <v>6533.44</v>
          </cell>
          <cell r="T1124">
            <v>58357.62</v>
          </cell>
          <cell r="U1124">
            <v>8680.99</v>
          </cell>
          <cell r="V1124">
            <v>15264.48</v>
          </cell>
          <cell r="W1124">
            <v>7978.19</v>
          </cell>
        </row>
        <row r="1125">
          <cell r="O1125" t="str">
            <v>MADERA 115 KV 2 TX</v>
          </cell>
          <cell r="P1125">
            <v>-799.1</v>
          </cell>
          <cell r="Q1125">
            <v>-227.13</v>
          </cell>
          <cell r="R1125">
            <v>20276.48</v>
          </cell>
          <cell r="S1125">
            <v>6533.44</v>
          </cell>
          <cell r="T1125">
            <v>58357.62</v>
          </cell>
          <cell r="U1125">
            <v>8680.99</v>
          </cell>
          <cell r="V1125">
            <v>15264.48</v>
          </cell>
          <cell r="W1125">
            <v>7978.19</v>
          </cell>
        </row>
        <row r="1126">
          <cell r="O1126" t="str">
            <v>MANITOU 230 KV BK 5</v>
          </cell>
          <cell r="P1126">
            <v>506.29</v>
          </cell>
          <cell r="Q1126">
            <v>399.53</v>
          </cell>
          <cell r="R1126">
            <v>20266.45</v>
          </cell>
          <cell r="S1126">
            <v>6331.3</v>
          </cell>
          <cell r="T1126">
            <v>60108.42</v>
          </cell>
          <cell r="U1126">
            <v>8782.98</v>
          </cell>
          <cell r="V1126">
            <v>15100.02</v>
          </cell>
          <cell r="W1126">
            <v>7978.8</v>
          </cell>
        </row>
        <row r="1127">
          <cell r="O1127" t="str">
            <v>MANITOU 230 KV BK 6</v>
          </cell>
          <cell r="P1127">
            <v>506.29</v>
          </cell>
          <cell r="Q1127">
            <v>399.53</v>
          </cell>
          <cell r="R1127">
            <v>20266.45</v>
          </cell>
          <cell r="S1127">
            <v>6331.3</v>
          </cell>
          <cell r="T1127">
            <v>60108.42</v>
          </cell>
          <cell r="U1127">
            <v>8782.98</v>
          </cell>
          <cell r="V1127">
            <v>15100.02</v>
          </cell>
          <cell r="W1127">
            <v>7978.8</v>
          </cell>
        </row>
        <row r="1128">
          <cell r="O1128" t="str">
            <v>MANITOU 35 KV 35KV</v>
          </cell>
          <cell r="P1128">
            <v>506.29</v>
          </cell>
          <cell r="Q1128">
            <v>399.53</v>
          </cell>
          <cell r="R1128">
            <v>20266.45</v>
          </cell>
          <cell r="S1128">
            <v>6331.3</v>
          </cell>
          <cell r="T1128">
            <v>60108.42</v>
          </cell>
          <cell r="U1128">
            <v>8782.98</v>
          </cell>
          <cell r="V1128">
            <v>15100.02</v>
          </cell>
          <cell r="W1128">
            <v>7978.8</v>
          </cell>
        </row>
        <row r="1129">
          <cell r="O1129" t="str">
            <v>MANITOU 35 KV MRPC</v>
          </cell>
          <cell r="P1129">
            <v>506.29</v>
          </cell>
          <cell r="Q1129">
            <v>399.53</v>
          </cell>
          <cell r="R1129">
            <v>20266.45</v>
          </cell>
          <cell r="S1129">
            <v>6331.3</v>
          </cell>
          <cell r="T1129">
            <v>60108.42</v>
          </cell>
          <cell r="U1129">
            <v>8782.98</v>
          </cell>
          <cell r="V1129">
            <v>15100.02</v>
          </cell>
          <cell r="W1129">
            <v>7978.8</v>
          </cell>
        </row>
        <row r="1130">
          <cell r="O1130" t="str">
            <v>MANOR 69 KV RCP</v>
          </cell>
          <cell r="P1130">
            <v>-685.44</v>
          </cell>
          <cell r="Q1130">
            <v>-207.39</v>
          </cell>
          <cell r="R1130">
            <v>20726.34</v>
          </cell>
          <cell r="S1130">
            <v>6318.49</v>
          </cell>
          <cell r="T1130">
            <v>59132.2</v>
          </cell>
          <cell r="U1130">
            <v>8729.07</v>
          </cell>
          <cell r="V1130">
            <v>15300.71</v>
          </cell>
          <cell r="W1130">
            <v>8002.03</v>
          </cell>
        </row>
        <row r="1131">
          <cell r="O1131" t="str">
            <v>MANS PN 34 KV LWRNCV</v>
          </cell>
          <cell r="P1131">
            <v>-520.57000000000005</v>
          </cell>
          <cell r="Q1131">
            <v>-90.81</v>
          </cell>
          <cell r="R1131">
            <v>20363.740000000002</v>
          </cell>
          <cell r="S1131">
            <v>6525.26</v>
          </cell>
          <cell r="T1131">
            <v>58714.3</v>
          </cell>
          <cell r="U1131">
            <v>8707.59</v>
          </cell>
          <cell r="V1131">
            <v>14780.92</v>
          </cell>
          <cell r="W1131">
            <v>7978.46</v>
          </cell>
        </row>
        <row r="1132">
          <cell r="O1132" t="str">
            <v>MANS PN 34 KV TROY</v>
          </cell>
          <cell r="P1132">
            <v>-520.57000000000005</v>
          </cell>
          <cell r="Q1132">
            <v>-90.81</v>
          </cell>
          <cell r="R1132">
            <v>20363.740000000002</v>
          </cell>
          <cell r="S1132">
            <v>6525.26</v>
          </cell>
          <cell r="T1132">
            <v>58714.3</v>
          </cell>
          <cell r="U1132">
            <v>8707.59</v>
          </cell>
          <cell r="V1132">
            <v>14780.92</v>
          </cell>
          <cell r="W1132">
            <v>7978.46</v>
          </cell>
        </row>
        <row r="1133">
          <cell r="O1133" t="str">
            <v>MANS PN 34 KV WELLSB</v>
          </cell>
          <cell r="P1133">
            <v>-520.57000000000005</v>
          </cell>
          <cell r="Q1133">
            <v>-90.81</v>
          </cell>
          <cell r="R1133">
            <v>20363.740000000002</v>
          </cell>
          <cell r="S1133">
            <v>6525.26</v>
          </cell>
          <cell r="T1133">
            <v>58714.3</v>
          </cell>
          <cell r="U1133">
            <v>8707.59</v>
          </cell>
          <cell r="V1133">
            <v>14780.92</v>
          </cell>
          <cell r="W1133">
            <v>7978.46</v>
          </cell>
        </row>
        <row r="1134">
          <cell r="O1134" t="str">
            <v>MANTUA 69 KV BUS1</v>
          </cell>
          <cell r="P1134">
            <v>589.52</v>
          </cell>
          <cell r="Q1134">
            <v>437.36</v>
          </cell>
          <cell r="R1134">
            <v>20296.29</v>
          </cell>
          <cell r="S1134">
            <v>6330.62</v>
          </cell>
          <cell r="T1134">
            <v>60237.87</v>
          </cell>
          <cell r="U1134">
            <v>8678.7000000000007</v>
          </cell>
          <cell r="V1134">
            <v>15159.94</v>
          </cell>
          <cell r="W1134">
            <v>7979.59</v>
          </cell>
        </row>
        <row r="1135">
          <cell r="O1135" t="str">
            <v>MARCUSHO 13 KV BS1</v>
          </cell>
          <cell r="P1135">
            <v>588.30999999999995</v>
          </cell>
          <cell r="Q1135">
            <v>456.63</v>
          </cell>
          <cell r="R1135">
            <v>20237.39</v>
          </cell>
          <cell r="S1135">
            <v>6329.79</v>
          </cell>
          <cell r="T1135">
            <v>60146.42</v>
          </cell>
          <cell r="U1135">
            <v>8674.4500000000007</v>
          </cell>
          <cell r="V1135">
            <v>15168.14</v>
          </cell>
          <cell r="W1135">
            <v>7979.96</v>
          </cell>
        </row>
        <row r="1136">
          <cell r="O1136" t="str">
            <v>MARDELA 69 KV MARREA</v>
          </cell>
          <cell r="P1136">
            <v>1500.51</v>
          </cell>
          <cell r="Q1136">
            <v>865.09</v>
          </cell>
          <cell r="R1136">
            <v>20259.189999999999</v>
          </cell>
          <cell r="S1136">
            <v>6328.17</v>
          </cell>
          <cell r="T1136">
            <v>60509.919999999998</v>
          </cell>
          <cell r="U1136">
            <v>8679.8799999999992</v>
          </cell>
          <cell r="V1136">
            <v>17266.650000000001</v>
          </cell>
          <cell r="W1136">
            <v>9182.73</v>
          </cell>
        </row>
        <row r="1137">
          <cell r="O1137" t="str">
            <v>MARIDEL 69 KV LOADT1</v>
          </cell>
          <cell r="P1137">
            <v>1413.09</v>
          </cell>
          <cell r="Q1137">
            <v>825.36</v>
          </cell>
          <cell r="R1137">
            <v>20259.419999999998</v>
          </cell>
          <cell r="S1137">
            <v>6328.19</v>
          </cell>
          <cell r="T1137">
            <v>60622.62</v>
          </cell>
          <cell r="U1137">
            <v>8679.82</v>
          </cell>
          <cell r="V1137">
            <v>17445.419999999998</v>
          </cell>
          <cell r="W1137">
            <v>9295.35</v>
          </cell>
        </row>
        <row r="1138">
          <cell r="O1138" t="str">
            <v>MARIDEL 69 KV LOADT2</v>
          </cell>
          <cell r="P1138">
            <v>1413.09</v>
          </cell>
          <cell r="Q1138">
            <v>825.36</v>
          </cell>
          <cell r="R1138">
            <v>20259.419999999998</v>
          </cell>
          <cell r="S1138">
            <v>6328.19</v>
          </cell>
          <cell r="T1138">
            <v>60622.62</v>
          </cell>
          <cell r="U1138">
            <v>8679.82</v>
          </cell>
          <cell r="V1138">
            <v>17445.419999999998</v>
          </cell>
          <cell r="W1138">
            <v>9295.35</v>
          </cell>
        </row>
        <row r="1139">
          <cell r="O1139" t="str">
            <v>MARION 138 KV 13KV A</v>
          </cell>
          <cell r="P1139">
            <v>618.35</v>
          </cell>
          <cell r="Q1139">
            <v>470.64</v>
          </cell>
          <cell r="R1139">
            <v>21108.959999999999</v>
          </cell>
          <cell r="S1139">
            <v>6437.26</v>
          </cell>
          <cell r="T1139">
            <v>59814.29</v>
          </cell>
          <cell r="U1139">
            <v>8801.7000000000007</v>
          </cell>
          <cell r="V1139">
            <v>14962.04</v>
          </cell>
          <cell r="W1139">
            <v>7982.49</v>
          </cell>
        </row>
        <row r="1140">
          <cell r="O1140" t="str">
            <v>MARION 138 KV 13KV B</v>
          </cell>
          <cell r="P1140">
            <v>571.05999999999995</v>
          </cell>
          <cell r="Q1140">
            <v>458.53</v>
          </cell>
          <cell r="R1140">
            <v>21069.98</v>
          </cell>
          <cell r="S1140">
            <v>6432.83</v>
          </cell>
          <cell r="T1140">
            <v>59848.29</v>
          </cell>
          <cell r="U1140">
            <v>8788.2099999999991</v>
          </cell>
          <cell r="V1140">
            <v>14967.37</v>
          </cell>
          <cell r="W1140">
            <v>7982.73</v>
          </cell>
        </row>
        <row r="1141">
          <cell r="O1141" t="str">
            <v>MARION 138 KV 26KV A</v>
          </cell>
          <cell r="P1141">
            <v>618.35</v>
          </cell>
          <cell r="Q1141">
            <v>470.64</v>
          </cell>
          <cell r="R1141">
            <v>21108.959999999999</v>
          </cell>
          <cell r="S1141">
            <v>6437.26</v>
          </cell>
          <cell r="T1141">
            <v>59814.29</v>
          </cell>
          <cell r="U1141">
            <v>8801.7000000000007</v>
          </cell>
          <cell r="V1141">
            <v>14962.04</v>
          </cell>
          <cell r="W1141">
            <v>7982.49</v>
          </cell>
        </row>
        <row r="1142">
          <cell r="O1142" t="str">
            <v>MARION 138 KV 26KV B</v>
          </cell>
          <cell r="P1142">
            <v>571.05999999999995</v>
          </cell>
          <cell r="Q1142">
            <v>458.53</v>
          </cell>
          <cell r="R1142">
            <v>21069.98</v>
          </cell>
          <cell r="S1142">
            <v>6432.83</v>
          </cell>
          <cell r="T1142">
            <v>59848.29</v>
          </cell>
          <cell r="U1142">
            <v>8788.2099999999991</v>
          </cell>
          <cell r="V1142">
            <v>14967.37</v>
          </cell>
          <cell r="W1142">
            <v>7982.73</v>
          </cell>
        </row>
        <row r="1143">
          <cell r="O1143" t="str">
            <v>MARION 138 KV 26KV C</v>
          </cell>
          <cell r="P1143">
            <v>571.05999999999995</v>
          </cell>
          <cell r="Q1143">
            <v>458.53</v>
          </cell>
          <cell r="R1143">
            <v>21069.98</v>
          </cell>
          <cell r="S1143">
            <v>6432.83</v>
          </cell>
          <cell r="T1143">
            <v>59848.29</v>
          </cell>
          <cell r="U1143">
            <v>8788.2099999999991</v>
          </cell>
          <cell r="V1143">
            <v>14967.37</v>
          </cell>
          <cell r="W1143">
            <v>7982.73</v>
          </cell>
        </row>
        <row r="1144">
          <cell r="O1144" t="str">
            <v>MARIONDR 138 KV T-1</v>
          </cell>
          <cell r="P1144">
            <v>538.04999999999995</v>
          </cell>
          <cell r="Q1144">
            <v>390.63</v>
          </cell>
          <cell r="R1144">
            <v>20582.36</v>
          </cell>
          <cell r="S1144">
            <v>6385.9</v>
          </cell>
          <cell r="T1144">
            <v>60086.37</v>
          </cell>
          <cell r="U1144">
            <v>8788.3799999999992</v>
          </cell>
          <cell r="V1144">
            <v>15023.9</v>
          </cell>
          <cell r="W1144">
            <v>7991.16</v>
          </cell>
        </row>
        <row r="1145">
          <cell r="O1145" t="str">
            <v>MARIONDR 138 KV T-2</v>
          </cell>
          <cell r="P1145">
            <v>527.6</v>
          </cell>
          <cell r="Q1145">
            <v>389.84</v>
          </cell>
          <cell r="R1145">
            <v>20576</v>
          </cell>
          <cell r="S1145">
            <v>6383.6</v>
          </cell>
          <cell r="T1145">
            <v>60036.800000000003</v>
          </cell>
          <cell r="U1145">
            <v>8790.25</v>
          </cell>
          <cell r="V1145">
            <v>15017.84</v>
          </cell>
          <cell r="W1145">
            <v>7989.35</v>
          </cell>
        </row>
        <row r="1146">
          <cell r="O1146" t="str">
            <v>MARLTON 230 KV T-1</v>
          </cell>
          <cell r="P1146">
            <v>602.5</v>
          </cell>
          <cell r="Q1146">
            <v>450.84</v>
          </cell>
          <cell r="R1146">
            <v>20367.189999999999</v>
          </cell>
          <cell r="S1146">
            <v>6330.84</v>
          </cell>
          <cell r="T1146">
            <v>60227.96</v>
          </cell>
          <cell r="U1146">
            <v>8691.81</v>
          </cell>
          <cell r="V1146">
            <v>15146.5</v>
          </cell>
          <cell r="W1146">
            <v>7979.15</v>
          </cell>
        </row>
        <row r="1147">
          <cell r="O1147" t="str">
            <v>MARLTON 230 KV T-2</v>
          </cell>
          <cell r="P1147">
            <v>602.36</v>
          </cell>
          <cell r="Q1147">
            <v>451.11</v>
          </cell>
          <cell r="R1147">
            <v>20354.79</v>
          </cell>
          <cell r="S1147">
            <v>6330.91</v>
          </cell>
          <cell r="T1147">
            <v>60226.84</v>
          </cell>
          <cell r="U1147">
            <v>8692.08</v>
          </cell>
          <cell r="V1147">
            <v>15146.37</v>
          </cell>
          <cell r="W1147">
            <v>7979.15</v>
          </cell>
        </row>
        <row r="1148">
          <cell r="O1148" t="str">
            <v>MARLTON 230 KV T-3</v>
          </cell>
          <cell r="P1148">
            <v>602.5</v>
          </cell>
          <cell r="Q1148">
            <v>450.84</v>
          </cell>
          <cell r="R1148">
            <v>20367.189999999999</v>
          </cell>
          <cell r="S1148">
            <v>6330.84</v>
          </cell>
          <cell r="T1148">
            <v>60227.96</v>
          </cell>
          <cell r="U1148">
            <v>8691.81</v>
          </cell>
          <cell r="V1148">
            <v>15146.5</v>
          </cell>
          <cell r="W1148">
            <v>7979.15</v>
          </cell>
        </row>
        <row r="1149">
          <cell r="O1149" t="str">
            <v>MARLTON 230 KV T-4</v>
          </cell>
          <cell r="P1149">
            <v>602.36</v>
          </cell>
          <cell r="Q1149">
            <v>451.11</v>
          </cell>
          <cell r="R1149">
            <v>20354.79</v>
          </cell>
          <cell r="S1149">
            <v>6330.91</v>
          </cell>
          <cell r="T1149">
            <v>60226.84</v>
          </cell>
          <cell r="U1149">
            <v>8692.08</v>
          </cell>
          <cell r="V1149">
            <v>15146.37</v>
          </cell>
          <cell r="W1149">
            <v>7979.15</v>
          </cell>
        </row>
        <row r="1150">
          <cell r="O1150" t="str">
            <v>MARTINSC 18 KV UNIT01</v>
          </cell>
          <cell r="P1150">
            <v>48.69</v>
          </cell>
          <cell r="Q1150">
            <v>227.83</v>
          </cell>
          <cell r="R1150">
            <v>20176.810000000001</v>
          </cell>
          <cell r="S1150">
            <v>6320.86</v>
          </cell>
          <cell r="T1150">
            <v>59205.43</v>
          </cell>
          <cell r="U1150">
            <v>8748.8700000000008</v>
          </cell>
          <cell r="V1150">
            <v>15098.91</v>
          </cell>
          <cell r="W1150">
            <v>7978.44</v>
          </cell>
        </row>
        <row r="1151">
          <cell r="O1151" t="str">
            <v>MARTINSC 18 KV UNIT02</v>
          </cell>
          <cell r="P1151">
            <v>81.27</v>
          </cell>
          <cell r="Q1151">
            <v>239.92</v>
          </cell>
          <cell r="R1151">
            <v>20207.740000000002</v>
          </cell>
          <cell r="S1151">
            <v>6331.5</v>
          </cell>
          <cell r="T1151">
            <v>59266.48</v>
          </cell>
          <cell r="U1151">
            <v>8763.57</v>
          </cell>
          <cell r="V1151">
            <v>15089.58</v>
          </cell>
          <cell r="W1151">
            <v>7978.65</v>
          </cell>
        </row>
        <row r="1152">
          <cell r="O1152" t="str">
            <v>MARTINSC 24 KV UNIT03</v>
          </cell>
          <cell r="P1152">
            <v>81.27</v>
          </cell>
          <cell r="Q1152">
            <v>239.92</v>
          </cell>
          <cell r="R1152">
            <v>20207.740000000002</v>
          </cell>
          <cell r="S1152">
            <v>6331.5</v>
          </cell>
          <cell r="T1152">
            <v>59266.48</v>
          </cell>
          <cell r="U1152">
            <v>8763.57</v>
          </cell>
          <cell r="V1152">
            <v>15089.58</v>
          </cell>
          <cell r="W1152">
            <v>7978.65</v>
          </cell>
        </row>
        <row r="1153">
          <cell r="O1153" t="str">
            <v>MARTINSC 24 KV UNIT04</v>
          </cell>
          <cell r="P1153">
            <v>81.27</v>
          </cell>
          <cell r="Q1153">
            <v>239.92</v>
          </cell>
          <cell r="R1153">
            <v>20207.740000000002</v>
          </cell>
          <cell r="S1153">
            <v>6331.5</v>
          </cell>
          <cell r="T1153">
            <v>59266.48</v>
          </cell>
          <cell r="U1153">
            <v>8763.57</v>
          </cell>
          <cell r="V1153">
            <v>15089.58</v>
          </cell>
          <cell r="W1153">
            <v>7978.65</v>
          </cell>
        </row>
        <row r="1154">
          <cell r="O1154" t="str">
            <v>MARTINSC 69 KV BUS_1</v>
          </cell>
          <cell r="P1154">
            <v>48.69</v>
          </cell>
          <cell r="Q1154">
            <v>227.83</v>
          </cell>
          <cell r="R1154">
            <v>20176.810000000001</v>
          </cell>
          <cell r="S1154">
            <v>6320.86</v>
          </cell>
          <cell r="T1154">
            <v>59205.43</v>
          </cell>
          <cell r="U1154">
            <v>8748.8700000000008</v>
          </cell>
          <cell r="V1154">
            <v>15098.91</v>
          </cell>
          <cell r="W1154">
            <v>7978.44</v>
          </cell>
        </row>
        <row r="1155">
          <cell r="O1155" t="str">
            <v>MARTINSC 69 KV COTU-1</v>
          </cell>
          <cell r="P1155">
            <v>48.69</v>
          </cell>
          <cell r="Q1155">
            <v>227.83</v>
          </cell>
          <cell r="R1155">
            <v>20176.810000000001</v>
          </cell>
          <cell r="S1155">
            <v>6320.86</v>
          </cell>
          <cell r="T1155">
            <v>59205.43</v>
          </cell>
          <cell r="U1155">
            <v>8748.8700000000008</v>
          </cell>
          <cell r="V1155">
            <v>15098.91</v>
          </cell>
          <cell r="W1155">
            <v>7978.44</v>
          </cell>
        </row>
        <row r="1156">
          <cell r="O1156" t="str">
            <v>MARTINSC 69 KV COTU-2</v>
          </cell>
          <cell r="P1156">
            <v>48.69</v>
          </cell>
          <cell r="Q1156">
            <v>227.83</v>
          </cell>
          <cell r="R1156">
            <v>20176.810000000001</v>
          </cell>
          <cell r="S1156">
            <v>6320.86</v>
          </cell>
          <cell r="T1156">
            <v>59205.43</v>
          </cell>
          <cell r="U1156">
            <v>8748.8700000000008</v>
          </cell>
          <cell r="V1156">
            <v>15098.91</v>
          </cell>
          <cell r="W1156">
            <v>7978.44</v>
          </cell>
        </row>
        <row r="1157">
          <cell r="O1157" t="str">
            <v>MARTINSC 69 KV COTU-3</v>
          </cell>
          <cell r="P1157">
            <v>48.69</v>
          </cell>
          <cell r="Q1157">
            <v>227.83</v>
          </cell>
          <cell r="R1157">
            <v>20176.810000000001</v>
          </cell>
          <cell r="S1157">
            <v>6320.86</v>
          </cell>
          <cell r="T1157">
            <v>59205.43</v>
          </cell>
          <cell r="U1157">
            <v>8748.8700000000008</v>
          </cell>
          <cell r="V1157">
            <v>15098.91</v>
          </cell>
          <cell r="W1157">
            <v>7978.44</v>
          </cell>
        </row>
        <row r="1158">
          <cell r="O1158" t="str">
            <v>MARTINSC 69 KV COTU-4</v>
          </cell>
          <cell r="P1158">
            <v>48.69</v>
          </cell>
          <cell r="Q1158">
            <v>227.83</v>
          </cell>
          <cell r="R1158">
            <v>20176.810000000001</v>
          </cell>
          <cell r="S1158">
            <v>6320.86</v>
          </cell>
          <cell r="T1158">
            <v>59205.43</v>
          </cell>
          <cell r="U1158">
            <v>8748.8700000000008</v>
          </cell>
          <cell r="V1158">
            <v>15098.91</v>
          </cell>
          <cell r="W1158">
            <v>7978.44</v>
          </cell>
        </row>
        <row r="1159">
          <cell r="O1159" t="str">
            <v>MARTINSC 69 KV DIES</v>
          </cell>
          <cell r="P1159">
            <v>48.69</v>
          </cell>
          <cell r="Q1159">
            <v>227.83</v>
          </cell>
          <cell r="R1159">
            <v>20176.810000000001</v>
          </cell>
          <cell r="S1159">
            <v>6320.86</v>
          </cell>
          <cell r="T1159">
            <v>59205.43</v>
          </cell>
          <cell r="U1159">
            <v>8748.8700000000008</v>
          </cell>
          <cell r="V1159">
            <v>15098.91</v>
          </cell>
          <cell r="W1159">
            <v>7978.44</v>
          </cell>
        </row>
        <row r="1160">
          <cell r="O1160" t="str">
            <v>MASSEY 69 KV MASSEY</v>
          </cell>
          <cell r="P1160">
            <v>1334.48</v>
          </cell>
          <cell r="Q1160">
            <v>791.84</v>
          </cell>
          <cell r="R1160">
            <v>20256.52</v>
          </cell>
          <cell r="S1160">
            <v>6328.16</v>
          </cell>
          <cell r="T1160">
            <v>60429.88</v>
          </cell>
          <cell r="U1160">
            <v>8680.86</v>
          </cell>
          <cell r="V1160">
            <v>17100.009999999998</v>
          </cell>
          <cell r="W1160">
            <v>9219.39</v>
          </cell>
        </row>
        <row r="1161">
          <cell r="O1161" t="str">
            <v>MASSEYRE 69 KV MASREA</v>
          </cell>
          <cell r="P1161">
            <v>1334.48</v>
          </cell>
          <cell r="Q1161">
            <v>791.84</v>
          </cell>
          <cell r="R1161">
            <v>20256.52</v>
          </cell>
          <cell r="S1161">
            <v>6328.16</v>
          </cell>
          <cell r="T1161">
            <v>60429.88</v>
          </cell>
          <cell r="U1161">
            <v>8680.86</v>
          </cell>
          <cell r="V1161">
            <v>17100.009999999998</v>
          </cell>
          <cell r="W1161">
            <v>9219.39</v>
          </cell>
        </row>
        <row r="1162">
          <cell r="O1162" t="str">
            <v>MAYSCHAP 115 KV ONE</v>
          </cell>
          <cell r="P1162">
            <v>-840.7</v>
          </cell>
          <cell r="Q1162">
            <v>-251.46</v>
          </cell>
          <cell r="R1162">
            <v>20073.72</v>
          </cell>
          <cell r="S1162">
            <v>6309.48</v>
          </cell>
          <cell r="T1162">
            <v>58547.48</v>
          </cell>
          <cell r="U1162">
            <v>8736.81</v>
          </cell>
          <cell r="V1162">
            <v>15272.24</v>
          </cell>
          <cell r="W1162">
            <v>7986.98</v>
          </cell>
        </row>
        <row r="1163">
          <cell r="O1163" t="str">
            <v>MAYSCHAP 115 KV THRE</v>
          </cell>
          <cell r="P1163">
            <v>-837.7</v>
          </cell>
          <cell r="Q1163">
            <v>-250.19</v>
          </cell>
          <cell r="R1163">
            <v>20069.73</v>
          </cell>
          <cell r="S1163">
            <v>6309.39</v>
          </cell>
          <cell r="T1163">
            <v>58577.3</v>
          </cell>
          <cell r="U1163">
            <v>8755.31</v>
          </cell>
          <cell r="V1163">
            <v>15272.42</v>
          </cell>
          <cell r="W1163">
            <v>7987.04</v>
          </cell>
        </row>
        <row r="1164">
          <cell r="O1164" t="str">
            <v>MAYWOOD 230 KV T-1</v>
          </cell>
          <cell r="P1164">
            <v>680.31</v>
          </cell>
          <cell r="Q1164">
            <v>508.51</v>
          </cell>
          <cell r="R1164">
            <v>21409.97</v>
          </cell>
          <cell r="S1164">
            <v>6460.58</v>
          </cell>
          <cell r="T1164">
            <v>59756.61</v>
          </cell>
          <cell r="U1164">
            <v>8818.7999999999993</v>
          </cell>
          <cell r="V1164">
            <v>14951.83</v>
          </cell>
          <cell r="W1164">
            <v>7981.15</v>
          </cell>
        </row>
        <row r="1165">
          <cell r="O1165" t="str">
            <v>MAYWOOD 230 KV T-2</v>
          </cell>
          <cell r="P1165">
            <v>680.31</v>
          </cell>
          <cell r="Q1165">
            <v>508.51</v>
          </cell>
          <cell r="R1165">
            <v>21409.97</v>
          </cell>
          <cell r="S1165">
            <v>6460.58</v>
          </cell>
          <cell r="T1165">
            <v>59756.800000000003</v>
          </cell>
          <cell r="U1165">
            <v>8818.7999999999993</v>
          </cell>
          <cell r="V1165">
            <v>14951.83</v>
          </cell>
          <cell r="W1165">
            <v>7981.15</v>
          </cell>
        </row>
        <row r="1166">
          <cell r="O1166" t="str">
            <v>MAYWOOD 230 KV T-3</v>
          </cell>
          <cell r="P1166">
            <v>680.31</v>
          </cell>
          <cell r="Q1166">
            <v>508.51</v>
          </cell>
          <cell r="R1166">
            <v>21409.97</v>
          </cell>
          <cell r="S1166">
            <v>6460.58</v>
          </cell>
          <cell r="T1166">
            <v>59756.61</v>
          </cell>
          <cell r="U1166">
            <v>8818.7999999999993</v>
          </cell>
          <cell r="V1166">
            <v>14951.83</v>
          </cell>
          <cell r="W1166">
            <v>7981.15</v>
          </cell>
        </row>
        <row r="1167">
          <cell r="O1167" t="str">
            <v>MAYWOOD 230 KV T-4</v>
          </cell>
          <cell r="P1167">
            <v>680.31</v>
          </cell>
          <cell r="Q1167">
            <v>508.51</v>
          </cell>
          <cell r="R1167">
            <v>21409.97</v>
          </cell>
          <cell r="S1167">
            <v>6460.58</v>
          </cell>
          <cell r="T1167">
            <v>59756.800000000003</v>
          </cell>
          <cell r="U1167">
            <v>8818.7999999999993</v>
          </cell>
          <cell r="V1167">
            <v>14951.83</v>
          </cell>
          <cell r="W1167">
            <v>7981.15</v>
          </cell>
        </row>
        <row r="1168">
          <cell r="O1168" t="str">
            <v>MEADOWRD 138 KV T-1</v>
          </cell>
          <cell r="P1168">
            <v>943.62</v>
          </cell>
          <cell r="Q1168">
            <v>443.03</v>
          </cell>
          <cell r="R1168">
            <v>20698.04</v>
          </cell>
          <cell r="S1168">
            <v>6426.11</v>
          </cell>
          <cell r="T1168">
            <v>60196.94</v>
          </cell>
          <cell r="U1168">
            <v>8735.23</v>
          </cell>
          <cell r="V1168">
            <v>15178.31</v>
          </cell>
          <cell r="W1168">
            <v>8047.6</v>
          </cell>
        </row>
        <row r="1169">
          <cell r="O1169" t="str">
            <v>MEADOWRD 138 KV T-2</v>
          </cell>
          <cell r="P1169">
            <v>1454.63</v>
          </cell>
          <cell r="Q1169">
            <v>472.81</v>
          </cell>
          <cell r="R1169">
            <v>20944.45</v>
          </cell>
          <cell r="S1169">
            <v>6510.87</v>
          </cell>
          <cell r="T1169">
            <v>60265.39</v>
          </cell>
          <cell r="U1169">
            <v>8773.98</v>
          </cell>
          <cell r="V1169">
            <v>15315.47</v>
          </cell>
          <cell r="W1169">
            <v>8065.41</v>
          </cell>
        </row>
        <row r="1170">
          <cell r="O1170" t="str">
            <v>MEHOOPAN 115 KV 1 TX</v>
          </cell>
          <cell r="P1170">
            <v>-435.08</v>
          </cell>
          <cell r="Q1170">
            <v>-51.55</v>
          </cell>
          <cell r="R1170">
            <v>20357.46</v>
          </cell>
          <cell r="S1170">
            <v>6408.69</v>
          </cell>
          <cell r="T1170">
            <v>58848.57</v>
          </cell>
          <cell r="U1170">
            <v>8712.65</v>
          </cell>
          <cell r="V1170">
            <v>14752.55</v>
          </cell>
          <cell r="W1170">
            <v>7978.78</v>
          </cell>
        </row>
        <row r="1171">
          <cell r="O1171" t="str">
            <v>MEHOOPAN 115 KV 2 TX</v>
          </cell>
          <cell r="P1171">
            <v>-435.08</v>
          </cell>
          <cell r="Q1171">
            <v>-51.55</v>
          </cell>
          <cell r="R1171">
            <v>20357.46</v>
          </cell>
          <cell r="S1171">
            <v>6408.69</v>
          </cell>
          <cell r="T1171">
            <v>58848.57</v>
          </cell>
          <cell r="U1171">
            <v>8712.65</v>
          </cell>
          <cell r="V1171">
            <v>14752.55</v>
          </cell>
          <cell r="W1171">
            <v>7978.78</v>
          </cell>
        </row>
        <row r="1172">
          <cell r="O1172" t="str">
            <v>MEHOOPAN 115 KV 3 TX</v>
          </cell>
          <cell r="P1172">
            <v>-435.08</v>
          </cell>
          <cell r="Q1172">
            <v>-51.55</v>
          </cell>
          <cell r="R1172">
            <v>20357.46</v>
          </cell>
          <cell r="S1172">
            <v>6408.69</v>
          </cell>
          <cell r="T1172">
            <v>58848.57</v>
          </cell>
          <cell r="U1172">
            <v>8712.65</v>
          </cell>
          <cell r="V1172">
            <v>14752.55</v>
          </cell>
          <cell r="W1172">
            <v>7978.78</v>
          </cell>
        </row>
        <row r="1173">
          <cell r="O1173" t="str">
            <v>MENGES 115 KV 1B62</v>
          </cell>
          <cell r="P1173">
            <v>-929.01</v>
          </cell>
          <cell r="Q1173">
            <v>-270.58</v>
          </cell>
          <cell r="R1173">
            <v>20225.84</v>
          </cell>
          <cell r="S1173">
            <v>6322.8</v>
          </cell>
          <cell r="T1173">
            <v>58056.57</v>
          </cell>
          <cell r="U1173">
            <v>8671.91</v>
          </cell>
          <cell r="V1173">
            <v>15271.7</v>
          </cell>
          <cell r="W1173">
            <v>7970.66</v>
          </cell>
        </row>
        <row r="1174">
          <cell r="O1174" t="str">
            <v>MERCER 13 KV UNIT03</v>
          </cell>
          <cell r="P1174">
            <v>534.96</v>
          </cell>
          <cell r="Q1174">
            <v>435.03</v>
          </cell>
          <cell r="R1174">
            <v>20376.8</v>
          </cell>
          <cell r="S1174">
            <v>6338.12</v>
          </cell>
          <cell r="T1174">
            <v>60219.199999999997</v>
          </cell>
          <cell r="U1174">
            <v>8684.26</v>
          </cell>
          <cell r="V1174">
            <v>15135.1</v>
          </cell>
          <cell r="W1174">
            <v>7977.8</v>
          </cell>
        </row>
        <row r="1175">
          <cell r="O1175" t="str">
            <v>MERCER 13 KV WHNUG</v>
          </cell>
          <cell r="P1175">
            <v>534.96</v>
          </cell>
          <cell r="Q1175">
            <v>435.03</v>
          </cell>
          <cell r="R1175">
            <v>20348.21</v>
          </cell>
          <cell r="S1175">
            <v>6339.37</v>
          </cell>
          <cell r="T1175">
            <v>60170.61</v>
          </cell>
          <cell r="U1175">
            <v>8675.0400000000009</v>
          </cell>
          <cell r="V1175">
            <v>15113.59</v>
          </cell>
          <cell r="W1175">
            <v>7977.44</v>
          </cell>
        </row>
        <row r="1176">
          <cell r="O1176" t="str">
            <v>MERCER 18 KV UNIT01</v>
          </cell>
          <cell r="P1176">
            <v>534.96</v>
          </cell>
          <cell r="Q1176">
            <v>435.03</v>
          </cell>
          <cell r="R1176">
            <v>20348.21</v>
          </cell>
          <cell r="S1176">
            <v>6339.37</v>
          </cell>
          <cell r="T1176">
            <v>60170.61</v>
          </cell>
          <cell r="U1176">
            <v>8675.0400000000009</v>
          </cell>
          <cell r="V1176">
            <v>15113.59</v>
          </cell>
          <cell r="W1176">
            <v>7977.44</v>
          </cell>
        </row>
        <row r="1177">
          <cell r="O1177" t="str">
            <v>MERCER 18 KV UNIT02</v>
          </cell>
          <cell r="P1177">
            <v>534.96</v>
          </cell>
          <cell r="Q1177">
            <v>435.03</v>
          </cell>
          <cell r="R1177">
            <v>20348.21</v>
          </cell>
          <cell r="S1177">
            <v>6339.37</v>
          </cell>
          <cell r="T1177">
            <v>60170.61</v>
          </cell>
          <cell r="U1177">
            <v>8675.0400000000009</v>
          </cell>
          <cell r="V1177">
            <v>15113.59</v>
          </cell>
          <cell r="W1177">
            <v>7977.44</v>
          </cell>
        </row>
        <row r="1178">
          <cell r="O1178" t="str">
            <v>MERCER 230 KV #1 SP</v>
          </cell>
          <cell r="P1178">
            <v>534.96</v>
          </cell>
          <cell r="Q1178">
            <v>435.03</v>
          </cell>
          <cell r="R1178">
            <v>20348.21</v>
          </cell>
          <cell r="S1178">
            <v>6339.37</v>
          </cell>
          <cell r="T1178">
            <v>60170.61</v>
          </cell>
          <cell r="U1178">
            <v>8675.0400000000009</v>
          </cell>
          <cell r="V1178">
            <v>15113.59</v>
          </cell>
          <cell r="W1178">
            <v>7977.44</v>
          </cell>
        </row>
        <row r="1179">
          <cell r="O1179" t="str">
            <v>MERCER 230 KV #2 SP</v>
          </cell>
          <cell r="P1179">
            <v>534.96</v>
          </cell>
          <cell r="Q1179">
            <v>435.03</v>
          </cell>
          <cell r="R1179">
            <v>20348.21</v>
          </cell>
          <cell r="S1179">
            <v>6339.37</v>
          </cell>
          <cell r="T1179">
            <v>60170.61</v>
          </cell>
          <cell r="U1179">
            <v>8675.0400000000009</v>
          </cell>
          <cell r="V1179">
            <v>15113.59</v>
          </cell>
          <cell r="W1179">
            <v>7977.44</v>
          </cell>
        </row>
        <row r="1180">
          <cell r="O1180" t="str">
            <v>MERCK 13 KV MERCK</v>
          </cell>
          <cell r="P1180">
            <v>804.01</v>
          </cell>
          <cell r="Q1180">
            <v>588.73</v>
          </cell>
          <cell r="R1180">
            <v>20262.04</v>
          </cell>
          <cell r="S1180">
            <v>6330.01</v>
          </cell>
          <cell r="T1180">
            <v>60201.38</v>
          </cell>
          <cell r="U1180">
            <v>8668.2000000000007</v>
          </cell>
          <cell r="V1180">
            <v>15155.76</v>
          </cell>
          <cell r="W1180">
            <v>7979.23</v>
          </cell>
        </row>
        <row r="1181">
          <cell r="O1181" t="str">
            <v>MERCK 35 KV LOAD</v>
          </cell>
          <cell r="P1181">
            <v>804.01</v>
          </cell>
          <cell r="Q1181">
            <v>588.73</v>
          </cell>
          <cell r="R1181">
            <v>20262.04</v>
          </cell>
          <cell r="S1181">
            <v>6330.01</v>
          </cell>
          <cell r="T1181">
            <v>60201.38</v>
          </cell>
          <cell r="U1181">
            <v>8668.2000000000007</v>
          </cell>
          <cell r="V1181">
            <v>15155.76</v>
          </cell>
          <cell r="W1181">
            <v>7979.23</v>
          </cell>
        </row>
        <row r="1182">
          <cell r="O1182" t="str">
            <v>MERRILCR 115 KV 1 TX 1</v>
          </cell>
          <cell r="P1182">
            <v>161.69</v>
          </cell>
          <cell r="Q1182">
            <v>262.43</v>
          </cell>
          <cell r="R1182">
            <v>20079.72</v>
          </cell>
          <cell r="S1182">
            <v>6317.01</v>
          </cell>
          <cell r="T1182">
            <v>59455.96</v>
          </cell>
          <cell r="U1182">
            <v>8807.14</v>
          </cell>
          <cell r="V1182">
            <v>15069.46</v>
          </cell>
          <cell r="W1182">
            <v>7979.19</v>
          </cell>
        </row>
        <row r="1183">
          <cell r="O1183" t="str">
            <v>METED</v>
          </cell>
          <cell r="P1183">
            <v>-469.69</v>
          </cell>
          <cell r="Q1183">
            <v>-48.45</v>
          </cell>
          <cell r="R1183">
            <v>20379.374598000002</v>
          </cell>
          <cell r="S1183">
            <v>6327.099701000001</v>
          </cell>
          <cell r="T1183">
            <v>58688.346521000007</v>
          </cell>
          <cell r="U1183">
            <v>8695.5089229999994</v>
          </cell>
          <cell r="V1183">
            <v>15204.417573999999</v>
          </cell>
          <cell r="W1183">
            <v>7973.3613599999999</v>
          </cell>
        </row>
        <row r="1184">
          <cell r="O1184" t="str">
            <v>METUCHEN 138 KV 26KV-1</v>
          </cell>
          <cell r="P1184">
            <v>932.19</v>
          </cell>
          <cell r="Q1184">
            <v>437.12</v>
          </cell>
          <cell r="R1184">
            <v>20740.03</v>
          </cell>
          <cell r="S1184">
            <v>6437.27</v>
          </cell>
          <cell r="T1184">
            <v>60192.79</v>
          </cell>
          <cell r="U1184">
            <v>8741.82</v>
          </cell>
          <cell r="V1184">
            <v>15186.5</v>
          </cell>
          <cell r="W1184">
            <v>8047.56</v>
          </cell>
        </row>
        <row r="1185">
          <cell r="O1185" t="str">
            <v>METUCHEN 138 KV 26KV-2</v>
          </cell>
          <cell r="P1185">
            <v>1275.95</v>
          </cell>
          <cell r="Q1185">
            <v>457.39</v>
          </cell>
          <cell r="R1185">
            <v>20906.419999999998</v>
          </cell>
          <cell r="S1185">
            <v>6495.07</v>
          </cell>
          <cell r="T1185">
            <v>60238.45</v>
          </cell>
          <cell r="U1185">
            <v>8767.9500000000007</v>
          </cell>
          <cell r="V1185">
            <v>15278.58</v>
          </cell>
          <cell r="W1185">
            <v>8059.5</v>
          </cell>
        </row>
        <row r="1186">
          <cell r="O1186" t="str">
            <v>METZTAP 69 KV LD1</v>
          </cell>
          <cell r="P1186">
            <v>-877.09</v>
          </cell>
          <cell r="Q1186">
            <v>-266.33999999999997</v>
          </cell>
          <cell r="R1186">
            <v>20124.849999999999</v>
          </cell>
          <cell r="S1186">
            <v>6303.05</v>
          </cell>
          <cell r="T1186">
            <v>58273.84</v>
          </cell>
          <cell r="U1186">
            <v>8607.5400000000009</v>
          </cell>
          <cell r="V1186">
            <v>15273.88</v>
          </cell>
          <cell r="W1186">
            <v>7984.45</v>
          </cell>
        </row>
        <row r="1187">
          <cell r="O1187" t="str">
            <v>METZTAP 69 KV LD2</v>
          </cell>
          <cell r="P1187">
            <v>-877.09</v>
          </cell>
          <cell r="Q1187">
            <v>-266.33999999999997</v>
          </cell>
          <cell r="R1187">
            <v>20124.849999999999</v>
          </cell>
          <cell r="S1187">
            <v>6303.05</v>
          </cell>
          <cell r="T1187">
            <v>58273.84</v>
          </cell>
          <cell r="U1187">
            <v>8607.5400000000009</v>
          </cell>
          <cell r="V1187">
            <v>15273.88</v>
          </cell>
          <cell r="W1187">
            <v>7984.45</v>
          </cell>
        </row>
        <row r="1188">
          <cell r="O1188" t="str">
            <v>METZTAP 69 KV LD3</v>
          </cell>
          <cell r="P1188">
            <v>-877.09</v>
          </cell>
          <cell r="Q1188">
            <v>-266.33999999999997</v>
          </cell>
          <cell r="R1188">
            <v>20124.849999999999</v>
          </cell>
          <cell r="S1188">
            <v>6303.05</v>
          </cell>
          <cell r="T1188">
            <v>58273.84</v>
          </cell>
          <cell r="U1188">
            <v>8607.5400000000009</v>
          </cell>
          <cell r="V1188">
            <v>15273.88</v>
          </cell>
          <cell r="W1188">
            <v>7984.45</v>
          </cell>
        </row>
        <row r="1189">
          <cell r="O1189" t="str">
            <v>METZTAP 69 KV LD4</v>
          </cell>
          <cell r="P1189">
            <v>-877.09</v>
          </cell>
          <cell r="Q1189">
            <v>-266.33999999999997</v>
          </cell>
          <cell r="R1189">
            <v>20124.849999999999</v>
          </cell>
          <cell r="S1189">
            <v>6303.05</v>
          </cell>
          <cell r="T1189">
            <v>58273.84</v>
          </cell>
          <cell r="U1189">
            <v>8607.5400000000009</v>
          </cell>
          <cell r="V1189">
            <v>15273.88</v>
          </cell>
          <cell r="W1189">
            <v>7984.45</v>
          </cell>
        </row>
        <row r="1190">
          <cell r="O1190" t="str">
            <v>MEYERSDA 115 KV NO1 TX</v>
          </cell>
          <cell r="P1190">
            <v>-824.3</v>
          </cell>
          <cell r="Q1190">
            <v>-242.67</v>
          </cell>
          <cell r="R1190">
            <v>20235.52</v>
          </cell>
          <cell r="S1190">
            <v>6318</v>
          </cell>
          <cell r="T1190">
            <v>58266.39</v>
          </cell>
          <cell r="U1190">
            <v>8656.1200000000008</v>
          </cell>
          <cell r="V1190">
            <v>15146.52</v>
          </cell>
          <cell r="W1190">
            <v>7979.61</v>
          </cell>
        </row>
        <row r="1191">
          <cell r="O1191" t="str">
            <v>MICKLETO 69 KV BUS1</v>
          </cell>
          <cell r="P1191">
            <v>586.47</v>
          </cell>
          <cell r="Q1191">
            <v>437.3</v>
          </cell>
          <cell r="R1191">
            <v>20290.25</v>
          </cell>
          <cell r="S1191">
            <v>6330.52</v>
          </cell>
          <cell r="T1191">
            <v>60228.86</v>
          </cell>
          <cell r="U1191">
            <v>8677.9</v>
          </cell>
          <cell r="V1191">
            <v>15161.08</v>
          </cell>
          <cell r="W1191">
            <v>7979.63</v>
          </cell>
        </row>
        <row r="1192">
          <cell r="O1192" t="str">
            <v>MICKLETO 69 KV CT_1</v>
          </cell>
          <cell r="P1192">
            <v>586.47</v>
          </cell>
          <cell r="Q1192">
            <v>437.3</v>
          </cell>
          <cell r="R1192">
            <v>20290.25</v>
          </cell>
          <cell r="S1192">
            <v>6330.52</v>
          </cell>
          <cell r="T1192">
            <v>60228.86</v>
          </cell>
          <cell r="U1192">
            <v>8677.9</v>
          </cell>
          <cell r="V1192">
            <v>15161.08</v>
          </cell>
          <cell r="W1192">
            <v>7979.63</v>
          </cell>
        </row>
        <row r="1193">
          <cell r="O1193" t="str">
            <v>MICKLETO 69 KV MOBIL</v>
          </cell>
          <cell r="P1193">
            <v>586.47</v>
          </cell>
          <cell r="Q1193">
            <v>437.3</v>
          </cell>
          <cell r="R1193">
            <v>20290.25</v>
          </cell>
          <cell r="S1193">
            <v>6330.52</v>
          </cell>
          <cell r="T1193">
            <v>60228.86</v>
          </cell>
          <cell r="U1193">
            <v>8677.9</v>
          </cell>
          <cell r="V1193">
            <v>15161.08</v>
          </cell>
          <cell r="W1193">
            <v>7979.63</v>
          </cell>
        </row>
        <row r="1194">
          <cell r="O1194" t="str">
            <v>MIDD AE 69 KV 1BUS</v>
          </cell>
          <cell r="P1194">
            <v>585.76</v>
          </cell>
          <cell r="Q1194">
            <v>434.3</v>
          </cell>
          <cell r="R1194">
            <v>20295.009999999998</v>
          </cell>
          <cell r="S1194">
            <v>6329.74</v>
          </cell>
          <cell r="T1194">
            <v>60236</v>
          </cell>
          <cell r="U1194">
            <v>8684.6</v>
          </cell>
          <cell r="V1194">
            <v>15156.36</v>
          </cell>
          <cell r="W1194">
            <v>7979.55</v>
          </cell>
        </row>
        <row r="1195">
          <cell r="O1195" t="str">
            <v>MIDD AE 69 KV CT_1</v>
          </cell>
          <cell r="P1195">
            <v>585.76</v>
          </cell>
          <cell r="Q1195">
            <v>434.3</v>
          </cell>
          <cell r="R1195">
            <v>20295.009999999998</v>
          </cell>
          <cell r="S1195">
            <v>6329.74</v>
          </cell>
          <cell r="T1195">
            <v>60236</v>
          </cell>
          <cell r="U1195">
            <v>8684.6</v>
          </cell>
          <cell r="V1195">
            <v>15156.36</v>
          </cell>
          <cell r="W1195">
            <v>7979.55</v>
          </cell>
        </row>
        <row r="1196">
          <cell r="O1196" t="str">
            <v>MIDD AE 69 KV CT_2</v>
          </cell>
          <cell r="P1196">
            <v>585.76</v>
          </cell>
          <cell r="Q1196">
            <v>434.3</v>
          </cell>
          <cell r="R1196">
            <v>20295.009999999998</v>
          </cell>
          <cell r="S1196">
            <v>6329.74</v>
          </cell>
          <cell r="T1196">
            <v>60236</v>
          </cell>
          <cell r="U1196">
            <v>8684.6</v>
          </cell>
          <cell r="V1196">
            <v>15156.36</v>
          </cell>
          <cell r="W1196">
            <v>7979.55</v>
          </cell>
        </row>
        <row r="1197">
          <cell r="O1197" t="str">
            <v>MIDD AE 69 KV CT_3</v>
          </cell>
          <cell r="P1197">
            <v>585.76</v>
          </cell>
          <cell r="Q1197">
            <v>434.3</v>
          </cell>
          <cell r="R1197">
            <v>20295.009999999998</v>
          </cell>
          <cell r="S1197">
            <v>6329.74</v>
          </cell>
          <cell r="T1197">
            <v>60236</v>
          </cell>
          <cell r="U1197">
            <v>8684.6</v>
          </cell>
          <cell r="V1197">
            <v>15156.36</v>
          </cell>
          <cell r="W1197">
            <v>7979.55</v>
          </cell>
        </row>
        <row r="1198">
          <cell r="O1198" t="str">
            <v>MIDD ME 115 KV 7 BANK</v>
          </cell>
          <cell r="P1198">
            <v>-912.9</v>
          </cell>
          <cell r="Q1198">
            <v>-260.89999999999998</v>
          </cell>
          <cell r="R1198">
            <v>20246.849999999999</v>
          </cell>
          <cell r="S1198">
            <v>6324.25</v>
          </cell>
          <cell r="T1198">
            <v>58062.67</v>
          </cell>
          <cell r="U1198">
            <v>8676.23</v>
          </cell>
          <cell r="V1198">
            <v>15254.85</v>
          </cell>
          <cell r="W1198">
            <v>7968.41</v>
          </cell>
        </row>
        <row r="1199">
          <cell r="O1199" t="str">
            <v>MIDD PE 13 KV 13-1</v>
          </cell>
          <cell r="P1199">
            <v>558</v>
          </cell>
          <cell r="Q1199">
            <v>442.96</v>
          </cell>
          <cell r="R1199">
            <v>20226.310000000001</v>
          </cell>
          <cell r="S1199">
            <v>6329.83</v>
          </cell>
          <cell r="T1199">
            <v>60111.65</v>
          </cell>
          <cell r="U1199">
            <v>8674.81</v>
          </cell>
          <cell r="V1199">
            <v>15167.93</v>
          </cell>
          <cell r="W1199">
            <v>7980.01</v>
          </cell>
        </row>
        <row r="1200">
          <cell r="O1200" t="str">
            <v>MIDD PE 13 KV 13-2</v>
          </cell>
          <cell r="P1200">
            <v>558</v>
          </cell>
          <cell r="Q1200">
            <v>442.96</v>
          </cell>
          <cell r="R1200">
            <v>20226.310000000001</v>
          </cell>
          <cell r="S1200">
            <v>6329.83</v>
          </cell>
          <cell r="T1200">
            <v>60111.65</v>
          </cell>
          <cell r="U1200">
            <v>8674.81</v>
          </cell>
          <cell r="V1200">
            <v>15167.93</v>
          </cell>
          <cell r="W1200">
            <v>7980.01</v>
          </cell>
        </row>
        <row r="1201">
          <cell r="O1201" t="str">
            <v>MIDD PE 35 KV BUS1</v>
          </cell>
          <cell r="P1201">
            <v>562.91999999999996</v>
          </cell>
          <cell r="Q1201">
            <v>445.81</v>
          </cell>
          <cell r="R1201">
            <v>20228.88</v>
          </cell>
          <cell r="S1201">
            <v>6329.83</v>
          </cell>
          <cell r="T1201">
            <v>60113.51</v>
          </cell>
          <cell r="U1201">
            <v>8675.4</v>
          </cell>
          <cell r="V1201">
            <v>15168.2</v>
          </cell>
          <cell r="W1201">
            <v>7980.02</v>
          </cell>
        </row>
        <row r="1202">
          <cell r="O1202" t="str">
            <v>MIDDLEPO</v>
          </cell>
          <cell r="P1202">
            <v>-368.06</v>
          </cell>
          <cell r="Q1202">
            <v>-20.6</v>
          </cell>
          <cell r="R1202">
            <v>20265.37</v>
          </cell>
          <cell r="S1202">
            <v>6325.69</v>
          </cell>
          <cell r="T1202">
            <v>58085.83</v>
          </cell>
          <cell r="U1202">
            <v>8680.2099999999991</v>
          </cell>
          <cell r="V1202">
            <v>15204.67</v>
          </cell>
          <cell r="W1202">
            <v>7967.08</v>
          </cell>
        </row>
        <row r="1203">
          <cell r="O1203" t="str">
            <v>MIDDLJCT 69 KV 3BANK</v>
          </cell>
          <cell r="P1203">
            <v>-901.99</v>
          </cell>
          <cell r="Q1203">
            <v>-254.77</v>
          </cell>
          <cell r="R1203">
            <v>20265.37</v>
          </cell>
          <cell r="S1203">
            <v>6325.69</v>
          </cell>
          <cell r="T1203">
            <v>58085.83</v>
          </cell>
          <cell r="U1203">
            <v>8680.2099999999991</v>
          </cell>
          <cell r="V1203">
            <v>15204.67</v>
          </cell>
          <cell r="W1203">
            <v>7967.08</v>
          </cell>
        </row>
        <row r="1204">
          <cell r="O1204" t="str">
            <v>MIDDLJCT 69 KV LANC</v>
          </cell>
          <cell r="P1204">
            <v>-901.99</v>
          </cell>
          <cell r="Q1204">
            <v>-254.77</v>
          </cell>
          <cell r="R1204">
            <v>20265.37</v>
          </cell>
          <cell r="S1204">
            <v>6325.69</v>
          </cell>
          <cell r="T1204">
            <v>58085.83</v>
          </cell>
          <cell r="U1204">
            <v>8680.2099999999991</v>
          </cell>
          <cell r="V1204">
            <v>15204.67</v>
          </cell>
          <cell r="W1204">
            <v>7967.08</v>
          </cell>
        </row>
        <row r="1205">
          <cell r="O1205" t="str">
            <v>MIDWAY 69 KV MIDWAY</v>
          </cell>
          <cell r="P1205">
            <v>1415.11</v>
          </cell>
          <cell r="Q1205">
            <v>826.2</v>
          </cell>
          <cell r="R1205">
            <v>20259.419999999998</v>
          </cell>
          <cell r="S1205">
            <v>6328.19</v>
          </cell>
          <cell r="T1205">
            <v>60624.95</v>
          </cell>
          <cell r="U1205">
            <v>8679.82</v>
          </cell>
          <cell r="V1205">
            <v>17461.29</v>
          </cell>
          <cell r="W1205">
            <v>9301.16</v>
          </cell>
        </row>
        <row r="1206">
          <cell r="O1206" t="str">
            <v>MILFORD 138 KV 13702</v>
          </cell>
          <cell r="P1206">
            <v>1383.7</v>
          </cell>
          <cell r="Q1206">
            <v>812.05</v>
          </cell>
          <cell r="R1206">
            <v>20259.64</v>
          </cell>
          <cell r="S1206">
            <v>6328.19</v>
          </cell>
          <cell r="T1206">
            <v>60457.13</v>
          </cell>
          <cell r="U1206">
            <v>8679.7999999999993</v>
          </cell>
          <cell r="V1206">
            <v>17083.259999999998</v>
          </cell>
          <cell r="W1206">
            <v>9225.15</v>
          </cell>
        </row>
        <row r="1207">
          <cell r="O1207" t="str">
            <v>MILFORD 138 KV LOADT1</v>
          </cell>
          <cell r="P1207">
            <v>1383.7</v>
          </cell>
          <cell r="Q1207">
            <v>812.05</v>
          </cell>
          <cell r="R1207">
            <v>20259.64</v>
          </cell>
          <cell r="S1207">
            <v>6328.19</v>
          </cell>
          <cell r="T1207">
            <v>60457.13</v>
          </cell>
          <cell r="U1207">
            <v>8679.7999999999993</v>
          </cell>
          <cell r="V1207">
            <v>17083.259999999998</v>
          </cell>
          <cell r="W1207">
            <v>9225.15</v>
          </cell>
        </row>
        <row r="1208">
          <cell r="O1208" t="str">
            <v>MILFORD 138 KV LOADT2</v>
          </cell>
          <cell r="P1208">
            <v>1383.7</v>
          </cell>
          <cell r="Q1208">
            <v>812.05</v>
          </cell>
          <cell r="R1208">
            <v>20259.64</v>
          </cell>
          <cell r="S1208">
            <v>6328.19</v>
          </cell>
          <cell r="T1208">
            <v>60457.13</v>
          </cell>
          <cell r="U1208">
            <v>8679.7999999999993</v>
          </cell>
          <cell r="V1208">
            <v>17083.259999999998</v>
          </cell>
          <cell r="W1208">
            <v>9225.15</v>
          </cell>
        </row>
        <row r="1209">
          <cell r="O1209" t="str">
            <v>MILL 69 KV IBUS</v>
          </cell>
          <cell r="P1209">
            <v>585.03</v>
          </cell>
          <cell r="Q1209">
            <v>433.48</v>
          </cell>
          <cell r="R1209">
            <v>20295.5</v>
          </cell>
          <cell r="S1209">
            <v>6329.77</v>
          </cell>
          <cell r="T1209">
            <v>60236.32</v>
          </cell>
          <cell r="U1209">
            <v>8686.49</v>
          </cell>
          <cell r="V1209">
            <v>15155.09</v>
          </cell>
          <cell r="W1209">
            <v>7979.51</v>
          </cell>
        </row>
        <row r="1210">
          <cell r="O1210" t="str">
            <v>MILLINGT 69 KV MLNGTN</v>
          </cell>
          <cell r="P1210">
            <v>1334.48</v>
          </cell>
          <cell r="Q1210">
            <v>791.84</v>
          </cell>
          <cell r="R1210">
            <v>20256.45</v>
          </cell>
          <cell r="S1210">
            <v>6328.16</v>
          </cell>
          <cell r="T1210">
            <v>60429.88</v>
          </cell>
          <cell r="U1210">
            <v>8680.86</v>
          </cell>
          <cell r="V1210">
            <v>17100.009999999998</v>
          </cell>
          <cell r="W1210">
            <v>9219.39</v>
          </cell>
        </row>
        <row r="1211">
          <cell r="O1211" t="str">
            <v>MILSBORO 69 KV LOADT1</v>
          </cell>
          <cell r="P1211">
            <v>1414.18</v>
          </cell>
          <cell r="Q1211">
            <v>825.77</v>
          </cell>
          <cell r="R1211">
            <v>20259.419999999998</v>
          </cell>
          <cell r="S1211">
            <v>6328.19</v>
          </cell>
          <cell r="T1211">
            <v>60627.48</v>
          </cell>
          <cell r="U1211">
            <v>8679.82</v>
          </cell>
          <cell r="V1211">
            <v>17465.55</v>
          </cell>
          <cell r="W1211">
            <v>9303.48</v>
          </cell>
        </row>
        <row r="1212">
          <cell r="O1212" t="str">
            <v>MILSBORO 69 KV LOADT2</v>
          </cell>
          <cell r="P1212">
            <v>1414.18</v>
          </cell>
          <cell r="Q1212">
            <v>825.77</v>
          </cell>
          <cell r="R1212">
            <v>20259.419999999998</v>
          </cell>
          <cell r="S1212">
            <v>6328.19</v>
          </cell>
          <cell r="T1212">
            <v>60627.48</v>
          </cell>
          <cell r="U1212">
            <v>8679.82</v>
          </cell>
          <cell r="V1212">
            <v>17465.55</v>
          </cell>
          <cell r="W1212">
            <v>9303.48</v>
          </cell>
        </row>
        <row r="1213">
          <cell r="O1213" t="str">
            <v>MILTON 69 KV BUS_1</v>
          </cell>
          <cell r="P1213">
            <v>-931.44</v>
          </cell>
          <cell r="Q1213">
            <v>-300.29000000000002</v>
          </cell>
          <cell r="R1213">
            <v>20188.47</v>
          </cell>
          <cell r="S1213">
            <v>6322.95</v>
          </cell>
          <cell r="T1213">
            <v>58471.59</v>
          </cell>
          <cell r="U1213">
            <v>8692.34</v>
          </cell>
          <cell r="V1213">
            <v>15143.33</v>
          </cell>
          <cell r="W1213">
            <v>7977.83</v>
          </cell>
        </row>
        <row r="1214">
          <cell r="O1214" t="str">
            <v>MILTON 69 KV BUS_3</v>
          </cell>
          <cell r="P1214">
            <v>-931.44</v>
          </cell>
          <cell r="Q1214">
            <v>-300.29000000000002</v>
          </cell>
          <cell r="R1214">
            <v>20188.47</v>
          </cell>
          <cell r="S1214">
            <v>6322.95</v>
          </cell>
          <cell r="T1214">
            <v>58471.59</v>
          </cell>
          <cell r="U1214">
            <v>8692.34</v>
          </cell>
          <cell r="V1214">
            <v>15143.33</v>
          </cell>
          <cell r="W1214">
            <v>7977.83</v>
          </cell>
        </row>
        <row r="1215">
          <cell r="O1215" t="str">
            <v>MINOTOLA 138 KV 1BUS</v>
          </cell>
          <cell r="P1215">
            <v>589.29</v>
          </cell>
          <cell r="Q1215">
            <v>434.56</v>
          </cell>
          <cell r="R1215">
            <v>20297.78</v>
          </cell>
          <cell r="S1215">
            <v>6330.71</v>
          </cell>
          <cell r="T1215">
            <v>60245.4</v>
          </cell>
          <cell r="U1215">
            <v>8682.6299999999992</v>
          </cell>
          <cell r="V1215">
            <v>15157.11</v>
          </cell>
          <cell r="W1215">
            <v>7979.55</v>
          </cell>
        </row>
        <row r="1216">
          <cell r="O1216" t="str">
            <v>MINOTOLA 138 KV 3BUS</v>
          </cell>
          <cell r="P1216">
            <v>589.29</v>
          </cell>
          <cell r="Q1216">
            <v>434.56</v>
          </cell>
          <cell r="R1216">
            <v>20297.78</v>
          </cell>
          <cell r="S1216">
            <v>6330.71</v>
          </cell>
          <cell r="T1216">
            <v>60245.4</v>
          </cell>
          <cell r="U1216">
            <v>8682.6299999999992</v>
          </cell>
          <cell r="V1216">
            <v>15157.11</v>
          </cell>
          <cell r="W1216">
            <v>7979.55</v>
          </cell>
        </row>
        <row r="1217">
          <cell r="O1217" t="str">
            <v>MINUEST 230 KV T-1</v>
          </cell>
          <cell r="P1217">
            <v>591.70000000000005</v>
          </cell>
          <cell r="Q1217">
            <v>396.58</v>
          </cell>
          <cell r="R1217">
            <v>20596.439999999999</v>
          </cell>
          <cell r="S1217">
            <v>6371.08</v>
          </cell>
          <cell r="T1217">
            <v>59981.37</v>
          </cell>
          <cell r="U1217">
            <v>8685.43</v>
          </cell>
          <cell r="V1217">
            <v>15004.94</v>
          </cell>
          <cell r="W1217">
            <v>7979.46</v>
          </cell>
        </row>
        <row r="1218">
          <cell r="O1218" t="str">
            <v>MINUEST 230 KV T-2</v>
          </cell>
          <cell r="P1218">
            <v>555.95000000000005</v>
          </cell>
          <cell r="Q1218">
            <v>393.22</v>
          </cell>
          <cell r="R1218">
            <v>20611.73</v>
          </cell>
          <cell r="S1218">
            <v>6383.48</v>
          </cell>
          <cell r="T1218">
            <v>59973.62</v>
          </cell>
          <cell r="U1218">
            <v>8684.77</v>
          </cell>
          <cell r="V1218">
            <v>15002.35</v>
          </cell>
          <cell r="W1218">
            <v>7979.46</v>
          </cell>
        </row>
        <row r="1219">
          <cell r="O1219" t="str">
            <v>MONR AE 69 KV BUS2</v>
          </cell>
          <cell r="P1219">
            <v>595.29999999999995</v>
          </cell>
          <cell r="Q1219">
            <v>436.85</v>
          </cell>
          <cell r="R1219">
            <v>20306.82</v>
          </cell>
          <cell r="S1219">
            <v>6330.85</v>
          </cell>
          <cell r="T1219">
            <v>60256.68</v>
          </cell>
          <cell r="U1219">
            <v>8679.9500000000007</v>
          </cell>
          <cell r="V1219">
            <v>15157.85</v>
          </cell>
          <cell r="W1219">
            <v>7979.5</v>
          </cell>
        </row>
        <row r="1220">
          <cell r="O1220" t="str">
            <v>MONR AE 69 KV BUS4</v>
          </cell>
          <cell r="P1220">
            <v>595.29999999999995</v>
          </cell>
          <cell r="Q1220">
            <v>436.85</v>
          </cell>
          <cell r="R1220">
            <v>20306.82</v>
          </cell>
          <cell r="S1220">
            <v>6330.85</v>
          </cell>
          <cell r="T1220">
            <v>60256.68</v>
          </cell>
          <cell r="U1220">
            <v>8679.9500000000007</v>
          </cell>
          <cell r="V1220">
            <v>15157.85</v>
          </cell>
          <cell r="W1220">
            <v>7979.5</v>
          </cell>
        </row>
        <row r="1221">
          <cell r="O1221" t="str">
            <v>MONR AE 69 KV BUS5</v>
          </cell>
          <cell r="P1221">
            <v>595.29999999999995</v>
          </cell>
          <cell r="Q1221">
            <v>436.85</v>
          </cell>
          <cell r="R1221">
            <v>20306.82</v>
          </cell>
          <cell r="S1221">
            <v>6330.85</v>
          </cell>
          <cell r="T1221">
            <v>60256.68</v>
          </cell>
          <cell r="U1221">
            <v>8679.9500000000007</v>
          </cell>
          <cell r="V1221">
            <v>15157.85</v>
          </cell>
          <cell r="W1221">
            <v>7979.5</v>
          </cell>
        </row>
        <row r="1222">
          <cell r="O1222" t="str">
            <v>MONTCO 13 KV MONTCO</v>
          </cell>
          <cell r="P1222">
            <v>700.86</v>
          </cell>
          <cell r="Q1222">
            <v>527.80999999999995</v>
          </cell>
          <cell r="R1222">
            <v>20247.830000000002</v>
          </cell>
          <cell r="S1222">
            <v>6329.52</v>
          </cell>
          <cell r="T1222">
            <v>60122.31</v>
          </cell>
          <cell r="U1222">
            <v>8666.44</v>
          </cell>
          <cell r="V1222">
            <v>15161.2</v>
          </cell>
          <cell r="W1222">
            <v>7979.47</v>
          </cell>
        </row>
        <row r="1223">
          <cell r="O1223" t="str">
            <v>MONTOUR 230 KV TR10</v>
          </cell>
          <cell r="P1223">
            <v>-871.48</v>
          </cell>
          <cell r="Q1223">
            <v>-269.16000000000003</v>
          </cell>
          <cell r="R1223">
            <v>20179.740000000002</v>
          </cell>
          <cell r="S1223">
            <v>6322.19</v>
          </cell>
          <cell r="T1223">
            <v>58528.46</v>
          </cell>
          <cell r="U1223">
            <v>8696.83</v>
          </cell>
          <cell r="V1223">
            <v>15126.06</v>
          </cell>
          <cell r="W1223">
            <v>7977.92</v>
          </cell>
        </row>
        <row r="1224">
          <cell r="O1224" t="str">
            <v>MONTOUR 24 KV UNIT01</v>
          </cell>
          <cell r="P1224">
            <v>-871.48</v>
          </cell>
          <cell r="Q1224">
            <v>-269.16000000000003</v>
          </cell>
          <cell r="R1224">
            <v>20179.740000000002</v>
          </cell>
          <cell r="S1224">
            <v>6322.19</v>
          </cell>
          <cell r="T1224">
            <v>58528.46</v>
          </cell>
          <cell r="U1224">
            <v>8696.83</v>
          </cell>
          <cell r="V1224">
            <v>15126.06</v>
          </cell>
          <cell r="W1224">
            <v>7977.92</v>
          </cell>
        </row>
        <row r="1225">
          <cell r="O1225" t="str">
            <v>MONTOUR 24 KV UNIT02</v>
          </cell>
          <cell r="P1225">
            <v>-871.48</v>
          </cell>
          <cell r="Q1225">
            <v>-269.16000000000003</v>
          </cell>
          <cell r="R1225">
            <v>20179.740000000002</v>
          </cell>
          <cell r="S1225">
            <v>6322.19</v>
          </cell>
          <cell r="T1225">
            <v>58528.46</v>
          </cell>
          <cell r="U1225">
            <v>8696.83</v>
          </cell>
          <cell r="V1225">
            <v>15126.06</v>
          </cell>
          <cell r="W1225">
            <v>7977.92</v>
          </cell>
        </row>
        <row r="1226">
          <cell r="O1226" t="str">
            <v>MONTVILL 230 KV BK 1</v>
          </cell>
          <cell r="P1226">
            <v>38.200000000000003</v>
          </cell>
          <cell r="Q1226">
            <v>180.1</v>
          </cell>
          <cell r="R1226">
            <v>19822.52</v>
          </cell>
          <cell r="S1226">
            <v>6292.92</v>
          </cell>
          <cell r="T1226">
            <v>59651.55</v>
          </cell>
          <cell r="U1226">
            <v>8863.75</v>
          </cell>
          <cell r="V1226">
            <v>15022.79</v>
          </cell>
          <cell r="W1226">
            <v>7980.53</v>
          </cell>
        </row>
        <row r="1227">
          <cell r="O1227" t="str">
            <v>MONTVILL 230 KV BK 2</v>
          </cell>
          <cell r="P1227">
            <v>38.200000000000003</v>
          </cell>
          <cell r="Q1227">
            <v>180.1</v>
          </cell>
          <cell r="R1227">
            <v>19822.52</v>
          </cell>
          <cell r="S1227">
            <v>6292.92</v>
          </cell>
          <cell r="T1227">
            <v>59651.55</v>
          </cell>
          <cell r="U1227">
            <v>8863.75</v>
          </cell>
          <cell r="V1227">
            <v>15022.79</v>
          </cell>
          <cell r="W1227">
            <v>7980.53</v>
          </cell>
        </row>
        <row r="1228">
          <cell r="O1228" t="str">
            <v>MONUMEST 115 KV FIVE</v>
          </cell>
          <cell r="P1228">
            <v>-835.35</v>
          </cell>
          <cell r="Q1228">
            <v>-249.09</v>
          </cell>
          <cell r="R1228">
            <v>20066.650000000001</v>
          </cell>
          <cell r="S1228">
            <v>6307.34</v>
          </cell>
          <cell r="T1228">
            <v>58544.7</v>
          </cell>
          <cell r="U1228">
            <v>8730.8700000000008</v>
          </cell>
          <cell r="V1228">
            <v>15273.28</v>
          </cell>
          <cell r="W1228">
            <v>7986.8</v>
          </cell>
        </row>
        <row r="1229">
          <cell r="O1229" t="str">
            <v>MONUMEST 115 KV SIX</v>
          </cell>
          <cell r="P1229">
            <v>-835.28</v>
          </cell>
          <cell r="Q1229">
            <v>-249.06</v>
          </cell>
          <cell r="R1229">
            <v>20067.36</v>
          </cell>
          <cell r="S1229">
            <v>6307.36</v>
          </cell>
          <cell r="T1229">
            <v>58545.8</v>
          </cell>
          <cell r="U1229">
            <v>8732.14</v>
          </cell>
          <cell r="V1229">
            <v>15273.26</v>
          </cell>
          <cell r="W1229">
            <v>7986.81</v>
          </cell>
        </row>
        <row r="1230">
          <cell r="O1230" t="str">
            <v>MONUMEST 13 KV FOUR</v>
          </cell>
          <cell r="P1230">
            <v>-835.28</v>
          </cell>
          <cell r="Q1230">
            <v>-249.06</v>
          </cell>
          <cell r="R1230">
            <v>20067.36</v>
          </cell>
          <cell r="S1230">
            <v>6307.36</v>
          </cell>
          <cell r="T1230">
            <v>58545.8</v>
          </cell>
          <cell r="U1230">
            <v>8732.14</v>
          </cell>
          <cell r="V1230">
            <v>15273.26</v>
          </cell>
          <cell r="W1230">
            <v>7986.81</v>
          </cell>
        </row>
        <row r="1231">
          <cell r="O1231" t="str">
            <v>MONUMEST 13 KV ONE</v>
          </cell>
          <cell r="P1231">
            <v>-835.35</v>
          </cell>
          <cell r="Q1231">
            <v>-249.09</v>
          </cell>
          <cell r="R1231">
            <v>20066.650000000001</v>
          </cell>
          <cell r="S1231">
            <v>6307.34</v>
          </cell>
          <cell r="T1231">
            <v>58544.7</v>
          </cell>
          <cell r="U1231">
            <v>8730.8700000000008</v>
          </cell>
          <cell r="V1231">
            <v>15273.28</v>
          </cell>
          <cell r="W1231">
            <v>7986.8</v>
          </cell>
        </row>
        <row r="1232">
          <cell r="O1232" t="str">
            <v>MONUMEST 13 KV THREE</v>
          </cell>
          <cell r="P1232">
            <v>-835.28</v>
          </cell>
          <cell r="Q1232">
            <v>-249.06</v>
          </cell>
          <cell r="R1232">
            <v>20067.36</v>
          </cell>
          <cell r="S1232">
            <v>6307.36</v>
          </cell>
          <cell r="T1232">
            <v>58545.8</v>
          </cell>
          <cell r="U1232">
            <v>8732.14</v>
          </cell>
          <cell r="V1232">
            <v>15273.26</v>
          </cell>
          <cell r="W1232">
            <v>7986.81</v>
          </cell>
        </row>
        <row r="1233">
          <cell r="O1233" t="str">
            <v>MONUMEST 13 KV TWO</v>
          </cell>
          <cell r="P1233">
            <v>-835.35</v>
          </cell>
          <cell r="Q1233">
            <v>-249.09</v>
          </cell>
          <cell r="R1233">
            <v>20066.650000000001</v>
          </cell>
          <cell r="S1233">
            <v>6307.34</v>
          </cell>
          <cell r="T1233">
            <v>58544.7</v>
          </cell>
          <cell r="U1233">
            <v>8730.8700000000008</v>
          </cell>
          <cell r="V1233">
            <v>15273.28</v>
          </cell>
          <cell r="W1233">
            <v>7986.8</v>
          </cell>
        </row>
        <row r="1234">
          <cell r="O1234" t="str">
            <v>MORGANST 115 KV 1 TX</v>
          </cell>
          <cell r="P1234">
            <v>-649.14</v>
          </cell>
          <cell r="Q1234">
            <v>-90.53</v>
          </cell>
          <cell r="R1234">
            <v>20410.599999999999</v>
          </cell>
          <cell r="S1234">
            <v>7257.72</v>
          </cell>
          <cell r="T1234">
            <v>58381.59</v>
          </cell>
          <cell r="U1234">
            <v>8729.09</v>
          </cell>
          <cell r="V1234">
            <v>14513.83</v>
          </cell>
          <cell r="W1234">
            <v>7979.87</v>
          </cell>
        </row>
        <row r="1235">
          <cell r="O1235" t="str">
            <v>MORGANST 115 KV 2 TX</v>
          </cell>
          <cell r="P1235">
            <v>-649.14</v>
          </cell>
          <cell r="Q1235">
            <v>-90.53</v>
          </cell>
          <cell r="R1235">
            <v>20410.599999999999</v>
          </cell>
          <cell r="S1235">
            <v>7257.72</v>
          </cell>
          <cell r="T1235">
            <v>58381.59</v>
          </cell>
          <cell r="U1235">
            <v>8729.09</v>
          </cell>
          <cell r="V1235">
            <v>14513.83</v>
          </cell>
          <cell r="W1235">
            <v>7979.87</v>
          </cell>
        </row>
        <row r="1236">
          <cell r="O1236" t="str">
            <v>MORGANST 115 KV 5 TX</v>
          </cell>
          <cell r="P1236">
            <v>-649.14</v>
          </cell>
          <cell r="Q1236">
            <v>-90.53</v>
          </cell>
          <cell r="R1236">
            <v>20410.599999999999</v>
          </cell>
          <cell r="S1236">
            <v>7257.72</v>
          </cell>
          <cell r="T1236">
            <v>58381.59</v>
          </cell>
          <cell r="U1236">
            <v>8729.09</v>
          </cell>
          <cell r="V1236">
            <v>14513.83</v>
          </cell>
          <cell r="W1236">
            <v>7979.87</v>
          </cell>
        </row>
        <row r="1237">
          <cell r="O1237" t="str">
            <v>MORGANTO 13 KV CT3</v>
          </cell>
          <cell r="P1237">
            <v>-880.25</v>
          </cell>
          <cell r="Q1237">
            <v>-267.74</v>
          </cell>
          <cell r="R1237">
            <v>20133.3</v>
          </cell>
          <cell r="S1237">
            <v>6301.25</v>
          </cell>
          <cell r="T1237">
            <v>58255.6</v>
          </cell>
          <cell r="U1237">
            <v>8604.36</v>
          </cell>
          <cell r="V1237">
            <v>15273.85</v>
          </cell>
          <cell r="W1237">
            <v>7984.07</v>
          </cell>
        </row>
        <row r="1238">
          <cell r="O1238" t="str">
            <v>MORGANTO 13 KV CT4</v>
          </cell>
          <cell r="P1238">
            <v>-880.25</v>
          </cell>
          <cell r="Q1238">
            <v>-267.74</v>
          </cell>
          <cell r="R1238">
            <v>20133.3</v>
          </cell>
          <cell r="S1238">
            <v>6301.25</v>
          </cell>
          <cell r="T1238">
            <v>58255.6</v>
          </cell>
          <cell r="U1238">
            <v>8604.36</v>
          </cell>
          <cell r="V1238">
            <v>15273.85</v>
          </cell>
          <cell r="W1238">
            <v>7984.07</v>
          </cell>
        </row>
        <row r="1239">
          <cell r="O1239" t="str">
            <v>MORGANTO 13 KV CT5</v>
          </cell>
          <cell r="P1239">
            <v>-880.25</v>
          </cell>
          <cell r="Q1239">
            <v>-267.74</v>
          </cell>
          <cell r="R1239">
            <v>20133.3</v>
          </cell>
          <cell r="S1239">
            <v>6301.25</v>
          </cell>
          <cell r="T1239">
            <v>58255.6</v>
          </cell>
          <cell r="U1239">
            <v>8604.36</v>
          </cell>
          <cell r="V1239">
            <v>15273.85</v>
          </cell>
          <cell r="W1239">
            <v>7984.07</v>
          </cell>
        </row>
        <row r="1240">
          <cell r="O1240" t="str">
            <v>MORGANTO 13 KV CT6</v>
          </cell>
          <cell r="P1240">
            <v>-880.25</v>
          </cell>
          <cell r="Q1240">
            <v>-267.74</v>
          </cell>
          <cell r="R1240">
            <v>20133.3</v>
          </cell>
          <cell r="S1240">
            <v>6301.25</v>
          </cell>
          <cell r="T1240">
            <v>58255.6</v>
          </cell>
          <cell r="U1240">
            <v>8604.36</v>
          </cell>
          <cell r="V1240">
            <v>15273.85</v>
          </cell>
          <cell r="W1240">
            <v>7984.07</v>
          </cell>
        </row>
        <row r="1241">
          <cell r="O1241" t="str">
            <v>MORGANTO 13 KV UNITC1</v>
          </cell>
          <cell r="P1241">
            <v>-880.25</v>
          </cell>
          <cell r="Q1241">
            <v>-267.74</v>
          </cell>
          <cell r="R1241">
            <v>20133.3</v>
          </cell>
          <cell r="S1241">
            <v>6301.25</v>
          </cell>
          <cell r="T1241">
            <v>58255.6</v>
          </cell>
          <cell r="U1241">
            <v>8604.36</v>
          </cell>
          <cell r="V1241">
            <v>15273.85</v>
          </cell>
          <cell r="W1241">
            <v>7984.07</v>
          </cell>
        </row>
        <row r="1242">
          <cell r="O1242" t="str">
            <v>MORGANTO 13 KV UNITC2</v>
          </cell>
          <cell r="P1242">
            <v>-880.25</v>
          </cell>
          <cell r="Q1242">
            <v>-267.74</v>
          </cell>
          <cell r="R1242">
            <v>20133.3</v>
          </cell>
          <cell r="S1242">
            <v>6301.25</v>
          </cell>
          <cell r="T1242">
            <v>58255.6</v>
          </cell>
          <cell r="U1242">
            <v>8604.36</v>
          </cell>
          <cell r="V1242">
            <v>15273.85</v>
          </cell>
          <cell r="W1242">
            <v>7984.07</v>
          </cell>
        </row>
        <row r="1243">
          <cell r="O1243" t="str">
            <v>MORGANTO 23 KV UNIT01</v>
          </cell>
          <cell r="P1243">
            <v>-880.25</v>
          </cell>
          <cell r="Q1243">
            <v>-267.74</v>
          </cell>
          <cell r="R1243">
            <v>20133.3</v>
          </cell>
          <cell r="S1243">
            <v>6301.25</v>
          </cell>
          <cell r="T1243">
            <v>58255.6</v>
          </cell>
          <cell r="U1243">
            <v>8604.36</v>
          </cell>
          <cell r="V1243">
            <v>15273.85</v>
          </cell>
          <cell r="W1243">
            <v>7984.07</v>
          </cell>
        </row>
        <row r="1244">
          <cell r="O1244" t="str">
            <v>MORGANTO 23 KV UNIT02</v>
          </cell>
          <cell r="P1244">
            <v>-880.25</v>
          </cell>
          <cell r="Q1244">
            <v>-267.74</v>
          </cell>
          <cell r="R1244">
            <v>20133.3</v>
          </cell>
          <cell r="S1244">
            <v>6301.25</v>
          </cell>
          <cell r="T1244">
            <v>58255.6</v>
          </cell>
          <cell r="U1244">
            <v>8604.36</v>
          </cell>
          <cell r="V1244">
            <v>15273.85</v>
          </cell>
          <cell r="W1244">
            <v>7984.07</v>
          </cell>
        </row>
        <row r="1245">
          <cell r="O1245" t="str">
            <v>MORGANTO 230 KV LD1</v>
          </cell>
          <cell r="P1245">
            <v>-880.25</v>
          </cell>
          <cell r="Q1245">
            <v>-267.74</v>
          </cell>
          <cell r="R1245">
            <v>20133.3</v>
          </cell>
          <cell r="S1245">
            <v>6301.25</v>
          </cell>
          <cell r="T1245">
            <v>58255.6</v>
          </cell>
          <cell r="U1245">
            <v>8604.36</v>
          </cell>
          <cell r="V1245">
            <v>15273.85</v>
          </cell>
          <cell r="W1245">
            <v>7984.07</v>
          </cell>
        </row>
        <row r="1246">
          <cell r="O1246" t="str">
            <v>MORRISPA 115 KV BK 1</v>
          </cell>
          <cell r="P1246">
            <v>161.69</v>
          </cell>
          <cell r="Q1246">
            <v>262.43</v>
          </cell>
          <cell r="R1246">
            <v>20084.91</v>
          </cell>
          <cell r="S1246">
            <v>6317.21</v>
          </cell>
          <cell r="T1246">
            <v>59456.42</v>
          </cell>
          <cell r="U1246">
            <v>8805.23</v>
          </cell>
          <cell r="V1246">
            <v>15070.81</v>
          </cell>
          <cell r="W1246">
            <v>7979.16</v>
          </cell>
        </row>
        <row r="1247">
          <cell r="O1247" t="str">
            <v>MORRISPA 230 KV BK 2</v>
          </cell>
          <cell r="P1247">
            <v>220.77</v>
          </cell>
          <cell r="Q1247">
            <v>316.29000000000002</v>
          </cell>
          <cell r="R1247">
            <v>20187.419999999998</v>
          </cell>
          <cell r="S1247">
            <v>6326.88</v>
          </cell>
          <cell r="T1247">
            <v>59353.98</v>
          </cell>
          <cell r="U1247">
            <v>8769.3700000000008</v>
          </cell>
          <cell r="V1247">
            <v>15090.4</v>
          </cell>
          <cell r="W1247">
            <v>7978.68</v>
          </cell>
        </row>
        <row r="1248">
          <cell r="O1248" t="str">
            <v>MORRISTO 230 KV BK 5</v>
          </cell>
          <cell r="P1248">
            <v>243.05</v>
          </cell>
          <cell r="Q1248">
            <v>279.33</v>
          </cell>
          <cell r="R1248">
            <v>19870.37</v>
          </cell>
          <cell r="S1248">
            <v>6294.73</v>
          </cell>
          <cell r="T1248">
            <v>59667.64</v>
          </cell>
          <cell r="U1248">
            <v>8883.93</v>
          </cell>
          <cell r="V1248">
            <v>15033.01</v>
          </cell>
          <cell r="W1248">
            <v>7980.27</v>
          </cell>
        </row>
        <row r="1249">
          <cell r="O1249" t="str">
            <v>MORRISTO 230 KV BK 6</v>
          </cell>
          <cell r="P1249">
            <v>243.05</v>
          </cell>
          <cell r="Q1249">
            <v>279.33</v>
          </cell>
          <cell r="R1249">
            <v>19870.37</v>
          </cell>
          <cell r="S1249">
            <v>6294.73</v>
          </cell>
          <cell r="T1249">
            <v>59667.64</v>
          </cell>
          <cell r="U1249">
            <v>8883.93</v>
          </cell>
          <cell r="V1249">
            <v>15033.01</v>
          </cell>
          <cell r="W1249">
            <v>7980.27</v>
          </cell>
        </row>
        <row r="1250">
          <cell r="O1250" t="str">
            <v>MORTON 13 KV 1BUS</v>
          </cell>
          <cell r="P1250">
            <v>571.65</v>
          </cell>
          <cell r="Q1250">
            <v>449.67</v>
          </cell>
          <cell r="R1250">
            <v>20224.95</v>
          </cell>
          <cell r="S1250">
            <v>6329.91</v>
          </cell>
          <cell r="T1250">
            <v>60120.89</v>
          </cell>
          <cell r="U1250">
            <v>8673.98</v>
          </cell>
          <cell r="V1250">
            <v>15166.91</v>
          </cell>
          <cell r="W1250">
            <v>7979.92</v>
          </cell>
        </row>
        <row r="1251">
          <cell r="O1251" t="str">
            <v>MOSER 13 KV UNIT1</v>
          </cell>
          <cell r="P1251">
            <v>1063.6300000000001</v>
          </cell>
          <cell r="Q1251">
            <v>768.74</v>
          </cell>
          <cell r="R1251">
            <v>20259.02</v>
          </cell>
          <cell r="S1251">
            <v>6329.56</v>
          </cell>
          <cell r="T1251">
            <v>68214.02</v>
          </cell>
          <cell r="U1251">
            <v>10040.56</v>
          </cell>
          <cell r="V1251">
            <v>15311.94</v>
          </cell>
          <cell r="W1251">
            <v>7994.86</v>
          </cell>
        </row>
        <row r="1252">
          <cell r="O1252" t="str">
            <v>MOSER 13 KV UNIT2</v>
          </cell>
          <cell r="P1252">
            <v>1063.6300000000001</v>
          </cell>
          <cell r="Q1252">
            <v>768.74</v>
          </cell>
          <cell r="R1252">
            <v>20259.02</v>
          </cell>
          <cell r="S1252">
            <v>6329.56</v>
          </cell>
          <cell r="T1252">
            <v>68214.02</v>
          </cell>
          <cell r="U1252">
            <v>10040.56</v>
          </cell>
          <cell r="V1252">
            <v>15311.94</v>
          </cell>
          <cell r="W1252">
            <v>7994.86</v>
          </cell>
        </row>
        <row r="1253">
          <cell r="O1253" t="str">
            <v>MOSER 13 KV UNIT3</v>
          </cell>
          <cell r="P1253">
            <v>1063.6300000000001</v>
          </cell>
          <cell r="Q1253">
            <v>768.74</v>
          </cell>
          <cell r="R1253">
            <v>20259.02</v>
          </cell>
          <cell r="S1253">
            <v>6329.56</v>
          </cell>
          <cell r="T1253">
            <v>68214.02</v>
          </cell>
          <cell r="U1253">
            <v>10040.56</v>
          </cell>
          <cell r="V1253">
            <v>15311.94</v>
          </cell>
          <cell r="W1253">
            <v>7994.86</v>
          </cell>
        </row>
        <row r="1254">
          <cell r="O1254" t="str">
            <v>MOSER 69 KV BUS1</v>
          </cell>
          <cell r="P1254">
            <v>1091.07</v>
          </cell>
          <cell r="Q1254">
            <v>785.43</v>
          </cell>
          <cell r="R1254">
            <v>20260.14</v>
          </cell>
          <cell r="S1254">
            <v>6329.61</v>
          </cell>
          <cell r="T1254">
            <v>68711.789999999994</v>
          </cell>
          <cell r="U1254">
            <v>10123.299999999999</v>
          </cell>
          <cell r="V1254">
            <v>15320.55</v>
          </cell>
          <cell r="W1254">
            <v>7995.75</v>
          </cell>
        </row>
        <row r="1255">
          <cell r="O1255" t="str">
            <v>MOSER 69 KV BUS2</v>
          </cell>
          <cell r="P1255">
            <v>1091.07</v>
          </cell>
          <cell r="Q1255">
            <v>785.43</v>
          </cell>
          <cell r="R1255">
            <v>20260.14</v>
          </cell>
          <cell r="S1255">
            <v>6329.61</v>
          </cell>
          <cell r="T1255">
            <v>68711.789999999994</v>
          </cell>
          <cell r="U1255">
            <v>10123.299999999999</v>
          </cell>
          <cell r="V1255">
            <v>15320.55</v>
          </cell>
          <cell r="W1255">
            <v>7995.75</v>
          </cell>
        </row>
        <row r="1256">
          <cell r="O1256" t="str">
            <v>MOSER 69 KV BUS3</v>
          </cell>
          <cell r="P1256">
            <v>1091.07</v>
          </cell>
          <cell r="Q1256">
            <v>785.43</v>
          </cell>
          <cell r="R1256">
            <v>20260.14</v>
          </cell>
          <cell r="S1256">
            <v>6329.61</v>
          </cell>
          <cell r="T1256">
            <v>68711.789999999994</v>
          </cell>
          <cell r="U1256">
            <v>10123.299999999999</v>
          </cell>
          <cell r="V1256">
            <v>15320.55</v>
          </cell>
          <cell r="W1256">
            <v>7995.75</v>
          </cell>
        </row>
        <row r="1257">
          <cell r="O1257" t="str">
            <v>MOTTS 69 KV 1BUS</v>
          </cell>
          <cell r="P1257">
            <v>558.49</v>
          </cell>
          <cell r="Q1257">
            <v>421.78</v>
          </cell>
          <cell r="R1257">
            <v>20286.189999999999</v>
          </cell>
          <cell r="S1257">
            <v>6330.3</v>
          </cell>
          <cell r="T1257">
            <v>60194.17</v>
          </cell>
          <cell r="U1257">
            <v>8718.93</v>
          </cell>
          <cell r="V1257">
            <v>15136.47</v>
          </cell>
          <cell r="W1257">
            <v>7979.26</v>
          </cell>
        </row>
        <row r="1258">
          <cell r="O1258" t="str">
            <v>MOTTS 69 KV 2BUS</v>
          </cell>
          <cell r="P1258">
            <v>558.49</v>
          </cell>
          <cell r="Q1258">
            <v>421.78</v>
          </cell>
          <cell r="R1258">
            <v>20286.189999999999</v>
          </cell>
          <cell r="S1258">
            <v>6330.3</v>
          </cell>
          <cell r="T1258">
            <v>60194.17</v>
          </cell>
          <cell r="U1258">
            <v>8718.93</v>
          </cell>
          <cell r="V1258">
            <v>15136.47</v>
          </cell>
          <cell r="W1258">
            <v>7979.26</v>
          </cell>
        </row>
        <row r="1259">
          <cell r="O1259" t="str">
            <v>MOTTS 69 KV 3BUS</v>
          </cell>
          <cell r="P1259">
            <v>558.49</v>
          </cell>
          <cell r="Q1259">
            <v>421.78</v>
          </cell>
          <cell r="R1259">
            <v>20286.189999999999</v>
          </cell>
          <cell r="S1259">
            <v>6330.3</v>
          </cell>
          <cell r="T1259">
            <v>60194.17</v>
          </cell>
          <cell r="U1259">
            <v>8718.93</v>
          </cell>
          <cell r="V1259">
            <v>15136.47</v>
          </cell>
          <cell r="W1259">
            <v>7979.26</v>
          </cell>
        </row>
        <row r="1260">
          <cell r="O1260" t="str">
            <v>MOTTS 69 KV 4BUS</v>
          </cell>
          <cell r="P1260">
            <v>559.22</v>
          </cell>
          <cell r="Q1260">
            <v>422.09</v>
          </cell>
          <cell r="R1260">
            <v>20286.45</v>
          </cell>
          <cell r="S1260">
            <v>6330.28</v>
          </cell>
          <cell r="T1260">
            <v>60195.39</v>
          </cell>
          <cell r="U1260">
            <v>8718.06</v>
          </cell>
          <cell r="V1260">
            <v>15136.97</v>
          </cell>
          <cell r="W1260">
            <v>7979.27</v>
          </cell>
        </row>
        <row r="1261">
          <cell r="O1261" t="str">
            <v>MOUN ME 115 KV 1B12</v>
          </cell>
          <cell r="P1261">
            <v>-922.13</v>
          </cell>
          <cell r="Q1261">
            <v>-271.14</v>
          </cell>
          <cell r="R1261">
            <v>20216.43</v>
          </cell>
          <cell r="S1261">
            <v>6323.4</v>
          </cell>
          <cell r="T1261">
            <v>58054.91</v>
          </cell>
          <cell r="U1261">
            <v>8666.06</v>
          </cell>
          <cell r="V1261">
            <v>15419.9</v>
          </cell>
          <cell r="W1261">
            <v>7971.52</v>
          </cell>
        </row>
        <row r="1262">
          <cell r="O1262" t="str">
            <v>MOUN ME 115 KV 3B12</v>
          </cell>
          <cell r="P1262">
            <v>-922.13</v>
          </cell>
          <cell r="Q1262">
            <v>-271.14</v>
          </cell>
          <cell r="R1262">
            <v>20216.43</v>
          </cell>
          <cell r="S1262">
            <v>6323.4</v>
          </cell>
          <cell r="T1262">
            <v>58054.91</v>
          </cell>
          <cell r="U1262">
            <v>8666.06</v>
          </cell>
          <cell r="V1262">
            <v>15419.9</v>
          </cell>
          <cell r="W1262">
            <v>7971.52</v>
          </cell>
        </row>
        <row r="1263">
          <cell r="O1263" t="str">
            <v>MOUN ME 13 KV GEN #1</v>
          </cell>
          <cell r="P1263">
            <v>-922.13</v>
          </cell>
          <cell r="Q1263">
            <v>-271.14</v>
          </cell>
          <cell r="R1263">
            <v>20216.43</v>
          </cell>
          <cell r="S1263">
            <v>6323.4</v>
          </cell>
          <cell r="T1263">
            <v>58054.91</v>
          </cell>
          <cell r="U1263">
            <v>8666.06</v>
          </cell>
          <cell r="V1263">
            <v>15419.9</v>
          </cell>
          <cell r="W1263">
            <v>7971.52</v>
          </cell>
        </row>
        <row r="1264">
          <cell r="O1264" t="str">
            <v>MOUN ME 13 KV GEN #2</v>
          </cell>
          <cell r="P1264">
            <v>-922.13</v>
          </cell>
          <cell r="Q1264">
            <v>-271.14</v>
          </cell>
          <cell r="R1264">
            <v>20216.43</v>
          </cell>
          <cell r="S1264">
            <v>6323.4</v>
          </cell>
          <cell r="T1264">
            <v>58054.91</v>
          </cell>
          <cell r="U1264">
            <v>8666.06</v>
          </cell>
          <cell r="V1264">
            <v>15419.9</v>
          </cell>
          <cell r="W1264">
            <v>7971.52</v>
          </cell>
        </row>
        <row r="1265">
          <cell r="O1265" t="str">
            <v>MOUN PL 69 KV BUS1</v>
          </cell>
          <cell r="P1265">
            <v>-722.5</v>
          </cell>
          <cell r="Q1265">
            <v>-193.01</v>
          </cell>
          <cell r="R1265">
            <v>20185.59</v>
          </cell>
          <cell r="S1265">
            <v>6334.23</v>
          </cell>
          <cell r="T1265">
            <v>58651.66</v>
          </cell>
          <cell r="U1265">
            <v>8708.18</v>
          </cell>
          <cell r="V1265">
            <v>15055.67</v>
          </cell>
          <cell r="W1265">
            <v>7978.15</v>
          </cell>
        </row>
        <row r="1266">
          <cell r="O1266" t="str">
            <v>MOUN PL 69 KV BUS2</v>
          </cell>
          <cell r="P1266">
            <v>-722.5</v>
          </cell>
          <cell r="Q1266">
            <v>-193.01</v>
          </cell>
          <cell r="R1266">
            <v>20185.59</v>
          </cell>
          <cell r="S1266">
            <v>6334.23</v>
          </cell>
          <cell r="T1266">
            <v>58651.66</v>
          </cell>
          <cell r="U1266">
            <v>8708.18</v>
          </cell>
          <cell r="V1266">
            <v>15055.67</v>
          </cell>
          <cell r="W1266">
            <v>7978.15</v>
          </cell>
        </row>
        <row r="1267">
          <cell r="O1267" t="str">
            <v>MTHERMON 69 KV LOADT1</v>
          </cell>
          <cell r="P1267">
            <v>1443.15</v>
          </cell>
          <cell r="Q1267">
            <v>840.38</v>
          </cell>
          <cell r="R1267">
            <v>20259.3</v>
          </cell>
          <cell r="S1267">
            <v>6328.19</v>
          </cell>
          <cell r="T1267">
            <v>60543.86</v>
          </cell>
          <cell r="U1267">
            <v>8679.83</v>
          </cell>
          <cell r="V1267">
            <v>17258.66</v>
          </cell>
          <cell r="W1267">
            <v>9209.19</v>
          </cell>
        </row>
        <row r="1268">
          <cell r="O1268" t="str">
            <v>MTHERMON 69 KV LOADT2</v>
          </cell>
          <cell r="P1268">
            <v>1443.15</v>
          </cell>
          <cell r="Q1268">
            <v>840.38</v>
          </cell>
          <cell r="R1268">
            <v>20259.3</v>
          </cell>
          <cell r="S1268">
            <v>6328.19</v>
          </cell>
          <cell r="T1268">
            <v>60543.86</v>
          </cell>
          <cell r="U1268">
            <v>8679.83</v>
          </cell>
          <cell r="V1268">
            <v>17258.66</v>
          </cell>
          <cell r="W1268">
            <v>9209.19</v>
          </cell>
        </row>
        <row r="1269">
          <cell r="O1269" t="str">
            <v>MTLAUREL 230 KV T-1</v>
          </cell>
          <cell r="P1269">
            <v>604.16999999999996</v>
          </cell>
          <cell r="Q1269">
            <v>455.43</v>
          </cell>
          <cell r="R1269">
            <v>20374.830000000002</v>
          </cell>
          <cell r="S1269">
            <v>6331.15</v>
          </cell>
          <cell r="T1269">
            <v>60223.39</v>
          </cell>
          <cell r="U1269">
            <v>8693.48</v>
          </cell>
          <cell r="V1269">
            <v>15144.38</v>
          </cell>
          <cell r="W1269">
            <v>7979.06</v>
          </cell>
        </row>
        <row r="1270">
          <cell r="O1270" t="str">
            <v>MTLAUREL 230 KV T-2</v>
          </cell>
          <cell r="P1270">
            <v>605.91</v>
          </cell>
          <cell r="Q1270">
            <v>456.22</v>
          </cell>
          <cell r="R1270">
            <v>20373.98</v>
          </cell>
          <cell r="S1270">
            <v>6331.08</v>
          </cell>
          <cell r="T1270">
            <v>60214.62</v>
          </cell>
          <cell r="U1270">
            <v>8692.11</v>
          </cell>
          <cell r="V1270">
            <v>15145.51</v>
          </cell>
          <cell r="W1270">
            <v>7979.12</v>
          </cell>
        </row>
        <row r="1271">
          <cell r="O1271" t="str">
            <v>MTOLIVE 69 KV MT-OLV</v>
          </cell>
          <cell r="P1271">
            <v>1443.2</v>
          </cell>
          <cell r="Q1271">
            <v>843.66</v>
          </cell>
          <cell r="R1271">
            <v>20259.330000000002</v>
          </cell>
          <cell r="S1271">
            <v>6328.19</v>
          </cell>
          <cell r="T1271">
            <v>60533.01</v>
          </cell>
          <cell r="U1271">
            <v>8679.83</v>
          </cell>
          <cell r="V1271">
            <v>17220.099999999999</v>
          </cell>
          <cell r="W1271">
            <v>9191.94</v>
          </cell>
        </row>
        <row r="1272">
          <cell r="O1272" t="str">
            <v>MTPLEASN 25 KV LD25</v>
          </cell>
          <cell r="P1272">
            <v>577.23</v>
          </cell>
          <cell r="Q1272">
            <v>401.49</v>
          </cell>
          <cell r="R1272">
            <v>20252.330000000002</v>
          </cell>
          <cell r="S1272">
            <v>6328.2</v>
          </cell>
          <cell r="T1272">
            <v>60323.08</v>
          </cell>
          <cell r="U1272">
            <v>8670.69</v>
          </cell>
          <cell r="V1272">
            <v>15197.84</v>
          </cell>
          <cell r="W1272">
            <v>7979.93</v>
          </cell>
        </row>
        <row r="1273">
          <cell r="O1273" t="str">
            <v>MTROSE 115 KV 1 BANK</v>
          </cell>
          <cell r="P1273">
            <v>-920.33</v>
          </cell>
          <cell r="Q1273">
            <v>-260.89999999999998</v>
          </cell>
          <cell r="R1273">
            <v>20235.740000000002</v>
          </cell>
          <cell r="S1273">
            <v>6323.55</v>
          </cell>
          <cell r="T1273">
            <v>58016.85</v>
          </cell>
          <cell r="U1273">
            <v>8676.84</v>
          </cell>
          <cell r="V1273">
            <v>15239.29</v>
          </cell>
          <cell r="W1273">
            <v>7967.74</v>
          </cell>
        </row>
        <row r="1274">
          <cell r="O1274" t="str">
            <v>MUDDYRN 13 KV UNIT1</v>
          </cell>
          <cell r="P1274">
            <v>-756.15</v>
          </cell>
          <cell r="Q1274">
            <v>-187.95</v>
          </cell>
          <cell r="R1274">
            <v>20224.59</v>
          </cell>
          <cell r="S1274">
            <v>6324.64</v>
          </cell>
          <cell r="T1274">
            <v>58628.78</v>
          </cell>
          <cell r="U1274">
            <v>8666.58</v>
          </cell>
          <cell r="V1274">
            <v>15209.5</v>
          </cell>
          <cell r="W1274">
            <v>7980.47</v>
          </cell>
        </row>
        <row r="1275">
          <cell r="O1275" t="str">
            <v>MUDDYRN 13 KV UNIT2</v>
          </cell>
          <cell r="P1275">
            <v>-756.15</v>
          </cell>
          <cell r="Q1275">
            <v>-187.95</v>
          </cell>
          <cell r="R1275">
            <v>20224.59</v>
          </cell>
          <cell r="S1275">
            <v>6324.64</v>
          </cell>
          <cell r="T1275">
            <v>58628.78</v>
          </cell>
          <cell r="U1275">
            <v>8666.58</v>
          </cell>
          <cell r="V1275">
            <v>15209.5</v>
          </cell>
          <cell r="W1275">
            <v>7980.47</v>
          </cell>
        </row>
        <row r="1276">
          <cell r="O1276" t="str">
            <v>MUDDYRN 13 KV UNIT3</v>
          </cell>
          <cell r="P1276">
            <v>-756.15</v>
          </cell>
          <cell r="Q1276">
            <v>-187.95</v>
          </cell>
          <cell r="R1276">
            <v>20224.59</v>
          </cell>
          <cell r="S1276">
            <v>6324.64</v>
          </cell>
          <cell r="T1276">
            <v>58628.78</v>
          </cell>
          <cell r="U1276">
            <v>8666.58</v>
          </cell>
          <cell r="V1276">
            <v>15209.5</v>
          </cell>
          <cell r="W1276">
            <v>7980.47</v>
          </cell>
        </row>
        <row r="1277">
          <cell r="O1277" t="str">
            <v>MUDDYRN 13 KV UNIT4</v>
          </cell>
          <cell r="P1277">
            <v>-756.15</v>
          </cell>
          <cell r="Q1277">
            <v>-187.95</v>
          </cell>
          <cell r="R1277">
            <v>20224.59</v>
          </cell>
          <cell r="S1277">
            <v>6324.64</v>
          </cell>
          <cell r="T1277">
            <v>58628.78</v>
          </cell>
          <cell r="U1277">
            <v>8666.58</v>
          </cell>
          <cell r="V1277">
            <v>15209.5</v>
          </cell>
          <cell r="W1277">
            <v>7980.47</v>
          </cell>
        </row>
        <row r="1278">
          <cell r="O1278" t="str">
            <v>MUDDYRN 13 KV UNIT5</v>
          </cell>
          <cell r="P1278">
            <v>-756.15</v>
          </cell>
          <cell r="Q1278">
            <v>-187.95</v>
          </cell>
          <cell r="R1278">
            <v>20224.59</v>
          </cell>
          <cell r="S1278">
            <v>6324.64</v>
          </cell>
          <cell r="T1278">
            <v>58628.78</v>
          </cell>
          <cell r="U1278">
            <v>8666.58</v>
          </cell>
          <cell r="V1278">
            <v>15209.5</v>
          </cell>
          <cell r="W1278">
            <v>7980.47</v>
          </cell>
        </row>
        <row r="1279">
          <cell r="O1279" t="str">
            <v>MUDDYRN 13 KV UNIT6</v>
          </cell>
          <cell r="P1279">
            <v>-756.15</v>
          </cell>
          <cell r="Q1279">
            <v>-187.95</v>
          </cell>
          <cell r="R1279">
            <v>20224.59</v>
          </cell>
          <cell r="S1279">
            <v>6324.64</v>
          </cell>
          <cell r="T1279">
            <v>58628.78</v>
          </cell>
          <cell r="U1279">
            <v>8666.58</v>
          </cell>
          <cell r="V1279">
            <v>15209.5</v>
          </cell>
          <cell r="W1279">
            <v>7980.47</v>
          </cell>
        </row>
        <row r="1280">
          <cell r="O1280" t="str">
            <v>MUDDYRN 13 KV UNIT7</v>
          </cell>
          <cell r="P1280">
            <v>-756.15</v>
          </cell>
          <cell r="Q1280">
            <v>-187.95</v>
          </cell>
          <cell r="R1280">
            <v>20224.59</v>
          </cell>
          <cell r="S1280">
            <v>6324.64</v>
          </cell>
          <cell r="T1280">
            <v>58628.78</v>
          </cell>
          <cell r="U1280">
            <v>8666.58</v>
          </cell>
          <cell r="V1280">
            <v>15209.5</v>
          </cell>
          <cell r="W1280">
            <v>7980.47</v>
          </cell>
        </row>
        <row r="1281">
          <cell r="O1281" t="str">
            <v>MUDDYRN 13 KV UNIT8</v>
          </cell>
          <cell r="P1281">
            <v>-756.15</v>
          </cell>
          <cell r="Q1281">
            <v>-187.95</v>
          </cell>
          <cell r="R1281">
            <v>20224.59</v>
          </cell>
          <cell r="S1281">
            <v>6324.64</v>
          </cell>
          <cell r="T1281">
            <v>58628.78</v>
          </cell>
          <cell r="U1281">
            <v>8666.58</v>
          </cell>
          <cell r="V1281">
            <v>15209.5</v>
          </cell>
          <cell r="W1281">
            <v>7980.47</v>
          </cell>
        </row>
        <row r="1282">
          <cell r="O1282" t="str">
            <v>NAAMANS 69 KV IBUS</v>
          </cell>
          <cell r="P1282">
            <v>576.41</v>
          </cell>
          <cell r="Q1282">
            <v>410.06</v>
          </cell>
          <cell r="R1282">
            <v>20247.52</v>
          </cell>
          <cell r="S1282">
            <v>6329.04</v>
          </cell>
          <cell r="T1282">
            <v>60240.25</v>
          </cell>
          <cell r="U1282">
            <v>8672.44</v>
          </cell>
          <cell r="V1282">
            <v>15174.76</v>
          </cell>
          <cell r="W1282">
            <v>7980.02</v>
          </cell>
        </row>
        <row r="1283">
          <cell r="O1283" t="str">
            <v>NAMPTON 138 KV NUG</v>
          </cell>
          <cell r="P1283">
            <v>-560.42999999999995</v>
          </cell>
          <cell r="Q1283">
            <v>-102.42</v>
          </cell>
          <cell r="R1283">
            <v>20114.22</v>
          </cell>
          <cell r="S1283">
            <v>6303.46</v>
          </cell>
          <cell r="T1283">
            <v>58798.23</v>
          </cell>
          <cell r="U1283">
            <v>8719.16</v>
          </cell>
          <cell r="V1283">
            <v>15103.83</v>
          </cell>
          <cell r="W1283">
            <v>7978.31</v>
          </cell>
        </row>
        <row r="1284">
          <cell r="O1284" t="str">
            <v>NAZARETH 69 KV BUS_1</v>
          </cell>
          <cell r="P1284">
            <v>37.81</v>
          </cell>
          <cell r="Q1284">
            <v>223.79</v>
          </cell>
          <cell r="R1284">
            <v>20166.59</v>
          </cell>
          <cell r="S1284">
            <v>6316.99</v>
          </cell>
          <cell r="T1284">
            <v>59185.04</v>
          </cell>
          <cell r="U1284">
            <v>8743.9599999999991</v>
          </cell>
          <cell r="V1284">
            <v>15102.06</v>
          </cell>
          <cell r="W1284">
            <v>7978.37</v>
          </cell>
        </row>
        <row r="1285">
          <cell r="O1285" t="str">
            <v>NAZARETH 69 KV BUS_3</v>
          </cell>
          <cell r="P1285">
            <v>37.81</v>
          </cell>
          <cell r="Q1285">
            <v>223.79</v>
          </cell>
          <cell r="R1285">
            <v>20166.59</v>
          </cell>
          <cell r="S1285">
            <v>6316.99</v>
          </cell>
          <cell r="T1285">
            <v>59185.04</v>
          </cell>
          <cell r="U1285">
            <v>8743.9599999999991</v>
          </cell>
          <cell r="V1285">
            <v>15102.06</v>
          </cell>
          <cell r="W1285">
            <v>7978.37</v>
          </cell>
        </row>
        <row r="1286">
          <cell r="O1286" t="str">
            <v>NBANGOR 115 KV 1 BANK</v>
          </cell>
          <cell r="P1286">
            <v>183.4</v>
          </cell>
          <cell r="Q1286">
            <v>289.55</v>
          </cell>
          <cell r="R1286">
            <v>20152.91</v>
          </cell>
          <cell r="S1286">
            <v>6324.32</v>
          </cell>
          <cell r="T1286">
            <v>59374.34</v>
          </cell>
          <cell r="U1286">
            <v>8780.5499999999993</v>
          </cell>
          <cell r="V1286">
            <v>15081.83</v>
          </cell>
          <cell r="W1286">
            <v>7978.85</v>
          </cell>
        </row>
        <row r="1287">
          <cell r="O1287" t="str">
            <v>NBANGOR 115 KV 2 BANK</v>
          </cell>
          <cell r="P1287">
            <v>183.4</v>
          </cell>
          <cell r="Q1287">
            <v>289.55</v>
          </cell>
          <cell r="R1287">
            <v>20152.91</v>
          </cell>
          <cell r="S1287">
            <v>6324.32</v>
          </cell>
          <cell r="T1287">
            <v>59374.34</v>
          </cell>
          <cell r="U1287">
            <v>8780.5499999999993</v>
          </cell>
          <cell r="V1287">
            <v>15081.83</v>
          </cell>
          <cell r="W1287">
            <v>7978.85</v>
          </cell>
        </row>
        <row r="1288">
          <cell r="O1288" t="str">
            <v>NBERGEN 138 KV T-2</v>
          </cell>
          <cell r="P1288">
            <v>622.41999999999996</v>
          </cell>
          <cell r="Q1288">
            <v>476.72</v>
          </cell>
          <cell r="R1288">
            <v>21155.81</v>
          </cell>
          <cell r="S1288">
            <v>6443.72</v>
          </cell>
          <cell r="T1288">
            <v>59802.22</v>
          </cell>
          <cell r="U1288">
            <v>8803.2999999999993</v>
          </cell>
          <cell r="V1288">
            <v>14962.71</v>
          </cell>
          <cell r="W1288">
            <v>7982.12</v>
          </cell>
        </row>
        <row r="1289">
          <cell r="O1289" t="str">
            <v>NBERGEN 230 KV T-1</v>
          </cell>
          <cell r="P1289">
            <v>670.08</v>
          </cell>
          <cell r="Q1289">
            <v>502.91</v>
          </cell>
          <cell r="R1289">
            <v>21267.7</v>
          </cell>
          <cell r="S1289">
            <v>6451.14</v>
          </cell>
          <cell r="T1289">
            <v>59771.57</v>
          </cell>
          <cell r="U1289">
            <v>8806.32</v>
          </cell>
          <cell r="V1289">
            <v>14946.34</v>
          </cell>
          <cell r="W1289">
            <v>7981.34</v>
          </cell>
        </row>
        <row r="1290">
          <cell r="O1290" t="str">
            <v>NBOYERTO 230 KV LD1</v>
          </cell>
          <cell r="P1290">
            <v>613.66</v>
          </cell>
          <cell r="Q1290">
            <v>544.66</v>
          </cell>
          <cell r="R1290">
            <v>20542.16</v>
          </cell>
          <cell r="S1290">
            <v>6325.3</v>
          </cell>
          <cell r="T1290">
            <v>59520.78</v>
          </cell>
          <cell r="U1290">
            <v>8705.82</v>
          </cell>
          <cell r="V1290">
            <v>15158.37</v>
          </cell>
          <cell r="W1290">
            <v>7977.74</v>
          </cell>
        </row>
        <row r="1291">
          <cell r="O1291" t="str">
            <v>NEJESCO 230 KV 1 TX</v>
          </cell>
          <cell r="P1291">
            <v>395.4</v>
          </cell>
          <cell r="Q1291">
            <v>344.67</v>
          </cell>
          <cell r="R1291">
            <v>20106.849999999999</v>
          </cell>
          <cell r="S1291">
            <v>6317.28</v>
          </cell>
          <cell r="T1291">
            <v>59949.55</v>
          </cell>
          <cell r="U1291">
            <v>9060.43</v>
          </cell>
          <cell r="V1291">
            <v>15067.97</v>
          </cell>
          <cell r="W1291">
            <v>7979.27</v>
          </cell>
        </row>
        <row r="1292">
          <cell r="O1292" t="str">
            <v>NEJESCO 230 KV 2 TX</v>
          </cell>
          <cell r="P1292">
            <v>395.4</v>
          </cell>
          <cell r="Q1292">
            <v>344.67</v>
          </cell>
          <cell r="R1292">
            <v>20106.849999999999</v>
          </cell>
          <cell r="S1292">
            <v>6317.28</v>
          </cell>
          <cell r="T1292">
            <v>59949.55</v>
          </cell>
          <cell r="U1292">
            <v>9060.43</v>
          </cell>
          <cell r="V1292">
            <v>15067.97</v>
          </cell>
          <cell r="W1292">
            <v>7979.27</v>
          </cell>
        </row>
        <row r="1293">
          <cell r="O1293" t="str">
            <v>NEJESCO 230 KV 3 TX</v>
          </cell>
          <cell r="P1293">
            <v>395.4</v>
          </cell>
          <cell r="Q1293">
            <v>344.67</v>
          </cell>
          <cell r="R1293">
            <v>20106.849999999999</v>
          </cell>
          <cell r="S1293">
            <v>6317.28</v>
          </cell>
          <cell r="T1293">
            <v>59949.55</v>
          </cell>
          <cell r="U1293">
            <v>9060.43</v>
          </cell>
          <cell r="V1293">
            <v>15067.97</v>
          </cell>
          <cell r="W1293">
            <v>7979.27</v>
          </cell>
        </row>
        <row r="1294">
          <cell r="O1294" t="str">
            <v>NELSON 138 KV LOADT2</v>
          </cell>
          <cell r="P1294">
            <v>1427.97</v>
          </cell>
          <cell r="Q1294">
            <v>832.26</v>
          </cell>
          <cell r="R1294">
            <v>20259.27</v>
          </cell>
          <cell r="S1294">
            <v>6328.19</v>
          </cell>
          <cell r="T1294">
            <v>60691.47</v>
          </cell>
          <cell r="U1294">
            <v>8679.83</v>
          </cell>
          <cell r="V1294">
            <v>17596.5</v>
          </cell>
          <cell r="W1294">
            <v>9383.65</v>
          </cell>
        </row>
        <row r="1295">
          <cell r="O1295" t="str">
            <v>NELSON 138 KV LOADT3</v>
          </cell>
          <cell r="P1295">
            <v>1427.97</v>
          </cell>
          <cell r="Q1295">
            <v>832.26</v>
          </cell>
          <cell r="R1295">
            <v>20259.27</v>
          </cell>
          <cell r="S1295">
            <v>6328.19</v>
          </cell>
          <cell r="T1295">
            <v>60691.47</v>
          </cell>
          <cell r="U1295">
            <v>8679.83</v>
          </cell>
          <cell r="V1295">
            <v>17596.5</v>
          </cell>
          <cell r="W1295">
            <v>9383.65</v>
          </cell>
        </row>
        <row r="1296">
          <cell r="O1296" t="str">
            <v>NESHAMIN 138 KV BU2F</v>
          </cell>
          <cell r="P1296">
            <v>635.61</v>
          </cell>
          <cell r="Q1296">
            <v>487.52</v>
          </cell>
          <cell r="R1296">
            <v>20363.03</v>
          </cell>
          <cell r="S1296">
            <v>6334.05</v>
          </cell>
          <cell r="T1296">
            <v>60270.17</v>
          </cell>
          <cell r="U1296">
            <v>8690.5300000000007</v>
          </cell>
          <cell r="V1296">
            <v>15140.94</v>
          </cell>
          <cell r="W1296">
            <v>7978.75</v>
          </cell>
        </row>
        <row r="1297">
          <cell r="O1297" t="str">
            <v>NESHAMIN 138 KV BU3F</v>
          </cell>
          <cell r="P1297">
            <v>635.61</v>
          </cell>
          <cell r="Q1297">
            <v>487.52</v>
          </cell>
          <cell r="R1297">
            <v>20362.37</v>
          </cell>
          <cell r="S1297">
            <v>6333.62</v>
          </cell>
          <cell r="T1297">
            <v>60270.17</v>
          </cell>
          <cell r="U1297">
            <v>8690.5300000000007</v>
          </cell>
          <cell r="V1297">
            <v>15140.94</v>
          </cell>
          <cell r="W1297">
            <v>7978.75</v>
          </cell>
        </row>
        <row r="1298">
          <cell r="O1298" t="str">
            <v>NEWARBAY 13 KV GEN123</v>
          </cell>
          <cell r="P1298">
            <v>707.02</v>
          </cell>
          <cell r="Q1298">
            <v>511.83</v>
          </cell>
          <cell r="R1298">
            <v>21252.48</v>
          </cell>
          <cell r="S1298">
            <v>6448.34</v>
          </cell>
          <cell r="T1298">
            <v>59790.6</v>
          </cell>
          <cell r="U1298">
            <v>8801.35</v>
          </cell>
          <cell r="V1298">
            <v>14952.28</v>
          </cell>
          <cell r="W1298">
            <v>7981.34</v>
          </cell>
        </row>
        <row r="1299">
          <cell r="O1299" t="str">
            <v>NEWARK 138 KV 13&amp;26A</v>
          </cell>
          <cell r="P1299">
            <v>843.15</v>
          </cell>
          <cell r="Q1299">
            <v>545.98</v>
          </cell>
          <cell r="R1299">
            <v>21030.74</v>
          </cell>
          <cell r="S1299">
            <v>6427.53</v>
          </cell>
          <cell r="T1299">
            <v>59853.24</v>
          </cell>
          <cell r="U1299">
            <v>8768.32</v>
          </cell>
          <cell r="V1299">
            <v>14968.23</v>
          </cell>
          <cell r="W1299">
            <v>7981.32</v>
          </cell>
        </row>
        <row r="1300">
          <cell r="O1300" t="str">
            <v>NEWARK 138 KV 13&amp;26B</v>
          </cell>
          <cell r="P1300">
            <v>843.15</v>
          </cell>
          <cell r="Q1300">
            <v>545.98</v>
          </cell>
          <cell r="R1300">
            <v>21030.74</v>
          </cell>
          <cell r="S1300">
            <v>6427.53</v>
          </cell>
          <cell r="T1300">
            <v>59853.24</v>
          </cell>
          <cell r="U1300">
            <v>8768.32</v>
          </cell>
          <cell r="V1300">
            <v>14968.23</v>
          </cell>
          <cell r="W1300">
            <v>7981.32</v>
          </cell>
        </row>
        <row r="1301">
          <cell r="O1301" t="str">
            <v>NEWARK 138 KV 13&amp;26C</v>
          </cell>
          <cell r="P1301">
            <v>843.15</v>
          </cell>
          <cell r="Q1301">
            <v>545.98</v>
          </cell>
          <cell r="R1301">
            <v>21030.74</v>
          </cell>
          <cell r="S1301">
            <v>6427.53</v>
          </cell>
          <cell r="T1301">
            <v>59853.24</v>
          </cell>
          <cell r="U1301">
            <v>8768.32</v>
          </cell>
          <cell r="V1301">
            <v>14968.23</v>
          </cell>
          <cell r="W1301">
            <v>7981.32</v>
          </cell>
        </row>
        <row r="1302">
          <cell r="O1302" t="str">
            <v>NEWARK 138 KV UMD</v>
          </cell>
          <cell r="P1302">
            <v>843.15</v>
          </cell>
          <cell r="Q1302">
            <v>545.98</v>
          </cell>
          <cell r="R1302">
            <v>21030.74</v>
          </cell>
          <cell r="S1302">
            <v>6427.53</v>
          </cell>
          <cell r="T1302">
            <v>59853.24</v>
          </cell>
          <cell r="U1302">
            <v>8768.32</v>
          </cell>
          <cell r="V1302">
            <v>14968.23</v>
          </cell>
          <cell r="W1302">
            <v>7981.32</v>
          </cell>
        </row>
        <row r="1303">
          <cell r="O1303" t="str">
            <v>NEWBERRY 115 KV 1 BANK</v>
          </cell>
          <cell r="P1303">
            <v>-916.3</v>
          </cell>
          <cell r="Q1303">
            <v>-264.67</v>
          </cell>
          <cell r="R1303">
            <v>20237.12</v>
          </cell>
          <cell r="S1303">
            <v>6324.54</v>
          </cell>
          <cell r="T1303">
            <v>58059.81</v>
          </cell>
          <cell r="U1303">
            <v>8672.4500000000007</v>
          </cell>
          <cell r="V1303">
            <v>15315.67</v>
          </cell>
          <cell r="W1303">
            <v>7969.54</v>
          </cell>
        </row>
        <row r="1304">
          <cell r="O1304" t="str">
            <v>NEWBERRY 115 KV 2 BANK</v>
          </cell>
          <cell r="P1304">
            <v>-916.3</v>
          </cell>
          <cell r="Q1304">
            <v>-264.67</v>
          </cell>
          <cell r="R1304">
            <v>20237.12</v>
          </cell>
          <cell r="S1304">
            <v>6324.54</v>
          </cell>
          <cell r="T1304">
            <v>58059.81</v>
          </cell>
          <cell r="U1304">
            <v>8672.4500000000007</v>
          </cell>
          <cell r="V1304">
            <v>15315.67</v>
          </cell>
          <cell r="W1304">
            <v>7969.54</v>
          </cell>
        </row>
        <row r="1305">
          <cell r="O1305" t="str">
            <v>NEWCASTL 138 KV ONE</v>
          </cell>
          <cell r="P1305">
            <v>595.1</v>
          </cell>
          <cell r="Q1305">
            <v>412.1</v>
          </cell>
          <cell r="R1305">
            <v>20253.07</v>
          </cell>
          <cell r="S1305">
            <v>6328.6</v>
          </cell>
          <cell r="T1305">
            <v>60307.360000000001</v>
          </cell>
          <cell r="U1305">
            <v>8670.57</v>
          </cell>
          <cell r="V1305">
            <v>15179.11</v>
          </cell>
          <cell r="W1305">
            <v>7980.03</v>
          </cell>
        </row>
        <row r="1306">
          <cell r="O1306" t="str">
            <v>NEWCASTL 69 KV LOADT1</v>
          </cell>
          <cell r="P1306">
            <v>590.37</v>
          </cell>
          <cell r="Q1306">
            <v>411.58</v>
          </cell>
          <cell r="R1306">
            <v>20251.509999999998</v>
          </cell>
          <cell r="S1306">
            <v>6328.74</v>
          </cell>
          <cell r="T1306">
            <v>60289.61</v>
          </cell>
          <cell r="U1306">
            <v>8671.0400000000009</v>
          </cell>
          <cell r="V1306">
            <v>15178.15</v>
          </cell>
          <cell r="W1306">
            <v>7980.03</v>
          </cell>
        </row>
        <row r="1307">
          <cell r="O1307" t="str">
            <v>NEWCASTL 69 KV LOADT2</v>
          </cell>
          <cell r="P1307">
            <v>590.37</v>
          </cell>
          <cell r="Q1307">
            <v>411.58</v>
          </cell>
          <cell r="R1307">
            <v>20251.509999999998</v>
          </cell>
          <cell r="S1307">
            <v>6328.74</v>
          </cell>
          <cell r="T1307">
            <v>60289.61</v>
          </cell>
          <cell r="U1307">
            <v>8671.0400000000009</v>
          </cell>
          <cell r="V1307">
            <v>15178.15</v>
          </cell>
          <cell r="W1307">
            <v>7980.03</v>
          </cell>
        </row>
        <row r="1308">
          <cell r="O1308" t="str">
            <v>NEWCASTL 69 KV LOADT3</v>
          </cell>
          <cell r="P1308">
            <v>590.37</v>
          </cell>
          <cell r="Q1308">
            <v>411.58</v>
          </cell>
          <cell r="R1308">
            <v>20251.509999999998</v>
          </cell>
          <cell r="S1308">
            <v>6328.74</v>
          </cell>
          <cell r="T1308">
            <v>60289.61</v>
          </cell>
          <cell r="U1308">
            <v>8671.0400000000009</v>
          </cell>
          <cell r="V1308">
            <v>15178.15</v>
          </cell>
          <cell r="W1308">
            <v>7980.03</v>
          </cell>
        </row>
        <row r="1309">
          <cell r="O1309" t="str">
            <v>NEWDOVER 138 KV T-1</v>
          </cell>
          <cell r="P1309">
            <v>775.16</v>
          </cell>
          <cell r="Q1309">
            <v>406.67</v>
          </cell>
          <cell r="R1309">
            <v>20746.37</v>
          </cell>
          <cell r="S1309">
            <v>6435.95</v>
          </cell>
          <cell r="T1309">
            <v>60178.23</v>
          </cell>
          <cell r="U1309">
            <v>8769.0400000000009</v>
          </cell>
          <cell r="V1309">
            <v>15144.6</v>
          </cell>
          <cell r="W1309">
            <v>8029.06</v>
          </cell>
        </row>
        <row r="1310">
          <cell r="O1310" t="str">
            <v>NEWDOVER 230 KV T-2</v>
          </cell>
          <cell r="P1310">
            <v>536.67999999999995</v>
          </cell>
          <cell r="Q1310">
            <v>392.26</v>
          </cell>
          <cell r="R1310">
            <v>20540.02</v>
          </cell>
          <cell r="S1310">
            <v>6372.4</v>
          </cell>
          <cell r="T1310">
            <v>60010.94</v>
          </cell>
          <cell r="U1310">
            <v>8669.66</v>
          </cell>
          <cell r="V1310">
            <v>15021.5</v>
          </cell>
          <cell r="W1310">
            <v>7979.31</v>
          </cell>
        </row>
        <row r="1311">
          <cell r="O1311" t="str">
            <v>NEWFREEDOM</v>
          </cell>
          <cell r="P1311">
            <v>609.79999999999995</v>
          </cell>
          <cell r="Q1311">
            <v>427.32</v>
          </cell>
          <cell r="R1311">
            <v>20297.18</v>
          </cell>
          <cell r="S1311">
            <v>6330.5</v>
          </cell>
          <cell r="T1311">
            <v>60331.21</v>
          </cell>
          <cell r="U1311">
            <v>8671.24</v>
          </cell>
          <cell r="V1311">
            <v>15162</v>
          </cell>
          <cell r="W1311">
            <v>7979.52</v>
          </cell>
        </row>
        <row r="1312">
          <cell r="O1312" t="str">
            <v>NEWHOPE 69 KV N-HOPE</v>
          </cell>
          <cell r="P1312">
            <v>1426.5</v>
          </cell>
          <cell r="Q1312">
            <v>831.85</v>
          </cell>
          <cell r="R1312">
            <v>20259.38</v>
          </cell>
          <cell r="S1312">
            <v>6328.19</v>
          </cell>
          <cell r="T1312">
            <v>60596.77</v>
          </cell>
          <cell r="U1312">
            <v>8679.82</v>
          </cell>
          <cell r="V1312">
            <v>17390.04</v>
          </cell>
          <cell r="W1312">
            <v>9268.84</v>
          </cell>
        </row>
        <row r="1313">
          <cell r="O1313" t="str">
            <v>NEWLINVI 230 KV BUSD</v>
          </cell>
          <cell r="P1313">
            <v>179.05</v>
          </cell>
          <cell r="Q1313">
            <v>263.3</v>
          </cell>
          <cell r="R1313">
            <v>20224.97</v>
          </cell>
          <cell r="S1313">
            <v>6327.81</v>
          </cell>
          <cell r="T1313">
            <v>59713.98</v>
          </cell>
          <cell r="U1313">
            <v>8684.11</v>
          </cell>
          <cell r="V1313">
            <v>15184.86</v>
          </cell>
          <cell r="W1313">
            <v>7981.12</v>
          </cell>
        </row>
        <row r="1314">
          <cell r="O1314" t="str">
            <v>NEWLINVI 35 KV BUSK</v>
          </cell>
          <cell r="P1314">
            <v>179.05</v>
          </cell>
          <cell r="Q1314">
            <v>263.3</v>
          </cell>
          <cell r="R1314">
            <v>20224.97</v>
          </cell>
          <cell r="S1314">
            <v>6327.81</v>
          </cell>
          <cell r="T1314">
            <v>59713.98</v>
          </cell>
          <cell r="U1314">
            <v>8684.11</v>
          </cell>
          <cell r="V1314">
            <v>15184.86</v>
          </cell>
          <cell r="W1314">
            <v>7981.12</v>
          </cell>
        </row>
        <row r="1315">
          <cell r="O1315" t="str">
            <v>NEWMERED 69 KV N-MERD</v>
          </cell>
          <cell r="P1315">
            <v>1358.61</v>
          </cell>
          <cell r="Q1315">
            <v>801.76</v>
          </cell>
          <cell r="R1315">
            <v>20257.86</v>
          </cell>
          <cell r="S1315">
            <v>6328.18</v>
          </cell>
          <cell r="T1315">
            <v>60451.4</v>
          </cell>
          <cell r="U1315">
            <v>8680.42</v>
          </cell>
          <cell r="V1315">
            <v>17100.66</v>
          </cell>
          <cell r="W1315">
            <v>9225.56</v>
          </cell>
        </row>
        <row r="1316">
          <cell r="O1316" t="str">
            <v>NEWMILFR 230 KV 20-40</v>
          </cell>
          <cell r="P1316">
            <v>642.15</v>
          </cell>
          <cell r="Q1316">
            <v>485.62</v>
          </cell>
          <cell r="R1316">
            <v>21332.799999999999</v>
          </cell>
          <cell r="S1316">
            <v>6457.2</v>
          </cell>
          <cell r="T1316">
            <v>59758.81</v>
          </cell>
          <cell r="U1316">
            <v>8813.2900000000009</v>
          </cell>
          <cell r="V1316">
            <v>14946.67</v>
          </cell>
          <cell r="W1316">
            <v>7981.17</v>
          </cell>
        </row>
        <row r="1317">
          <cell r="O1317" t="str">
            <v>NEWMILFR 230 KV 30-10</v>
          </cell>
          <cell r="P1317">
            <v>642.15</v>
          </cell>
          <cell r="Q1317">
            <v>485.62</v>
          </cell>
          <cell r="R1317">
            <v>21332.799999999999</v>
          </cell>
          <cell r="S1317">
            <v>6457.2</v>
          </cell>
          <cell r="T1317">
            <v>59758.81</v>
          </cell>
          <cell r="U1317">
            <v>8813.2900000000009</v>
          </cell>
          <cell r="V1317">
            <v>14946.67</v>
          </cell>
          <cell r="W1317">
            <v>7981.17</v>
          </cell>
        </row>
        <row r="1318">
          <cell r="O1318" t="str">
            <v>NEWP PS 230 KV T-1</v>
          </cell>
          <cell r="P1318">
            <v>659.06</v>
          </cell>
          <cell r="Q1318">
            <v>493.69</v>
          </cell>
          <cell r="R1318">
            <v>21229.25</v>
          </cell>
          <cell r="S1318">
            <v>6449.1</v>
          </cell>
          <cell r="T1318">
            <v>59775.9</v>
          </cell>
          <cell r="U1318">
            <v>8802.89</v>
          </cell>
          <cell r="V1318">
            <v>14945.01</v>
          </cell>
          <cell r="W1318">
            <v>7981.37</v>
          </cell>
        </row>
        <row r="1319">
          <cell r="O1319" t="str">
            <v>NEWP PS 230 KV T-2</v>
          </cell>
          <cell r="P1319">
            <v>655.69</v>
          </cell>
          <cell r="Q1319">
            <v>491.73</v>
          </cell>
          <cell r="R1319">
            <v>21223.13</v>
          </cell>
          <cell r="S1319">
            <v>6448.69</v>
          </cell>
          <cell r="T1319">
            <v>59776.83</v>
          </cell>
          <cell r="U1319">
            <v>8802.2900000000009</v>
          </cell>
          <cell r="V1319">
            <v>14944.89</v>
          </cell>
          <cell r="W1319">
            <v>7981.4</v>
          </cell>
        </row>
        <row r="1320">
          <cell r="O1320" t="str">
            <v>NEWTON 230 KV 1TX 23</v>
          </cell>
          <cell r="P1320">
            <v>44.38</v>
          </cell>
          <cell r="Q1320">
            <v>195.46</v>
          </cell>
          <cell r="R1320">
            <v>19978.7</v>
          </cell>
          <cell r="S1320">
            <v>6307.98</v>
          </cell>
          <cell r="T1320">
            <v>59483.73</v>
          </cell>
          <cell r="U1320">
            <v>8826.44</v>
          </cell>
          <cell r="V1320">
            <v>15044.55</v>
          </cell>
          <cell r="W1320">
            <v>7979.78</v>
          </cell>
        </row>
        <row r="1321">
          <cell r="O1321" t="str">
            <v>NEWTON 230 KV 2TX 23</v>
          </cell>
          <cell r="P1321">
            <v>44.38</v>
          </cell>
          <cell r="Q1321">
            <v>195.46</v>
          </cell>
          <cell r="R1321">
            <v>19978.7</v>
          </cell>
          <cell r="S1321">
            <v>6307.98</v>
          </cell>
          <cell r="T1321">
            <v>59483.73</v>
          </cell>
          <cell r="U1321">
            <v>8826.44</v>
          </cell>
          <cell r="V1321">
            <v>15044.55</v>
          </cell>
          <cell r="W1321">
            <v>7979.78</v>
          </cell>
        </row>
        <row r="1322">
          <cell r="O1322" t="str">
            <v>NEWTOWNS 69 KV 1TR</v>
          </cell>
          <cell r="P1322">
            <v>507.62</v>
          </cell>
          <cell r="Q1322">
            <v>423.27</v>
          </cell>
          <cell r="R1322">
            <v>20229.07</v>
          </cell>
          <cell r="S1322">
            <v>6329.48</v>
          </cell>
          <cell r="T1322">
            <v>60069.13</v>
          </cell>
          <cell r="U1322">
            <v>8681.9500000000007</v>
          </cell>
          <cell r="V1322">
            <v>15171.52</v>
          </cell>
          <cell r="W1322">
            <v>7980.4</v>
          </cell>
        </row>
        <row r="1323">
          <cell r="O1323" t="str">
            <v>NHANOVER 115 KV 3 BANK</v>
          </cell>
          <cell r="P1323">
            <v>-929.51</v>
          </cell>
          <cell r="Q1323">
            <v>-271.12</v>
          </cell>
          <cell r="R1323">
            <v>20224.810000000001</v>
          </cell>
          <cell r="S1323">
            <v>6322.68</v>
          </cell>
          <cell r="T1323">
            <v>58058.080000000002</v>
          </cell>
          <cell r="U1323">
            <v>8671.52</v>
          </cell>
          <cell r="V1323">
            <v>15274.76</v>
          </cell>
          <cell r="W1323">
            <v>7970.84</v>
          </cell>
        </row>
        <row r="1324">
          <cell r="O1324" t="str">
            <v>NHANOVER 115 KV 4 BANK</v>
          </cell>
          <cell r="P1324">
            <v>-929.51</v>
          </cell>
          <cell r="Q1324">
            <v>-271.12</v>
          </cell>
          <cell r="R1324">
            <v>20224.810000000001</v>
          </cell>
          <cell r="S1324">
            <v>6322.68</v>
          </cell>
          <cell r="T1324">
            <v>58058.080000000002</v>
          </cell>
          <cell r="U1324">
            <v>8671.52</v>
          </cell>
          <cell r="V1324">
            <v>15274.76</v>
          </cell>
          <cell r="W1324">
            <v>7970.84</v>
          </cell>
        </row>
        <row r="1325">
          <cell r="O1325" t="str">
            <v>NHERSHEY 230 KV LD1</v>
          </cell>
          <cell r="P1325">
            <v>-1011.35</v>
          </cell>
          <cell r="Q1325">
            <v>-360.6</v>
          </cell>
          <cell r="R1325">
            <v>20278.36</v>
          </cell>
          <cell r="S1325">
            <v>6327.34</v>
          </cell>
          <cell r="T1325">
            <v>58342.05</v>
          </cell>
          <cell r="U1325">
            <v>8680.9599999999991</v>
          </cell>
          <cell r="V1325">
            <v>15197.46</v>
          </cell>
          <cell r="W1325">
            <v>7969.15</v>
          </cell>
        </row>
        <row r="1326">
          <cell r="O1326" t="str">
            <v>NILESVAL 115 KV WLSBR1</v>
          </cell>
          <cell r="P1326">
            <v>-546.69000000000005</v>
          </cell>
          <cell r="Q1326">
            <v>-102.72</v>
          </cell>
          <cell r="R1326">
            <v>20359.28</v>
          </cell>
          <cell r="S1326">
            <v>6553.22</v>
          </cell>
          <cell r="T1326">
            <v>58678.23</v>
          </cell>
          <cell r="U1326">
            <v>8706.16</v>
          </cell>
          <cell r="V1326">
            <v>14810.51</v>
          </cell>
          <cell r="W1326">
            <v>7978.38</v>
          </cell>
        </row>
        <row r="1327">
          <cell r="O1327" t="str">
            <v>NILESVAL 115 KV WLSBR2</v>
          </cell>
          <cell r="P1327">
            <v>-546.69000000000005</v>
          </cell>
          <cell r="Q1327">
            <v>-102.72</v>
          </cell>
          <cell r="R1327">
            <v>20359.28</v>
          </cell>
          <cell r="S1327">
            <v>6553.22</v>
          </cell>
          <cell r="T1327">
            <v>58678.23</v>
          </cell>
          <cell r="U1327">
            <v>8706.16</v>
          </cell>
          <cell r="V1327">
            <v>14810.51</v>
          </cell>
          <cell r="W1327">
            <v>7978.38</v>
          </cell>
        </row>
        <row r="1328">
          <cell r="O1328" t="str">
            <v>NJTABERD 230 KV UBE TX</v>
          </cell>
          <cell r="P1328">
            <v>427.17</v>
          </cell>
          <cell r="Q1328">
            <v>360.15</v>
          </cell>
          <cell r="R1328">
            <v>20154.95</v>
          </cell>
          <cell r="S1328">
            <v>6321.51</v>
          </cell>
          <cell r="T1328">
            <v>59996.35</v>
          </cell>
          <cell r="U1328">
            <v>8975.2900000000009</v>
          </cell>
          <cell r="V1328">
            <v>15076.67</v>
          </cell>
          <cell r="W1328">
            <v>7979.12</v>
          </cell>
        </row>
        <row r="1329">
          <cell r="O1329" t="str">
            <v>NJTMEADO 230 KV EAST</v>
          </cell>
          <cell r="P1329">
            <v>721.88</v>
          </cell>
          <cell r="Q1329">
            <v>525.54999999999995</v>
          </cell>
          <cell r="R1329">
            <v>21362.59</v>
          </cell>
          <cell r="S1329">
            <v>6454.8</v>
          </cell>
          <cell r="T1329">
            <v>59762.68</v>
          </cell>
          <cell r="U1329">
            <v>8811.59</v>
          </cell>
          <cell r="V1329">
            <v>14955.48</v>
          </cell>
          <cell r="W1329">
            <v>7981.28</v>
          </cell>
        </row>
        <row r="1330">
          <cell r="O1330" t="str">
            <v>NJTMEADO 230 KV WEST</v>
          </cell>
          <cell r="P1330">
            <v>721.88</v>
          </cell>
          <cell r="Q1330">
            <v>525.54999999999995</v>
          </cell>
          <cell r="R1330">
            <v>21362.59</v>
          </cell>
          <cell r="S1330">
            <v>6454.8</v>
          </cell>
          <cell r="T1330">
            <v>59762.68</v>
          </cell>
          <cell r="U1330">
            <v>8811.59</v>
          </cell>
          <cell r="V1330">
            <v>14955.48</v>
          </cell>
          <cell r="W1330">
            <v>7981.28</v>
          </cell>
        </row>
        <row r="1331">
          <cell r="O1331" t="str">
            <v>NJTREDBA 230 KV UBE TX</v>
          </cell>
          <cell r="P1331">
            <v>447.01</v>
          </cell>
          <cell r="Q1331">
            <v>367.66</v>
          </cell>
          <cell r="R1331">
            <v>20204.939999999999</v>
          </cell>
          <cell r="S1331">
            <v>6325.74</v>
          </cell>
          <cell r="T1331">
            <v>60045.04</v>
          </cell>
          <cell r="U1331">
            <v>8886.84</v>
          </cell>
          <cell r="V1331">
            <v>15085.75</v>
          </cell>
          <cell r="W1331">
            <v>7978.94</v>
          </cell>
        </row>
        <row r="1332">
          <cell r="O1332" t="str">
            <v>NJTREDBA 230 KV UBW TX</v>
          </cell>
          <cell r="P1332">
            <v>447.01</v>
          </cell>
          <cell r="Q1332">
            <v>367.66</v>
          </cell>
          <cell r="R1332">
            <v>20204.939999999999</v>
          </cell>
          <cell r="S1332">
            <v>6325.74</v>
          </cell>
          <cell r="T1332">
            <v>60045.04</v>
          </cell>
          <cell r="U1332">
            <v>8886.84</v>
          </cell>
          <cell r="V1332">
            <v>15085.75</v>
          </cell>
          <cell r="W1332">
            <v>7978.94</v>
          </cell>
        </row>
        <row r="1333">
          <cell r="O1333" t="str">
            <v>NLEBNON 230 KV LD1</v>
          </cell>
          <cell r="P1333">
            <v>-323.8</v>
          </cell>
          <cell r="Q1333">
            <v>52.46</v>
          </cell>
          <cell r="R1333">
            <v>20306.73</v>
          </cell>
          <cell r="S1333">
            <v>6326.49</v>
          </cell>
          <cell r="T1333">
            <v>58600.82</v>
          </cell>
          <cell r="U1333">
            <v>8689.84</v>
          </cell>
          <cell r="V1333">
            <v>15183.65</v>
          </cell>
          <cell r="W1333">
            <v>7970.8</v>
          </cell>
        </row>
        <row r="1334">
          <cell r="O1334" t="str">
            <v>NMESHOPP 115 KV 1 TX</v>
          </cell>
          <cell r="P1334">
            <v>-435.08</v>
          </cell>
          <cell r="Q1334">
            <v>-51.55</v>
          </cell>
          <cell r="R1334">
            <v>20357.46</v>
          </cell>
          <cell r="S1334">
            <v>6408.69</v>
          </cell>
          <cell r="T1334">
            <v>58848.57</v>
          </cell>
          <cell r="U1334">
            <v>8712.65</v>
          </cell>
          <cell r="V1334">
            <v>14752.55</v>
          </cell>
          <cell r="W1334">
            <v>7978.78</v>
          </cell>
        </row>
        <row r="1335">
          <cell r="O1335" t="str">
            <v>NMESHOPP 115 KV 2 TX</v>
          </cell>
          <cell r="P1335">
            <v>-435.08</v>
          </cell>
          <cell r="Q1335">
            <v>-51.55</v>
          </cell>
          <cell r="R1335">
            <v>20357.46</v>
          </cell>
          <cell r="S1335">
            <v>6408.69</v>
          </cell>
          <cell r="T1335">
            <v>58848.57</v>
          </cell>
          <cell r="U1335">
            <v>8712.65</v>
          </cell>
          <cell r="V1335">
            <v>14752.55</v>
          </cell>
          <cell r="W1335">
            <v>7978.78</v>
          </cell>
        </row>
        <row r="1336">
          <cell r="O1336" t="str">
            <v>NORBECK 69 KV LD1</v>
          </cell>
          <cell r="P1336">
            <v>-883.83</v>
          </cell>
          <cell r="Q1336">
            <v>-269.14999999999998</v>
          </cell>
          <cell r="R1336">
            <v>20134.05</v>
          </cell>
          <cell r="S1336">
            <v>6301.83</v>
          </cell>
          <cell r="T1336">
            <v>58256.53</v>
          </cell>
          <cell r="U1336">
            <v>8611.4500000000007</v>
          </cell>
          <cell r="V1336">
            <v>15275.04</v>
          </cell>
          <cell r="W1336">
            <v>7983.96</v>
          </cell>
        </row>
        <row r="1337">
          <cell r="O1337" t="str">
            <v>NORBECK 69 KV LD2</v>
          </cell>
          <cell r="P1337">
            <v>-883.83</v>
          </cell>
          <cell r="Q1337">
            <v>-269.14999999999998</v>
          </cell>
          <cell r="R1337">
            <v>20134.05</v>
          </cell>
          <cell r="S1337">
            <v>6301.83</v>
          </cell>
          <cell r="T1337">
            <v>58256.53</v>
          </cell>
          <cell r="U1337">
            <v>8611.4500000000007</v>
          </cell>
          <cell r="V1337">
            <v>15275.04</v>
          </cell>
          <cell r="W1337">
            <v>7983.96</v>
          </cell>
        </row>
        <row r="1338">
          <cell r="O1338" t="str">
            <v>NORBECK 69 KV LD3</v>
          </cell>
          <cell r="P1338">
            <v>-883.83</v>
          </cell>
          <cell r="Q1338">
            <v>-269.14999999999998</v>
          </cell>
          <cell r="R1338">
            <v>20134.05</v>
          </cell>
          <cell r="S1338">
            <v>6301.83</v>
          </cell>
          <cell r="T1338">
            <v>58256.53</v>
          </cell>
          <cell r="U1338">
            <v>8611.4500000000007</v>
          </cell>
          <cell r="V1338">
            <v>15275.04</v>
          </cell>
          <cell r="W1338">
            <v>7983.96</v>
          </cell>
        </row>
        <row r="1339">
          <cell r="O1339" t="str">
            <v>NORBECK 69 KV LD4</v>
          </cell>
          <cell r="P1339">
            <v>-883.83</v>
          </cell>
          <cell r="Q1339">
            <v>-269.14999999999998</v>
          </cell>
          <cell r="R1339">
            <v>20134.05</v>
          </cell>
          <cell r="S1339">
            <v>6301.83</v>
          </cell>
          <cell r="T1339">
            <v>58256.53</v>
          </cell>
          <cell r="U1339">
            <v>8611.4500000000007</v>
          </cell>
          <cell r="V1339">
            <v>15275.04</v>
          </cell>
          <cell r="W1339">
            <v>7983.96</v>
          </cell>
        </row>
        <row r="1340">
          <cell r="O1340" t="str">
            <v>NORTHAV 138 KV T-1</v>
          </cell>
          <cell r="P1340">
            <v>920.85</v>
          </cell>
          <cell r="Q1340">
            <v>550.14</v>
          </cell>
          <cell r="R1340">
            <v>21027.279999999999</v>
          </cell>
          <cell r="S1340">
            <v>6427.11</v>
          </cell>
          <cell r="T1340">
            <v>59861.74</v>
          </cell>
          <cell r="U1340">
            <v>8771.56</v>
          </cell>
          <cell r="V1340">
            <v>14970.61</v>
          </cell>
          <cell r="W1340">
            <v>7981.95</v>
          </cell>
        </row>
        <row r="1341">
          <cell r="O1341" t="str">
            <v>NORTHAV 138 KV T-2</v>
          </cell>
          <cell r="P1341">
            <v>920.85</v>
          </cell>
          <cell r="Q1341">
            <v>550.14</v>
          </cell>
          <cell r="R1341">
            <v>21027.279999999999</v>
          </cell>
          <cell r="S1341">
            <v>6427.11</v>
          </cell>
          <cell r="T1341">
            <v>59861.74</v>
          </cell>
          <cell r="U1341">
            <v>8771.56</v>
          </cell>
          <cell r="V1341">
            <v>14970.61</v>
          </cell>
          <cell r="W1341">
            <v>7981.95</v>
          </cell>
        </row>
        <row r="1342">
          <cell r="O1342" t="str">
            <v>NORTHEAS 115 KV ONE</v>
          </cell>
          <cell r="P1342">
            <v>-820.43</v>
          </cell>
          <cell r="Q1342">
            <v>-242.77</v>
          </cell>
          <cell r="R1342">
            <v>20056.189999999999</v>
          </cell>
          <cell r="S1342">
            <v>6308.02</v>
          </cell>
          <cell r="T1342">
            <v>58782.15</v>
          </cell>
          <cell r="U1342">
            <v>8887.4699999999993</v>
          </cell>
          <cell r="V1342">
            <v>15273.47</v>
          </cell>
          <cell r="W1342">
            <v>7987.39</v>
          </cell>
        </row>
        <row r="1343">
          <cell r="O1343" t="str">
            <v>NORTHST 12 KV G1</v>
          </cell>
          <cell r="P1343">
            <v>1373.35</v>
          </cell>
          <cell r="Q1343">
            <v>807.81</v>
          </cell>
          <cell r="R1343">
            <v>20259.95</v>
          </cell>
          <cell r="S1343">
            <v>6328.2</v>
          </cell>
          <cell r="T1343">
            <v>60472.18</v>
          </cell>
          <cell r="U1343">
            <v>8679.73</v>
          </cell>
          <cell r="V1343">
            <v>17105.919999999998</v>
          </cell>
          <cell r="W1343">
            <v>9230.1200000000008</v>
          </cell>
        </row>
        <row r="1344">
          <cell r="O1344" t="str">
            <v>NORTHST 12 KV G11</v>
          </cell>
          <cell r="P1344">
            <v>1373.35</v>
          </cell>
          <cell r="Q1344">
            <v>807.81</v>
          </cell>
          <cell r="R1344">
            <v>20259.95</v>
          </cell>
          <cell r="S1344">
            <v>6328.2</v>
          </cell>
          <cell r="T1344">
            <v>60472.18</v>
          </cell>
          <cell r="U1344">
            <v>8679.73</v>
          </cell>
          <cell r="V1344">
            <v>17105.919999999998</v>
          </cell>
          <cell r="W1344">
            <v>9230.1200000000008</v>
          </cell>
        </row>
        <row r="1345">
          <cell r="O1345" t="str">
            <v>NORTHST 12 KV G2</v>
          </cell>
          <cell r="P1345">
            <v>1373.35</v>
          </cell>
          <cell r="Q1345">
            <v>807.81</v>
          </cell>
          <cell r="R1345">
            <v>20259.95</v>
          </cell>
          <cell r="S1345">
            <v>6328.2</v>
          </cell>
          <cell r="T1345">
            <v>60472.18</v>
          </cell>
          <cell r="U1345">
            <v>8679.73</v>
          </cell>
          <cell r="V1345">
            <v>17105.919999999998</v>
          </cell>
          <cell r="W1345">
            <v>9230.1200000000008</v>
          </cell>
        </row>
        <row r="1346">
          <cell r="O1346" t="str">
            <v>NORTHST 12 KV G3</v>
          </cell>
          <cell r="P1346">
            <v>1373.35</v>
          </cell>
          <cell r="Q1346">
            <v>807.81</v>
          </cell>
          <cell r="R1346">
            <v>20259.95</v>
          </cell>
          <cell r="S1346">
            <v>6328.2</v>
          </cell>
          <cell r="T1346">
            <v>60472.18</v>
          </cell>
          <cell r="U1346">
            <v>8679.73</v>
          </cell>
          <cell r="V1346">
            <v>17105.919999999998</v>
          </cell>
          <cell r="W1346">
            <v>9230.1200000000008</v>
          </cell>
        </row>
        <row r="1347">
          <cell r="O1347" t="str">
            <v>NORTHST 69 KV GF</v>
          </cell>
          <cell r="P1347">
            <v>1373.35</v>
          </cell>
          <cell r="Q1347">
            <v>807.81</v>
          </cell>
          <cell r="R1347">
            <v>20259.95</v>
          </cell>
          <cell r="S1347">
            <v>6328.2</v>
          </cell>
          <cell r="T1347">
            <v>60472.18</v>
          </cell>
          <cell r="U1347">
            <v>8679.73</v>
          </cell>
          <cell r="V1347">
            <v>17105.919999999998</v>
          </cell>
          <cell r="W1347">
            <v>9230.1200000000008</v>
          </cell>
        </row>
        <row r="1348">
          <cell r="O1348" t="str">
            <v>NORTHST 69 KV ONE</v>
          </cell>
          <cell r="P1348">
            <v>1373.35</v>
          </cell>
          <cell r="Q1348">
            <v>807.81</v>
          </cell>
          <cell r="R1348">
            <v>20259.95</v>
          </cell>
          <cell r="S1348">
            <v>6328.2</v>
          </cell>
          <cell r="T1348">
            <v>60472.18</v>
          </cell>
          <cell r="U1348">
            <v>8679.73</v>
          </cell>
          <cell r="V1348">
            <v>17105.919999999998</v>
          </cell>
          <cell r="W1348">
            <v>9230.1200000000008</v>
          </cell>
        </row>
        <row r="1349">
          <cell r="O1349" t="str">
            <v>NORTHWES 115 KV ONE</v>
          </cell>
          <cell r="P1349">
            <v>-847.75</v>
          </cell>
          <cell r="Q1349">
            <v>-254.43</v>
          </cell>
          <cell r="R1349">
            <v>20085.86</v>
          </cell>
          <cell r="S1349">
            <v>6309.72</v>
          </cell>
          <cell r="T1349">
            <v>58479.15</v>
          </cell>
          <cell r="U1349">
            <v>8694.7999999999993</v>
          </cell>
          <cell r="V1349">
            <v>15271.65</v>
          </cell>
          <cell r="W1349">
            <v>7986.86</v>
          </cell>
        </row>
        <row r="1350">
          <cell r="O1350" t="str">
            <v>NORTHWES 115 KV TWO</v>
          </cell>
          <cell r="P1350">
            <v>-847.75</v>
          </cell>
          <cell r="Q1350">
            <v>-254.43</v>
          </cell>
          <cell r="R1350">
            <v>20085.86</v>
          </cell>
          <cell r="S1350">
            <v>6309.72</v>
          </cell>
          <cell r="T1350">
            <v>58479.15</v>
          </cell>
          <cell r="U1350">
            <v>8694.7999999999993</v>
          </cell>
          <cell r="V1350">
            <v>15271.65</v>
          </cell>
          <cell r="W1350">
            <v>7986.86</v>
          </cell>
        </row>
        <row r="1351">
          <cell r="O1351" t="str">
            <v>NORTHWOO 230 KV 2 BANK</v>
          </cell>
          <cell r="P1351">
            <v>235.26</v>
          </cell>
          <cell r="Q1351">
            <v>330.82</v>
          </cell>
          <cell r="R1351">
            <v>20226.849999999999</v>
          </cell>
          <cell r="S1351">
            <v>6330.17</v>
          </cell>
          <cell r="T1351">
            <v>59322.95</v>
          </cell>
          <cell r="U1351">
            <v>8754.1299999999992</v>
          </cell>
          <cell r="V1351">
            <v>15098.73</v>
          </cell>
          <cell r="W1351">
            <v>7978.45</v>
          </cell>
        </row>
        <row r="1352">
          <cell r="O1352" t="str">
            <v>NORTHWOO 230 KV 3 BANK</v>
          </cell>
          <cell r="P1352">
            <v>235.26</v>
          </cell>
          <cell r="Q1352">
            <v>330.82</v>
          </cell>
          <cell r="R1352">
            <v>20226.849999999999</v>
          </cell>
          <cell r="S1352">
            <v>6330.17</v>
          </cell>
          <cell r="T1352">
            <v>59322.95</v>
          </cell>
          <cell r="U1352">
            <v>8754.1299999999992</v>
          </cell>
          <cell r="V1352">
            <v>15098.73</v>
          </cell>
          <cell r="W1352">
            <v>7978.45</v>
          </cell>
        </row>
        <row r="1353">
          <cell r="O1353" t="str">
            <v>NOTCHCLI 115 KV ONE</v>
          </cell>
          <cell r="P1353">
            <v>-824.31</v>
          </cell>
          <cell r="Q1353">
            <v>-244.55</v>
          </cell>
          <cell r="R1353">
            <v>20045.34</v>
          </cell>
          <cell r="S1353">
            <v>6307.97</v>
          </cell>
          <cell r="T1353">
            <v>58706.48</v>
          </cell>
          <cell r="U1353">
            <v>8834.56</v>
          </cell>
          <cell r="V1353">
            <v>15273.52</v>
          </cell>
          <cell r="W1353">
            <v>7987.31</v>
          </cell>
        </row>
        <row r="1354">
          <cell r="O1354" t="str">
            <v>NOTCHCLI 115 KV TWO</v>
          </cell>
          <cell r="P1354">
            <v>-824.85</v>
          </cell>
          <cell r="Q1354">
            <v>-244.77</v>
          </cell>
          <cell r="R1354">
            <v>20049.11</v>
          </cell>
          <cell r="S1354">
            <v>6307.98</v>
          </cell>
          <cell r="T1354">
            <v>58702.9</v>
          </cell>
          <cell r="U1354">
            <v>8832.82</v>
          </cell>
          <cell r="V1354">
            <v>15273.46</v>
          </cell>
          <cell r="W1354">
            <v>7987.31</v>
          </cell>
        </row>
        <row r="1355">
          <cell r="O1355" t="str">
            <v>NOTCHCLI 13 KV CT 1</v>
          </cell>
          <cell r="P1355">
            <v>-824.31</v>
          </cell>
          <cell r="Q1355">
            <v>-244.55</v>
          </cell>
          <cell r="R1355">
            <v>20045.34</v>
          </cell>
          <cell r="S1355">
            <v>6307.97</v>
          </cell>
          <cell r="T1355">
            <v>58706.48</v>
          </cell>
          <cell r="U1355">
            <v>8834.56</v>
          </cell>
          <cell r="V1355">
            <v>15273.52</v>
          </cell>
          <cell r="W1355">
            <v>7987.31</v>
          </cell>
        </row>
        <row r="1356">
          <cell r="O1356" t="str">
            <v>NOTCHCLI 13 KV CT 2</v>
          </cell>
          <cell r="P1356">
            <v>-824.31</v>
          </cell>
          <cell r="Q1356">
            <v>-244.55</v>
          </cell>
          <cell r="R1356">
            <v>20045.34</v>
          </cell>
          <cell r="S1356">
            <v>6307.97</v>
          </cell>
          <cell r="T1356">
            <v>58706.48</v>
          </cell>
          <cell r="U1356">
            <v>8834.56</v>
          </cell>
          <cell r="V1356">
            <v>15273.52</v>
          </cell>
          <cell r="W1356">
            <v>7987.31</v>
          </cell>
        </row>
        <row r="1357">
          <cell r="O1357" t="str">
            <v>NOTCHCLI 13 KV CT 3</v>
          </cell>
          <cell r="P1357">
            <v>-824.31</v>
          </cell>
          <cell r="Q1357">
            <v>-244.55</v>
          </cell>
          <cell r="R1357">
            <v>20045.34</v>
          </cell>
          <cell r="S1357">
            <v>6307.97</v>
          </cell>
          <cell r="T1357">
            <v>58706.48</v>
          </cell>
          <cell r="U1357">
            <v>8834.56</v>
          </cell>
          <cell r="V1357">
            <v>15273.52</v>
          </cell>
          <cell r="W1357">
            <v>7987.31</v>
          </cell>
        </row>
        <row r="1358">
          <cell r="O1358" t="str">
            <v>NOTCHCLI 13 KV CT 4</v>
          </cell>
          <cell r="P1358">
            <v>-824.31</v>
          </cell>
          <cell r="Q1358">
            <v>-244.55</v>
          </cell>
          <cell r="R1358">
            <v>20045.34</v>
          </cell>
          <cell r="S1358">
            <v>6307.97</v>
          </cell>
          <cell r="T1358">
            <v>58706.48</v>
          </cell>
          <cell r="U1358">
            <v>8834.56</v>
          </cell>
          <cell r="V1358">
            <v>15273.52</v>
          </cell>
          <cell r="W1358">
            <v>7987.31</v>
          </cell>
        </row>
        <row r="1359">
          <cell r="O1359" t="str">
            <v>NOTCHCLI 13 KV CT 5</v>
          </cell>
          <cell r="P1359">
            <v>-824.85</v>
          </cell>
          <cell r="Q1359">
            <v>-244.77</v>
          </cell>
          <cell r="R1359">
            <v>20049.11</v>
          </cell>
          <cell r="S1359">
            <v>6307.98</v>
          </cell>
          <cell r="T1359">
            <v>58702.9</v>
          </cell>
          <cell r="U1359">
            <v>8832.82</v>
          </cell>
          <cell r="V1359">
            <v>15273.46</v>
          </cell>
          <cell r="W1359">
            <v>7987.31</v>
          </cell>
        </row>
        <row r="1360">
          <cell r="O1360" t="str">
            <v>NOTCHCLI 13 KV CT 6</v>
          </cell>
          <cell r="P1360">
            <v>-824.85</v>
          </cell>
          <cell r="Q1360">
            <v>-244.77</v>
          </cell>
          <cell r="R1360">
            <v>20049.11</v>
          </cell>
          <cell r="S1360">
            <v>6307.98</v>
          </cell>
          <cell r="T1360">
            <v>58702.9</v>
          </cell>
          <cell r="U1360">
            <v>8832.82</v>
          </cell>
          <cell r="V1360">
            <v>15273.46</v>
          </cell>
          <cell r="W1360">
            <v>7987.31</v>
          </cell>
        </row>
        <row r="1361">
          <cell r="O1361" t="str">
            <v>NOTCHCLI 13 KV CT 7</v>
          </cell>
          <cell r="P1361">
            <v>-824.85</v>
          </cell>
          <cell r="Q1361">
            <v>-244.77</v>
          </cell>
          <cell r="R1361">
            <v>20049.11</v>
          </cell>
          <cell r="S1361">
            <v>6307.98</v>
          </cell>
          <cell r="T1361">
            <v>58702.9</v>
          </cell>
          <cell r="U1361">
            <v>8832.82</v>
          </cell>
          <cell r="V1361">
            <v>15273.46</v>
          </cell>
          <cell r="W1361">
            <v>7987.31</v>
          </cell>
        </row>
        <row r="1362">
          <cell r="O1362" t="str">
            <v>NOTCHCLI 13 KV CT 8</v>
          </cell>
          <cell r="P1362">
            <v>-824.85</v>
          </cell>
          <cell r="Q1362">
            <v>-244.77</v>
          </cell>
          <cell r="R1362">
            <v>20049.11</v>
          </cell>
          <cell r="S1362">
            <v>6307.98</v>
          </cell>
          <cell r="T1362">
            <v>58702.9</v>
          </cell>
          <cell r="U1362">
            <v>8832.82</v>
          </cell>
          <cell r="V1362">
            <v>15273.46</v>
          </cell>
          <cell r="W1362">
            <v>7987.31</v>
          </cell>
        </row>
        <row r="1363">
          <cell r="O1363" t="str">
            <v>NOTTINGH 230 KV BUSD</v>
          </cell>
          <cell r="P1363">
            <v>60.75</v>
          </cell>
          <cell r="Q1363">
            <v>196.13</v>
          </cell>
          <cell r="R1363">
            <v>20160.900000000001</v>
          </cell>
          <cell r="S1363">
            <v>6325.17</v>
          </cell>
          <cell r="T1363">
            <v>59673.53</v>
          </cell>
          <cell r="U1363">
            <v>8702.92</v>
          </cell>
          <cell r="V1363">
            <v>15206.94</v>
          </cell>
          <cell r="W1363">
            <v>7985.78</v>
          </cell>
        </row>
        <row r="1364">
          <cell r="O1364" t="str">
            <v>NOTTINGH 35 KV BUSK</v>
          </cell>
          <cell r="P1364">
            <v>60.75</v>
          </cell>
          <cell r="Q1364">
            <v>196.13</v>
          </cell>
          <cell r="R1364">
            <v>20160.900000000001</v>
          </cell>
          <cell r="S1364">
            <v>6325.17</v>
          </cell>
          <cell r="T1364">
            <v>59673.53</v>
          </cell>
          <cell r="U1364">
            <v>8702.92</v>
          </cell>
          <cell r="V1364">
            <v>15206.94</v>
          </cell>
          <cell r="W1364">
            <v>7985.78</v>
          </cell>
        </row>
        <row r="1365">
          <cell r="O1365" t="str">
            <v>NPHILADE 13 KV BUS1</v>
          </cell>
          <cell r="P1365">
            <v>662.75</v>
          </cell>
          <cell r="Q1365">
            <v>502.36</v>
          </cell>
          <cell r="R1365">
            <v>20188.400000000001</v>
          </cell>
          <cell r="S1365">
            <v>6329.82</v>
          </cell>
          <cell r="T1365">
            <v>60138.16</v>
          </cell>
          <cell r="U1365">
            <v>8669.9500000000007</v>
          </cell>
          <cell r="V1365">
            <v>15159.87</v>
          </cell>
          <cell r="W1365">
            <v>7979.46</v>
          </cell>
        </row>
        <row r="1366">
          <cell r="O1366" t="str">
            <v>NSALISBU 69 KV LOADT1</v>
          </cell>
          <cell r="P1366">
            <v>1451.01</v>
          </cell>
          <cell r="Q1366">
            <v>843.7</v>
          </cell>
          <cell r="R1366">
            <v>20259.28</v>
          </cell>
          <cell r="S1366">
            <v>6328.19</v>
          </cell>
          <cell r="T1366">
            <v>60552.92</v>
          </cell>
          <cell r="U1366">
            <v>8679.83</v>
          </cell>
          <cell r="V1366">
            <v>17296.3</v>
          </cell>
          <cell r="W1366">
            <v>9223.92</v>
          </cell>
        </row>
        <row r="1367">
          <cell r="O1367" t="str">
            <v>NSALISBU 69 KV LOADT2</v>
          </cell>
          <cell r="P1367">
            <v>1451.01</v>
          </cell>
          <cell r="Q1367">
            <v>843.7</v>
          </cell>
          <cell r="R1367">
            <v>20259.28</v>
          </cell>
          <cell r="S1367">
            <v>6328.19</v>
          </cell>
          <cell r="T1367">
            <v>60552.92</v>
          </cell>
          <cell r="U1367">
            <v>8679.83</v>
          </cell>
          <cell r="V1367">
            <v>17296.3</v>
          </cell>
          <cell r="W1367">
            <v>9223.92</v>
          </cell>
        </row>
        <row r="1368">
          <cell r="O1368" t="str">
            <v>NSALISBU 69 KV SCHOO1</v>
          </cell>
          <cell r="P1368">
            <v>1451.01</v>
          </cell>
          <cell r="Q1368">
            <v>843.7</v>
          </cell>
          <cell r="R1368">
            <v>20259.28</v>
          </cell>
          <cell r="S1368">
            <v>6328.19</v>
          </cell>
          <cell r="T1368">
            <v>60552.92</v>
          </cell>
          <cell r="U1368">
            <v>8679.83</v>
          </cell>
          <cell r="V1368">
            <v>17296.3</v>
          </cell>
          <cell r="W1368">
            <v>9223.92</v>
          </cell>
        </row>
        <row r="1369">
          <cell r="O1369" t="str">
            <v>NSALISBU 69 KV SCHOO2</v>
          </cell>
          <cell r="P1369">
            <v>1451.01</v>
          </cell>
          <cell r="Q1369">
            <v>843.7</v>
          </cell>
          <cell r="R1369">
            <v>20259.28</v>
          </cell>
          <cell r="S1369">
            <v>6328.19</v>
          </cell>
          <cell r="T1369">
            <v>60552.92</v>
          </cell>
          <cell r="U1369">
            <v>8679.83</v>
          </cell>
          <cell r="V1369">
            <v>17296.3</v>
          </cell>
          <cell r="W1369">
            <v>9223.92</v>
          </cell>
        </row>
        <row r="1370">
          <cell r="O1370" t="str">
            <v>NSEAFORD 69 KV LOADT2</v>
          </cell>
          <cell r="P1370">
            <v>1413.24</v>
          </cell>
          <cell r="Q1370">
            <v>825.51</v>
          </cell>
          <cell r="R1370">
            <v>20259.46</v>
          </cell>
          <cell r="S1370">
            <v>6328.19</v>
          </cell>
          <cell r="T1370">
            <v>60540.89</v>
          </cell>
          <cell r="U1370">
            <v>8679.83</v>
          </cell>
          <cell r="V1370">
            <v>17363.93</v>
          </cell>
          <cell r="W1370">
            <v>9255.93</v>
          </cell>
        </row>
        <row r="1371">
          <cell r="O1371" t="str">
            <v>NSEAFORD 69 KV LOADT3</v>
          </cell>
          <cell r="P1371">
            <v>1413.24</v>
          </cell>
          <cell r="Q1371">
            <v>825.51</v>
          </cell>
          <cell r="R1371">
            <v>20259.46</v>
          </cell>
          <cell r="S1371">
            <v>6328.19</v>
          </cell>
          <cell r="T1371">
            <v>60540.89</v>
          </cell>
          <cell r="U1371">
            <v>8679.83</v>
          </cell>
          <cell r="V1371">
            <v>17363.93</v>
          </cell>
          <cell r="W1371">
            <v>9255.93</v>
          </cell>
        </row>
        <row r="1372">
          <cell r="O1372" t="str">
            <v>NTEMPLE 69 KV LD1</v>
          </cell>
          <cell r="P1372">
            <v>127.95</v>
          </cell>
          <cell r="Q1372">
            <v>269.37</v>
          </cell>
          <cell r="R1372">
            <v>20413.72</v>
          </cell>
          <cell r="S1372">
            <v>6326.22</v>
          </cell>
          <cell r="T1372">
            <v>59199.75</v>
          </cell>
          <cell r="U1372">
            <v>8699.09</v>
          </cell>
          <cell r="V1372">
            <v>15164.89</v>
          </cell>
          <cell r="W1372">
            <v>7975.12</v>
          </cell>
        </row>
        <row r="1373">
          <cell r="O1373" t="str">
            <v>NWALES 35 KV BUSK</v>
          </cell>
          <cell r="P1373">
            <v>804.01</v>
          </cell>
          <cell r="Q1373">
            <v>588.73</v>
          </cell>
          <cell r="R1373">
            <v>20262.04</v>
          </cell>
          <cell r="S1373">
            <v>6330.01</v>
          </cell>
          <cell r="T1373">
            <v>60201.38</v>
          </cell>
          <cell r="U1373">
            <v>8668.2000000000007</v>
          </cell>
          <cell r="V1373">
            <v>15155.76</v>
          </cell>
          <cell r="W1373">
            <v>7979.23</v>
          </cell>
        </row>
        <row r="1374">
          <cell r="O1374" t="str">
            <v>NYPP-E</v>
          </cell>
          <cell r="P1374">
            <v>346.45</v>
          </cell>
          <cell r="Q1374">
            <v>323.24</v>
          </cell>
          <cell r="R1374">
            <v>20799.3</v>
          </cell>
          <cell r="S1374">
            <v>6436.14</v>
          </cell>
          <cell r="T1374">
            <v>59627.73</v>
          </cell>
          <cell r="U1374">
            <v>8743.67</v>
          </cell>
          <cell r="V1374">
            <v>14773.19</v>
          </cell>
          <cell r="W1374">
            <v>7980.27</v>
          </cell>
        </row>
        <row r="1375">
          <cell r="O1375" t="str">
            <v>NYPP-W</v>
          </cell>
          <cell r="P1375">
            <v>-370.21</v>
          </cell>
          <cell r="Q1375">
            <v>-21.75</v>
          </cell>
          <cell r="R1375">
            <v>20459.05</v>
          </cell>
          <cell r="S1375">
            <v>6447.84</v>
          </cell>
          <cell r="T1375">
            <v>58823.23</v>
          </cell>
          <cell r="U1375">
            <v>8694.7199999999993</v>
          </cell>
          <cell r="V1375">
            <v>14405.8</v>
          </cell>
          <cell r="W1375">
            <v>7980.22</v>
          </cell>
        </row>
        <row r="1376">
          <cell r="O1376" t="str">
            <v>OAKHALL 25 KV OAKHAL</v>
          </cell>
          <cell r="P1376">
            <v>1497.09</v>
          </cell>
          <cell r="Q1376">
            <v>887.37</v>
          </cell>
          <cell r="R1376">
            <v>20259.330000000002</v>
          </cell>
          <cell r="S1376">
            <v>6328.19</v>
          </cell>
          <cell r="T1376">
            <v>60525.39</v>
          </cell>
          <cell r="U1376">
            <v>8679.83</v>
          </cell>
          <cell r="V1376">
            <v>17204.73</v>
          </cell>
          <cell r="W1376">
            <v>9180.3700000000008</v>
          </cell>
        </row>
        <row r="1377">
          <cell r="O1377" t="str">
            <v>OCEANBAY 138 KV LOADT1</v>
          </cell>
          <cell r="P1377">
            <v>1411.48</v>
          </cell>
          <cell r="Q1377">
            <v>824.58</v>
          </cell>
          <cell r="R1377">
            <v>20259.43</v>
          </cell>
          <cell r="S1377">
            <v>6328.19</v>
          </cell>
          <cell r="T1377">
            <v>60626.63</v>
          </cell>
          <cell r="U1377">
            <v>8679.82</v>
          </cell>
          <cell r="V1377">
            <v>17453.849999999999</v>
          </cell>
          <cell r="W1377">
            <v>9299.39</v>
          </cell>
        </row>
        <row r="1378">
          <cell r="O1378" t="str">
            <v>OCEANBAY 138 KV LOADT2</v>
          </cell>
          <cell r="P1378">
            <v>1411.48</v>
          </cell>
          <cell r="Q1378">
            <v>824.58</v>
          </cell>
          <cell r="R1378">
            <v>20259.43</v>
          </cell>
          <cell r="S1378">
            <v>6328.19</v>
          </cell>
          <cell r="T1378">
            <v>60626.63</v>
          </cell>
          <cell r="U1378">
            <v>8679.82</v>
          </cell>
          <cell r="V1378">
            <v>17453.849999999999</v>
          </cell>
          <cell r="W1378">
            <v>9299.39</v>
          </cell>
        </row>
        <row r="1379">
          <cell r="O1379" t="str">
            <v>OCEANCTY 69 KV LOADT1</v>
          </cell>
          <cell r="P1379">
            <v>1413.89</v>
          </cell>
          <cell r="Q1379">
            <v>825.74</v>
          </cell>
          <cell r="R1379">
            <v>20259.419999999998</v>
          </cell>
          <cell r="S1379">
            <v>6328.19</v>
          </cell>
          <cell r="T1379">
            <v>60620.79</v>
          </cell>
          <cell r="U1379">
            <v>8679.82</v>
          </cell>
          <cell r="V1379">
            <v>17441.38</v>
          </cell>
          <cell r="W1379">
            <v>9293.41</v>
          </cell>
        </row>
        <row r="1380">
          <cell r="O1380" t="str">
            <v>OCEANCTY 69 KV LOADT2</v>
          </cell>
          <cell r="P1380">
            <v>1413.89</v>
          </cell>
          <cell r="Q1380">
            <v>825.74</v>
          </cell>
          <cell r="R1380">
            <v>20259.419999999998</v>
          </cell>
          <cell r="S1380">
            <v>6328.19</v>
          </cell>
          <cell r="T1380">
            <v>60620.79</v>
          </cell>
          <cell r="U1380">
            <v>8679.82</v>
          </cell>
          <cell r="V1380">
            <v>17441.38</v>
          </cell>
          <cell r="W1380">
            <v>9293.41</v>
          </cell>
        </row>
        <row r="1381">
          <cell r="O1381" t="str">
            <v>OCEANPIN 69 KV OCNPIN</v>
          </cell>
          <cell r="P1381">
            <v>1419.16</v>
          </cell>
          <cell r="Q1381">
            <v>828.3</v>
          </cell>
          <cell r="R1381">
            <v>20259.41</v>
          </cell>
          <cell r="S1381">
            <v>6328.19</v>
          </cell>
          <cell r="T1381">
            <v>60609.87</v>
          </cell>
          <cell r="U1381">
            <v>8679.82</v>
          </cell>
          <cell r="V1381">
            <v>17418.060000000001</v>
          </cell>
          <cell r="W1381">
            <v>9282.2900000000009</v>
          </cell>
        </row>
        <row r="1382">
          <cell r="O1382" t="str">
            <v>OCEANVIE 230 KV BK 1</v>
          </cell>
          <cell r="P1382">
            <v>447.01</v>
          </cell>
          <cell r="Q1382">
            <v>367.66</v>
          </cell>
          <cell r="R1382">
            <v>20204.939999999999</v>
          </cell>
          <cell r="S1382">
            <v>6325.74</v>
          </cell>
          <cell r="T1382">
            <v>60045.04</v>
          </cell>
          <cell r="U1382">
            <v>8886.84</v>
          </cell>
          <cell r="V1382">
            <v>15085.75</v>
          </cell>
          <cell r="W1382">
            <v>7978.94</v>
          </cell>
        </row>
        <row r="1383">
          <cell r="O1383" t="str">
            <v>OCEANVIE 230 KV BK 2</v>
          </cell>
          <cell r="P1383">
            <v>447.01</v>
          </cell>
          <cell r="Q1383">
            <v>367.66</v>
          </cell>
          <cell r="R1383">
            <v>20204.939999999999</v>
          </cell>
          <cell r="S1383">
            <v>6325.74</v>
          </cell>
          <cell r="T1383">
            <v>60045.04</v>
          </cell>
          <cell r="U1383">
            <v>8886.84</v>
          </cell>
          <cell r="V1383">
            <v>15085.75</v>
          </cell>
          <cell r="W1383">
            <v>7978.94</v>
          </cell>
        </row>
        <row r="1384">
          <cell r="O1384" t="str">
            <v>ORRTANNA 115 KV LD1</v>
          </cell>
          <cell r="P1384">
            <v>-934.53</v>
          </cell>
          <cell r="Q1384">
            <v>-277.08999999999997</v>
          </cell>
          <cell r="R1384">
            <v>20212.78</v>
          </cell>
          <cell r="S1384">
            <v>6319.86</v>
          </cell>
          <cell r="T1384">
            <v>58076.160000000003</v>
          </cell>
          <cell r="U1384">
            <v>8666.61</v>
          </cell>
          <cell r="V1384">
            <v>15308.38</v>
          </cell>
          <cell r="W1384">
            <v>7972.98</v>
          </cell>
        </row>
        <row r="1385">
          <cell r="O1385" t="str">
            <v>ORRTANNA 13 KV ORRTAN</v>
          </cell>
          <cell r="P1385">
            <v>-934.53</v>
          </cell>
          <cell r="Q1385">
            <v>-277.08999999999997</v>
          </cell>
          <cell r="R1385">
            <v>20212.78</v>
          </cell>
          <cell r="S1385">
            <v>6319.86</v>
          </cell>
          <cell r="T1385">
            <v>58076.160000000003</v>
          </cell>
          <cell r="U1385">
            <v>8666.61</v>
          </cell>
          <cell r="V1385">
            <v>15308.38</v>
          </cell>
          <cell r="W1385">
            <v>7972.98</v>
          </cell>
        </row>
        <row r="1386">
          <cell r="O1386" t="str">
            <v>OSCEOLA 115 KV 1 TX</v>
          </cell>
          <cell r="P1386">
            <v>-546.69000000000005</v>
          </cell>
          <cell r="Q1386">
            <v>-102.72</v>
          </cell>
          <cell r="R1386">
            <v>20359.28</v>
          </cell>
          <cell r="S1386">
            <v>6553.22</v>
          </cell>
          <cell r="T1386">
            <v>58678.23</v>
          </cell>
          <cell r="U1386">
            <v>8706.16</v>
          </cell>
          <cell r="V1386">
            <v>14810.51</v>
          </cell>
          <cell r="W1386">
            <v>7978.38</v>
          </cell>
        </row>
        <row r="1387">
          <cell r="O1387" t="str">
            <v>OST 138 KV LD1</v>
          </cell>
          <cell r="P1387">
            <v>-885.53</v>
          </cell>
          <cell r="Q1387">
            <v>-269.95</v>
          </cell>
          <cell r="R1387">
            <v>20137.28</v>
          </cell>
          <cell r="S1387">
            <v>6300.75</v>
          </cell>
          <cell r="T1387">
            <v>58248.52</v>
          </cell>
          <cell r="U1387">
            <v>8611.32</v>
          </cell>
          <cell r="V1387">
            <v>15275.71</v>
          </cell>
          <cell r="W1387">
            <v>7983.79</v>
          </cell>
        </row>
        <row r="1388">
          <cell r="O1388" t="str">
            <v>OSTERBUR 115 KV 1 TX</v>
          </cell>
          <cell r="P1388">
            <v>-832.94</v>
          </cell>
          <cell r="Q1388">
            <v>-246.27</v>
          </cell>
          <cell r="R1388">
            <v>20240.73</v>
          </cell>
          <cell r="S1388">
            <v>6346.91</v>
          </cell>
          <cell r="T1388">
            <v>58272.160000000003</v>
          </cell>
          <cell r="U1388">
            <v>8663.5</v>
          </cell>
          <cell r="V1388">
            <v>15320.74</v>
          </cell>
          <cell r="W1388">
            <v>7978.84</v>
          </cell>
        </row>
        <row r="1389">
          <cell r="O1389" t="str">
            <v>OTTERPT 115 KV ONE</v>
          </cell>
          <cell r="P1389">
            <v>-807.51</v>
          </cell>
          <cell r="Q1389">
            <v>-237.13</v>
          </cell>
          <cell r="R1389">
            <v>20063.43</v>
          </cell>
          <cell r="S1389">
            <v>6309.69</v>
          </cell>
          <cell r="T1389">
            <v>58872.43</v>
          </cell>
          <cell r="U1389">
            <v>8936.06</v>
          </cell>
          <cell r="V1389">
            <v>15273.49</v>
          </cell>
          <cell r="W1389">
            <v>7987.82</v>
          </cell>
        </row>
        <row r="1390">
          <cell r="O1390" t="str">
            <v>OTTERPT 115 KV TWO</v>
          </cell>
          <cell r="P1390">
            <v>-807.51</v>
          </cell>
          <cell r="Q1390">
            <v>-237.13</v>
          </cell>
          <cell r="R1390">
            <v>20063.43</v>
          </cell>
          <cell r="S1390">
            <v>6309.69</v>
          </cell>
          <cell r="T1390">
            <v>58872.43</v>
          </cell>
          <cell r="U1390">
            <v>8936.06</v>
          </cell>
          <cell r="V1390">
            <v>15273.49</v>
          </cell>
          <cell r="W1390">
            <v>7987.82</v>
          </cell>
        </row>
        <row r="1391">
          <cell r="O1391" t="str">
            <v>OXBOW 230 KV ONE</v>
          </cell>
          <cell r="P1391">
            <v>-552.89</v>
          </cell>
          <cell r="Q1391">
            <v>-108.86</v>
          </cell>
          <cell r="R1391">
            <v>20261.259999999998</v>
          </cell>
          <cell r="S1391">
            <v>6373.28</v>
          </cell>
          <cell r="T1391">
            <v>58770.01</v>
          </cell>
          <cell r="U1391">
            <v>8714.36</v>
          </cell>
          <cell r="V1391">
            <v>14874.91</v>
          </cell>
          <cell r="W1391">
            <v>7978.51</v>
          </cell>
        </row>
        <row r="1392">
          <cell r="O1392" t="str">
            <v>OXFORD 115 KV 1 BANK</v>
          </cell>
          <cell r="P1392">
            <v>-931.98</v>
          </cell>
          <cell r="Q1392">
            <v>-273.82</v>
          </cell>
          <cell r="R1392">
            <v>20219.759999999998</v>
          </cell>
          <cell r="S1392">
            <v>6321.96</v>
          </cell>
          <cell r="T1392">
            <v>58065.41</v>
          </cell>
          <cell r="U1392">
            <v>8669.5499999999993</v>
          </cell>
          <cell r="V1392">
            <v>15289.91</v>
          </cell>
          <cell r="W1392">
            <v>7971.75</v>
          </cell>
        </row>
        <row r="1393">
          <cell r="O1393" t="str">
            <v>OYSTERCR 14 KV FR 1</v>
          </cell>
          <cell r="P1393">
            <v>508.08</v>
          </cell>
          <cell r="Q1393">
            <v>400.46</v>
          </cell>
          <cell r="R1393">
            <v>20266.88</v>
          </cell>
          <cell r="S1393">
            <v>6331.27</v>
          </cell>
          <cell r="T1393">
            <v>60110.19</v>
          </cell>
          <cell r="U1393">
            <v>8781.67</v>
          </cell>
          <cell r="V1393">
            <v>15100.71</v>
          </cell>
          <cell r="W1393">
            <v>7978.8</v>
          </cell>
        </row>
        <row r="1394">
          <cell r="O1394" t="str">
            <v>OYSTERCR 14 KV FR 2</v>
          </cell>
          <cell r="P1394">
            <v>508.08</v>
          </cell>
          <cell r="Q1394">
            <v>400.46</v>
          </cell>
          <cell r="R1394">
            <v>20266.88</v>
          </cell>
          <cell r="S1394">
            <v>6331.27</v>
          </cell>
          <cell r="T1394">
            <v>60110.19</v>
          </cell>
          <cell r="U1394">
            <v>8781.67</v>
          </cell>
          <cell r="V1394">
            <v>15100.71</v>
          </cell>
          <cell r="W1394">
            <v>7978.8</v>
          </cell>
        </row>
        <row r="1395">
          <cell r="O1395" t="str">
            <v>OYSTERCR 230 KV BK 7</v>
          </cell>
          <cell r="P1395">
            <v>508.08</v>
          </cell>
          <cell r="Q1395">
            <v>400.46</v>
          </cell>
          <cell r="R1395">
            <v>20266.88</v>
          </cell>
          <cell r="S1395">
            <v>6331.27</v>
          </cell>
          <cell r="T1395">
            <v>60110.19</v>
          </cell>
          <cell r="U1395">
            <v>8781.67</v>
          </cell>
          <cell r="V1395">
            <v>15100.71</v>
          </cell>
          <cell r="W1395">
            <v>7978.8</v>
          </cell>
        </row>
        <row r="1396">
          <cell r="O1396" t="str">
            <v>OYSTERCR 230 KV BK 8</v>
          </cell>
          <cell r="P1396">
            <v>508.08</v>
          </cell>
          <cell r="Q1396">
            <v>400.46</v>
          </cell>
          <cell r="R1396">
            <v>20266.88</v>
          </cell>
          <cell r="S1396">
            <v>6331.27</v>
          </cell>
          <cell r="T1396">
            <v>60110.19</v>
          </cell>
          <cell r="U1396">
            <v>8781.67</v>
          </cell>
          <cell r="V1396">
            <v>15100.71</v>
          </cell>
          <cell r="W1396">
            <v>7978.8</v>
          </cell>
        </row>
        <row r="1397">
          <cell r="O1397" t="str">
            <v>OYSTERCR 24 KV UNIT01</v>
          </cell>
          <cell r="P1397">
            <v>508.08</v>
          </cell>
          <cell r="Q1397">
            <v>400.46</v>
          </cell>
          <cell r="R1397">
            <v>20266.88</v>
          </cell>
          <cell r="S1397">
            <v>6331.27</v>
          </cell>
          <cell r="T1397">
            <v>60110.19</v>
          </cell>
          <cell r="U1397">
            <v>8781.67</v>
          </cell>
          <cell r="V1397">
            <v>15100.71</v>
          </cell>
          <cell r="W1397">
            <v>7978.8</v>
          </cell>
        </row>
        <row r="1398">
          <cell r="O1398" t="str">
            <v>PACKER 69 KV LD1</v>
          </cell>
          <cell r="P1398">
            <v>620.83000000000004</v>
          </cell>
          <cell r="Q1398">
            <v>476.99</v>
          </cell>
          <cell r="R1398">
            <v>20208.490000000002</v>
          </cell>
          <cell r="S1398">
            <v>6330.45</v>
          </cell>
          <cell r="T1398">
            <v>60134.57</v>
          </cell>
          <cell r="U1398">
            <v>8671.5</v>
          </cell>
          <cell r="V1398">
            <v>15162.57</v>
          </cell>
          <cell r="W1398">
            <v>7979.64</v>
          </cell>
        </row>
        <row r="1399">
          <cell r="O1399" t="str">
            <v>PACKER 69 KV LD2</v>
          </cell>
          <cell r="P1399">
            <v>620.83000000000004</v>
          </cell>
          <cell r="Q1399">
            <v>476.99</v>
          </cell>
          <cell r="R1399">
            <v>20208.490000000002</v>
          </cell>
          <cell r="S1399">
            <v>6330.45</v>
          </cell>
          <cell r="T1399">
            <v>60134.57</v>
          </cell>
          <cell r="U1399">
            <v>8671.5</v>
          </cell>
          <cell r="V1399">
            <v>15162.57</v>
          </cell>
          <cell r="W1399">
            <v>7979.64</v>
          </cell>
        </row>
        <row r="1400">
          <cell r="O1400" t="str">
            <v>PALMERS 69 KV LD1</v>
          </cell>
          <cell r="P1400">
            <v>-880.8</v>
          </cell>
          <cell r="Q1400">
            <v>-268.02</v>
          </cell>
          <cell r="R1400">
            <v>20135.59</v>
          </cell>
          <cell r="S1400">
            <v>6300.68</v>
          </cell>
          <cell r="T1400">
            <v>58252.32</v>
          </cell>
          <cell r="U1400">
            <v>8606.25</v>
          </cell>
          <cell r="V1400">
            <v>15274.14</v>
          </cell>
          <cell r="W1400">
            <v>7983.94</v>
          </cell>
        </row>
        <row r="1401">
          <cell r="O1401" t="str">
            <v>PALMERS 69 KV LD2</v>
          </cell>
          <cell r="P1401">
            <v>-880.8</v>
          </cell>
          <cell r="Q1401">
            <v>-268.02</v>
          </cell>
          <cell r="R1401">
            <v>20135.59</v>
          </cell>
          <cell r="S1401">
            <v>6300.68</v>
          </cell>
          <cell r="T1401">
            <v>58252.32</v>
          </cell>
          <cell r="U1401">
            <v>8606.25</v>
          </cell>
          <cell r="V1401">
            <v>15274.14</v>
          </cell>
          <cell r="W1401">
            <v>7983.94</v>
          </cell>
        </row>
        <row r="1402">
          <cell r="O1402" t="str">
            <v>PALMERS 69 KV LD3</v>
          </cell>
          <cell r="P1402">
            <v>-880.8</v>
          </cell>
          <cell r="Q1402">
            <v>-268.02</v>
          </cell>
          <cell r="R1402">
            <v>20135.59</v>
          </cell>
          <cell r="S1402">
            <v>6300.68</v>
          </cell>
          <cell r="T1402">
            <v>58252.32</v>
          </cell>
          <cell r="U1402">
            <v>8606.25</v>
          </cell>
          <cell r="V1402">
            <v>15274.14</v>
          </cell>
          <cell r="W1402">
            <v>7983.94</v>
          </cell>
        </row>
        <row r="1403">
          <cell r="O1403" t="str">
            <v>PANDA 13 KV PANDA</v>
          </cell>
          <cell r="P1403">
            <v>-880.83</v>
          </cell>
          <cell r="Q1403">
            <v>-268.02999999999997</v>
          </cell>
          <cell r="R1403">
            <v>20135.64</v>
          </cell>
          <cell r="S1403">
            <v>6300.66</v>
          </cell>
          <cell r="T1403">
            <v>58252.21</v>
          </cell>
          <cell r="U1403">
            <v>8606.2099999999991</v>
          </cell>
          <cell r="V1403">
            <v>15274.11</v>
          </cell>
          <cell r="W1403">
            <v>7983.94</v>
          </cell>
        </row>
        <row r="1404">
          <cell r="O1404" t="str">
            <v>PANTHER 69 KV PANTR</v>
          </cell>
          <cell r="P1404">
            <v>-127.93</v>
          </cell>
          <cell r="Q1404">
            <v>90.88</v>
          </cell>
          <cell r="R1404">
            <v>20519.84</v>
          </cell>
          <cell r="S1404">
            <v>6326.05</v>
          </cell>
          <cell r="T1404">
            <v>59293.86</v>
          </cell>
          <cell r="U1404">
            <v>8697.4599999999991</v>
          </cell>
          <cell r="V1404">
            <v>15170.75</v>
          </cell>
          <cell r="W1404">
            <v>7975.89</v>
          </cell>
        </row>
        <row r="1405">
          <cell r="O1405" t="str">
            <v>PARLIN 230 KV NUG GE</v>
          </cell>
          <cell r="P1405">
            <v>405.88</v>
          </cell>
          <cell r="Q1405">
            <v>349.78</v>
          </cell>
          <cell r="R1405">
            <v>20122.77</v>
          </cell>
          <cell r="S1405">
            <v>6319.36</v>
          </cell>
          <cell r="T1405">
            <v>59965.01</v>
          </cell>
          <cell r="U1405">
            <v>9032.33</v>
          </cell>
          <cell r="V1405">
            <v>15070.8</v>
          </cell>
          <cell r="W1405">
            <v>7979.26</v>
          </cell>
        </row>
        <row r="1406">
          <cell r="O1406" t="str">
            <v>PARRISH 13 KV 1BUS</v>
          </cell>
          <cell r="P1406">
            <v>640.08000000000004</v>
          </cell>
          <cell r="Q1406">
            <v>488.58</v>
          </cell>
          <cell r="R1406">
            <v>20205.02</v>
          </cell>
          <cell r="S1406">
            <v>6329.62</v>
          </cell>
          <cell r="T1406">
            <v>60129.95</v>
          </cell>
          <cell r="U1406">
            <v>8669.3700000000008</v>
          </cell>
          <cell r="V1406">
            <v>15160.81</v>
          </cell>
          <cell r="W1406">
            <v>7979.53</v>
          </cell>
        </row>
        <row r="1407">
          <cell r="O1407" t="str">
            <v>PARRISH 13 KV 2BUS</v>
          </cell>
          <cell r="P1407">
            <v>640.08000000000004</v>
          </cell>
          <cell r="Q1407">
            <v>488.58</v>
          </cell>
          <cell r="R1407">
            <v>20205.02</v>
          </cell>
          <cell r="S1407">
            <v>6329.62</v>
          </cell>
          <cell r="T1407">
            <v>60129.95</v>
          </cell>
          <cell r="U1407">
            <v>8669.3700000000008</v>
          </cell>
          <cell r="V1407">
            <v>15160.81</v>
          </cell>
          <cell r="W1407">
            <v>7979.53</v>
          </cell>
        </row>
        <row r="1408">
          <cell r="O1408" t="str">
            <v>PARRISH 13 KV 3BUS</v>
          </cell>
          <cell r="P1408">
            <v>640.08000000000004</v>
          </cell>
          <cell r="Q1408">
            <v>488.58</v>
          </cell>
          <cell r="R1408">
            <v>20205.02</v>
          </cell>
          <cell r="S1408">
            <v>6329.62</v>
          </cell>
          <cell r="T1408">
            <v>60129.95</v>
          </cell>
          <cell r="U1408">
            <v>8669.3700000000008</v>
          </cell>
          <cell r="V1408">
            <v>15160.81</v>
          </cell>
          <cell r="W1408">
            <v>7979.53</v>
          </cell>
        </row>
        <row r="1409">
          <cell r="O1409" t="str">
            <v>PASSYUNK 13 KV 3BUS</v>
          </cell>
          <cell r="P1409">
            <v>618.87</v>
          </cell>
          <cell r="Q1409">
            <v>476.08</v>
          </cell>
          <cell r="R1409">
            <v>20214.73</v>
          </cell>
          <cell r="S1409">
            <v>6330.44</v>
          </cell>
          <cell r="T1409">
            <v>60133.47</v>
          </cell>
          <cell r="U1409">
            <v>8671.48</v>
          </cell>
          <cell r="V1409">
            <v>15162.77</v>
          </cell>
          <cell r="W1409">
            <v>7979.64</v>
          </cell>
        </row>
        <row r="1410">
          <cell r="O1410" t="str">
            <v>PASSYUNK 13 KV 6BUS</v>
          </cell>
          <cell r="P1410">
            <v>618.88</v>
          </cell>
          <cell r="Q1410">
            <v>476.08</v>
          </cell>
          <cell r="R1410">
            <v>20214.73</v>
          </cell>
          <cell r="S1410">
            <v>6330.44</v>
          </cell>
          <cell r="T1410">
            <v>60133.48</v>
          </cell>
          <cell r="U1410">
            <v>8671.48</v>
          </cell>
          <cell r="V1410">
            <v>15162.76</v>
          </cell>
          <cell r="W1410">
            <v>7979.64</v>
          </cell>
        </row>
        <row r="1411">
          <cell r="O1411" t="str">
            <v>PEACHBOT 22 KV UNIT02</v>
          </cell>
          <cell r="P1411">
            <v>-1060.6400000000001</v>
          </cell>
          <cell r="Q1411">
            <v>-335.61</v>
          </cell>
          <cell r="R1411">
            <v>20224.45</v>
          </cell>
          <cell r="S1411">
            <v>6323.59</v>
          </cell>
          <cell r="T1411">
            <v>58256.65</v>
          </cell>
          <cell r="U1411">
            <v>8660.64</v>
          </cell>
          <cell r="V1411">
            <v>15217.95</v>
          </cell>
          <cell r="W1411">
            <v>7980.23</v>
          </cell>
        </row>
        <row r="1412">
          <cell r="O1412" t="str">
            <v>PEACHBOT 22 KV UNIT03</v>
          </cell>
          <cell r="P1412">
            <v>-1060.6400000000001</v>
          </cell>
          <cell r="Q1412">
            <v>-335.61</v>
          </cell>
          <cell r="R1412">
            <v>20224.45</v>
          </cell>
          <cell r="S1412">
            <v>6323.59</v>
          </cell>
          <cell r="T1412">
            <v>58256.65</v>
          </cell>
          <cell r="U1412">
            <v>8660.64</v>
          </cell>
          <cell r="V1412">
            <v>15217.95</v>
          </cell>
          <cell r="W1412">
            <v>7980.23</v>
          </cell>
        </row>
        <row r="1413">
          <cell r="O1413" t="str">
            <v>PEACHBOTTOM</v>
          </cell>
          <cell r="P1413">
            <v>-1060.6400000000001</v>
          </cell>
          <cell r="Q1413">
            <v>-335.61</v>
          </cell>
          <cell r="R1413">
            <v>20224.45</v>
          </cell>
          <cell r="S1413">
            <v>6323.59</v>
          </cell>
          <cell r="T1413">
            <v>58256.65</v>
          </cell>
          <cell r="U1413">
            <v>8660.64</v>
          </cell>
          <cell r="V1413">
            <v>15217.95</v>
          </cell>
          <cell r="W1413">
            <v>7980.23</v>
          </cell>
        </row>
        <row r="1414">
          <cell r="O1414" t="str">
            <v>PEACHTAP 230 KV PCBT</v>
          </cell>
          <cell r="P1414">
            <v>-576.92999999999995</v>
          </cell>
          <cell r="Q1414">
            <v>-127.88</v>
          </cell>
          <cell r="R1414">
            <v>20047.11</v>
          </cell>
          <cell r="S1414">
            <v>6317.23</v>
          </cell>
          <cell r="T1414">
            <v>58970.42</v>
          </cell>
          <cell r="U1414">
            <v>8747.44</v>
          </cell>
          <cell r="V1414">
            <v>15261.91</v>
          </cell>
          <cell r="W1414">
            <v>7989.79</v>
          </cell>
        </row>
        <row r="1415">
          <cell r="O1415" t="str">
            <v>PECKVILL 69 KV BUS1</v>
          </cell>
          <cell r="P1415">
            <v>-592.53</v>
          </cell>
          <cell r="Q1415">
            <v>-126.71</v>
          </cell>
          <cell r="R1415">
            <v>20187.18</v>
          </cell>
          <cell r="S1415">
            <v>6340.7</v>
          </cell>
          <cell r="T1415">
            <v>58759.97</v>
          </cell>
          <cell r="U1415">
            <v>8719.17</v>
          </cell>
          <cell r="V1415">
            <v>15004.02</v>
          </cell>
          <cell r="W1415">
            <v>7978.4</v>
          </cell>
        </row>
        <row r="1416">
          <cell r="O1416" t="str">
            <v>PECKVILL 69 KV BUS3</v>
          </cell>
          <cell r="P1416">
            <v>-592.53</v>
          </cell>
          <cell r="Q1416">
            <v>-126.71</v>
          </cell>
          <cell r="R1416">
            <v>20187.18</v>
          </cell>
          <cell r="S1416">
            <v>6340.7</v>
          </cell>
          <cell r="T1416">
            <v>58759.97</v>
          </cell>
          <cell r="U1416">
            <v>8719.17</v>
          </cell>
          <cell r="V1416">
            <v>15004.02</v>
          </cell>
          <cell r="W1416">
            <v>7978.4</v>
          </cell>
        </row>
        <row r="1417">
          <cell r="O1417" t="str">
            <v>PECKVILL 69 KV PEI</v>
          </cell>
          <cell r="P1417">
            <v>-592.53</v>
          </cell>
          <cell r="Q1417">
            <v>-126.71</v>
          </cell>
          <cell r="R1417">
            <v>20187.18</v>
          </cell>
          <cell r="S1417">
            <v>6340.7</v>
          </cell>
          <cell r="T1417">
            <v>58759.97</v>
          </cell>
          <cell r="U1417">
            <v>8719.17</v>
          </cell>
          <cell r="V1417">
            <v>15004.02</v>
          </cell>
          <cell r="W1417">
            <v>7978.4</v>
          </cell>
        </row>
        <row r="1418">
          <cell r="O1418" t="str">
            <v>PECO</v>
          </cell>
          <cell r="P1418">
            <v>637.74</v>
          </cell>
          <cell r="Q1418">
            <v>492.05</v>
          </cell>
          <cell r="R1418">
            <v>20283.227935999999</v>
          </cell>
          <cell r="S1418">
            <v>6329.8687000000009</v>
          </cell>
          <cell r="T1418">
            <v>60527.249097</v>
          </cell>
          <cell r="U1418">
            <v>8738.7956849999991</v>
          </cell>
          <cell r="V1418">
            <v>15166.122168</v>
          </cell>
          <cell r="W1418">
            <v>7980.3514760000007</v>
          </cell>
        </row>
        <row r="1419">
          <cell r="O1419" t="str">
            <v>PEDRICKT 230 KV BUS1</v>
          </cell>
          <cell r="P1419">
            <v>584.80999999999995</v>
          </cell>
          <cell r="Q1419">
            <v>437.21</v>
          </cell>
          <cell r="R1419">
            <v>20287.48</v>
          </cell>
          <cell r="S1419">
            <v>6330.5</v>
          </cell>
          <cell r="T1419">
            <v>60224.43</v>
          </cell>
          <cell r="U1419">
            <v>8677.7800000000007</v>
          </cell>
          <cell r="V1419">
            <v>15161.54</v>
          </cell>
          <cell r="W1419">
            <v>7979.67</v>
          </cell>
        </row>
        <row r="1420">
          <cell r="O1420" t="str">
            <v>PEDRICKT 230 KV PCLP</v>
          </cell>
          <cell r="P1420">
            <v>584.80999999999995</v>
          </cell>
          <cell r="Q1420">
            <v>437.21</v>
          </cell>
          <cell r="R1420">
            <v>20287.48</v>
          </cell>
          <cell r="S1420">
            <v>6330.5</v>
          </cell>
          <cell r="T1420">
            <v>60224.43</v>
          </cell>
          <cell r="U1420">
            <v>8677.7800000000007</v>
          </cell>
          <cell r="V1420">
            <v>15161.54</v>
          </cell>
          <cell r="W1420">
            <v>7979.67</v>
          </cell>
        </row>
        <row r="1421">
          <cell r="O1421" t="str">
            <v>PENCOYD 13 KV 1TR</v>
          </cell>
          <cell r="P1421">
            <v>662.14</v>
          </cell>
          <cell r="Q1421">
            <v>501.16</v>
          </cell>
          <cell r="R1421">
            <v>20243.810000000001</v>
          </cell>
          <cell r="S1421">
            <v>6330.2</v>
          </cell>
          <cell r="T1421">
            <v>60159.22</v>
          </cell>
          <cell r="U1421">
            <v>8672.6200000000008</v>
          </cell>
          <cell r="V1421">
            <v>15157.15</v>
          </cell>
          <cell r="W1421">
            <v>7979.34</v>
          </cell>
        </row>
        <row r="1422">
          <cell r="O1422" t="str">
            <v>PENCOYD 13 KV 2TR</v>
          </cell>
          <cell r="P1422">
            <v>662.14</v>
          </cell>
          <cell r="Q1422">
            <v>501.16</v>
          </cell>
          <cell r="R1422">
            <v>20243.810000000001</v>
          </cell>
          <cell r="S1422">
            <v>6330.2</v>
          </cell>
          <cell r="T1422">
            <v>60159.22</v>
          </cell>
          <cell r="U1422">
            <v>8672.6200000000008</v>
          </cell>
          <cell r="V1422">
            <v>15157.15</v>
          </cell>
          <cell r="W1422">
            <v>7979.34</v>
          </cell>
        </row>
        <row r="1423">
          <cell r="O1423" t="str">
            <v>PENCOYD 13 KV 3TR</v>
          </cell>
          <cell r="P1423">
            <v>662.14</v>
          </cell>
          <cell r="Q1423">
            <v>501.16</v>
          </cell>
          <cell r="R1423">
            <v>20243.810000000001</v>
          </cell>
          <cell r="S1423">
            <v>6330.2</v>
          </cell>
          <cell r="T1423">
            <v>60159.22</v>
          </cell>
          <cell r="U1423">
            <v>8672.6200000000008</v>
          </cell>
          <cell r="V1423">
            <v>15157.15</v>
          </cell>
          <cell r="W1423">
            <v>7979.34</v>
          </cell>
        </row>
        <row r="1424">
          <cell r="O1424" t="str">
            <v>PENCOYD 13 KV 4TR</v>
          </cell>
          <cell r="P1424">
            <v>662.14</v>
          </cell>
          <cell r="Q1424">
            <v>501.16</v>
          </cell>
          <cell r="R1424">
            <v>20243.810000000001</v>
          </cell>
          <cell r="S1424">
            <v>6330.2</v>
          </cell>
          <cell r="T1424">
            <v>60159.22</v>
          </cell>
          <cell r="U1424">
            <v>8672.6200000000008</v>
          </cell>
          <cell r="V1424">
            <v>15157.15</v>
          </cell>
          <cell r="W1424">
            <v>7979.34</v>
          </cell>
        </row>
        <row r="1425">
          <cell r="O1425" t="str">
            <v>PENELEC</v>
          </cell>
          <cell r="P1425">
            <v>-725.73</v>
          </cell>
          <cell r="Q1425">
            <v>-179.09</v>
          </cell>
          <cell r="R1425">
            <v>20311.939707999998</v>
          </cell>
          <cell r="S1425">
            <v>6664.4299420000007</v>
          </cell>
          <cell r="T1425">
            <v>58392.070435000001</v>
          </cell>
          <cell r="U1425">
            <v>8693.841781000001</v>
          </cell>
          <cell r="V1425">
            <v>15179.312845999999</v>
          </cell>
          <cell r="W1425">
            <v>7978.668407000001</v>
          </cell>
        </row>
        <row r="1426">
          <cell r="O1426" t="str">
            <v>PENHORN 230 KV T-1</v>
          </cell>
          <cell r="P1426">
            <v>661.06</v>
          </cell>
          <cell r="Q1426">
            <v>498.25</v>
          </cell>
          <cell r="R1426">
            <v>21259.54</v>
          </cell>
          <cell r="S1426">
            <v>6450.37</v>
          </cell>
          <cell r="T1426">
            <v>59773.64</v>
          </cell>
          <cell r="U1426">
            <v>8805.36</v>
          </cell>
          <cell r="V1426">
            <v>14946.49</v>
          </cell>
          <cell r="W1426">
            <v>7981.37</v>
          </cell>
        </row>
        <row r="1427">
          <cell r="O1427" t="str">
            <v>PENHORN 230 KV T-2</v>
          </cell>
          <cell r="P1427">
            <v>650.41999999999996</v>
          </cell>
          <cell r="Q1427">
            <v>490.18</v>
          </cell>
          <cell r="R1427">
            <v>21218.67</v>
          </cell>
          <cell r="S1427">
            <v>6447.38</v>
          </cell>
          <cell r="T1427">
            <v>59777.5</v>
          </cell>
          <cell r="U1427">
            <v>8801.86</v>
          </cell>
          <cell r="V1427">
            <v>14944.79</v>
          </cell>
          <cell r="W1427">
            <v>7981.4</v>
          </cell>
        </row>
        <row r="1428">
          <cell r="O1428" t="str">
            <v>PENN 69 KV 1BUS</v>
          </cell>
          <cell r="P1428">
            <v>618.62</v>
          </cell>
          <cell r="Q1428">
            <v>476.05</v>
          </cell>
          <cell r="R1428">
            <v>20214.759999999998</v>
          </cell>
          <cell r="S1428">
            <v>6330.36</v>
          </cell>
          <cell r="T1428">
            <v>60133.84</v>
          </cell>
          <cell r="U1428">
            <v>8671.6200000000008</v>
          </cell>
          <cell r="V1428">
            <v>15163.12</v>
          </cell>
          <cell r="W1428">
            <v>7979.67</v>
          </cell>
        </row>
        <row r="1429">
          <cell r="O1429" t="str">
            <v>PENN 69 KV 8BUS</v>
          </cell>
          <cell r="P1429">
            <v>615.83000000000004</v>
          </cell>
          <cell r="Q1429">
            <v>474.33</v>
          </cell>
          <cell r="R1429">
            <v>20213.78</v>
          </cell>
          <cell r="S1429">
            <v>6330.37</v>
          </cell>
          <cell r="T1429">
            <v>60132.25</v>
          </cell>
          <cell r="U1429">
            <v>8671.52</v>
          </cell>
          <cell r="V1429">
            <v>15163.14</v>
          </cell>
          <cell r="W1429">
            <v>7979.68</v>
          </cell>
        </row>
        <row r="1430">
          <cell r="O1430" t="str">
            <v>PENNMAR 22 KV ONE</v>
          </cell>
          <cell r="P1430">
            <v>-824.3</v>
          </cell>
          <cell r="Q1430">
            <v>-242.67</v>
          </cell>
          <cell r="R1430">
            <v>20218.259999999998</v>
          </cell>
          <cell r="S1430">
            <v>6307.46</v>
          </cell>
          <cell r="T1430">
            <v>58248.85</v>
          </cell>
          <cell r="U1430">
            <v>8650.07</v>
          </cell>
          <cell r="V1430">
            <v>14971.75</v>
          </cell>
          <cell r="W1430">
            <v>7980.13</v>
          </cell>
        </row>
        <row r="1431">
          <cell r="O1431" t="str">
            <v>PENNMAR 22 KV YOUGH</v>
          </cell>
          <cell r="P1431">
            <v>-824.3</v>
          </cell>
          <cell r="Q1431">
            <v>-242.67</v>
          </cell>
          <cell r="R1431">
            <v>20218.259999999998</v>
          </cell>
          <cell r="S1431">
            <v>6307.46</v>
          </cell>
          <cell r="T1431">
            <v>58248.85</v>
          </cell>
          <cell r="U1431">
            <v>8650.07</v>
          </cell>
          <cell r="V1431">
            <v>14971.75</v>
          </cell>
          <cell r="W1431">
            <v>7980.13</v>
          </cell>
        </row>
        <row r="1432">
          <cell r="O1432" t="str">
            <v>PENNTECH 13 KV GEN</v>
          </cell>
          <cell r="P1432">
            <v>-735.96</v>
          </cell>
          <cell r="Q1432">
            <v>-193.02</v>
          </cell>
          <cell r="R1432">
            <v>20304.349999999999</v>
          </cell>
          <cell r="S1432">
            <v>6639.29</v>
          </cell>
          <cell r="T1432">
            <v>58416.6</v>
          </cell>
          <cell r="U1432">
            <v>8692.09</v>
          </cell>
          <cell r="V1432">
            <v>15081.93</v>
          </cell>
          <cell r="W1432">
            <v>7977.68</v>
          </cell>
        </row>
        <row r="1433">
          <cell r="O1433" t="str">
            <v>PENNTECH 13 KV LOAD</v>
          </cell>
          <cell r="P1433">
            <v>-735.96</v>
          </cell>
          <cell r="Q1433">
            <v>-193.02</v>
          </cell>
          <cell r="R1433">
            <v>20304.349999999999</v>
          </cell>
          <cell r="S1433">
            <v>6639.29</v>
          </cell>
          <cell r="T1433">
            <v>58416.6</v>
          </cell>
          <cell r="U1433">
            <v>8692.09</v>
          </cell>
          <cell r="V1433">
            <v>15081.93</v>
          </cell>
          <cell r="W1433">
            <v>7977.68</v>
          </cell>
        </row>
        <row r="1434">
          <cell r="O1434" t="str">
            <v>PEPCO</v>
          </cell>
          <cell r="P1434">
            <v>-881.39</v>
          </cell>
          <cell r="Q1434">
            <v>-268.2</v>
          </cell>
          <cell r="R1434">
            <v>20133.593225999997</v>
          </cell>
          <cell r="S1434">
            <v>6301.4089050000011</v>
          </cell>
          <cell r="T1434">
            <v>58256.189854000011</v>
          </cell>
          <cell r="U1434">
            <v>8607.9789220000021</v>
          </cell>
          <cell r="V1434">
            <v>15274.672089</v>
          </cell>
          <cell r="W1434">
            <v>7984.0242230000003</v>
          </cell>
        </row>
        <row r="1435">
          <cell r="O1435" t="str">
            <v>PEPPER 69 KV PEPPER</v>
          </cell>
          <cell r="P1435">
            <v>1429.81</v>
          </cell>
          <cell r="Q1435">
            <v>832.97</v>
          </cell>
          <cell r="R1435">
            <v>20259.38</v>
          </cell>
          <cell r="S1435">
            <v>6328.19</v>
          </cell>
          <cell r="T1435">
            <v>60592.34</v>
          </cell>
          <cell r="U1435">
            <v>8679.82</v>
          </cell>
          <cell r="V1435">
            <v>17420.62</v>
          </cell>
          <cell r="W1435">
            <v>9276.7900000000009</v>
          </cell>
        </row>
        <row r="1436">
          <cell r="O1436" t="str">
            <v>PEQUESTR 34 KV ONE</v>
          </cell>
          <cell r="P1436">
            <v>155.91999999999999</v>
          </cell>
          <cell r="Q1436">
            <v>262.39999999999998</v>
          </cell>
          <cell r="R1436">
            <v>20088.59</v>
          </cell>
          <cell r="S1436">
            <v>6318.32</v>
          </cell>
          <cell r="T1436">
            <v>59432.87</v>
          </cell>
          <cell r="U1436">
            <v>8803.9699999999993</v>
          </cell>
          <cell r="V1436">
            <v>15069.78</v>
          </cell>
          <cell r="W1436">
            <v>7979.15</v>
          </cell>
        </row>
        <row r="1437">
          <cell r="O1437" t="str">
            <v>PEQUESTR 34 KV WARREN</v>
          </cell>
          <cell r="P1437">
            <v>155.91999999999999</v>
          </cell>
          <cell r="Q1437">
            <v>262.39999999999998</v>
          </cell>
          <cell r="R1437">
            <v>20088.59</v>
          </cell>
          <cell r="S1437">
            <v>6318.32</v>
          </cell>
          <cell r="T1437">
            <v>59432.87</v>
          </cell>
          <cell r="U1437">
            <v>8803.9699999999993</v>
          </cell>
          <cell r="V1437">
            <v>15069.78</v>
          </cell>
          <cell r="W1437">
            <v>7979.15</v>
          </cell>
        </row>
        <row r="1438">
          <cell r="O1438" t="str">
            <v>PERKIOME 35 KV BU4K</v>
          </cell>
          <cell r="P1438">
            <v>998.32</v>
          </cell>
          <cell r="Q1438">
            <v>719.99</v>
          </cell>
          <cell r="R1438">
            <v>20267.98</v>
          </cell>
          <cell r="S1438">
            <v>6330.11</v>
          </cell>
          <cell r="T1438">
            <v>64627.64</v>
          </cell>
          <cell r="U1438">
            <v>9421.66</v>
          </cell>
          <cell r="V1438">
            <v>15238.96</v>
          </cell>
          <cell r="W1438">
            <v>7987.69</v>
          </cell>
        </row>
        <row r="1439">
          <cell r="O1439" t="str">
            <v>PERKIOME 35 KV BU5K</v>
          </cell>
          <cell r="P1439">
            <v>998.32</v>
          </cell>
          <cell r="Q1439">
            <v>719.99</v>
          </cell>
          <cell r="R1439">
            <v>20267.98</v>
          </cell>
          <cell r="S1439">
            <v>6330.11</v>
          </cell>
          <cell r="T1439">
            <v>64627.64</v>
          </cell>
          <cell r="U1439">
            <v>9421.66</v>
          </cell>
          <cell r="V1439">
            <v>15238.96</v>
          </cell>
          <cell r="W1439">
            <v>7987.69</v>
          </cell>
        </row>
        <row r="1440">
          <cell r="O1440" t="str">
            <v>PERKIOME 35 KV BU6K</v>
          </cell>
          <cell r="P1440">
            <v>998.32</v>
          </cell>
          <cell r="Q1440">
            <v>719.99</v>
          </cell>
          <cell r="R1440">
            <v>20267.98</v>
          </cell>
          <cell r="S1440">
            <v>6330.11</v>
          </cell>
          <cell r="T1440">
            <v>64627.64</v>
          </cell>
          <cell r="U1440">
            <v>9421.66</v>
          </cell>
          <cell r="V1440">
            <v>15238.96</v>
          </cell>
          <cell r="W1440">
            <v>7987.69</v>
          </cell>
        </row>
        <row r="1441">
          <cell r="O1441" t="str">
            <v>PERRYMAN 115 KV FOUR</v>
          </cell>
          <cell r="P1441">
            <v>-807.51</v>
          </cell>
          <cell r="Q1441">
            <v>-237.13</v>
          </cell>
          <cell r="R1441">
            <v>20063.43</v>
          </cell>
          <cell r="S1441">
            <v>6309.69</v>
          </cell>
          <cell r="T1441">
            <v>58872.43</v>
          </cell>
          <cell r="U1441">
            <v>8936.06</v>
          </cell>
          <cell r="V1441">
            <v>15273.49</v>
          </cell>
          <cell r="W1441">
            <v>7987.82</v>
          </cell>
        </row>
        <row r="1442">
          <cell r="O1442" t="str">
            <v>PERRYMAN 115 KV ONE</v>
          </cell>
          <cell r="P1442">
            <v>-807.51</v>
          </cell>
          <cell r="Q1442">
            <v>-237.13</v>
          </cell>
          <cell r="R1442">
            <v>20063.43</v>
          </cell>
          <cell r="S1442">
            <v>6309.69</v>
          </cell>
          <cell r="T1442">
            <v>58872.43</v>
          </cell>
          <cell r="U1442">
            <v>8936.06</v>
          </cell>
          <cell r="V1442">
            <v>15273.49</v>
          </cell>
          <cell r="W1442">
            <v>7987.82</v>
          </cell>
        </row>
        <row r="1443">
          <cell r="O1443" t="str">
            <v>PERRYMAN 115 KV THRE</v>
          </cell>
          <cell r="P1443">
            <v>-807.51</v>
          </cell>
          <cell r="Q1443">
            <v>-237.13</v>
          </cell>
          <cell r="R1443">
            <v>20063.43</v>
          </cell>
          <cell r="S1443">
            <v>6309.69</v>
          </cell>
          <cell r="T1443">
            <v>58872.43</v>
          </cell>
          <cell r="U1443">
            <v>8936.06</v>
          </cell>
          <cell r="V1443">
            <v>15273.49</v>
          </cell>
          <cell r="W1443">
            <v>7987.82</v>
          </cell>
        </row>
        <row r="1444">
          <cell r="O1444" t="str">
            <v>PERRYMAN 115 KV TWO</v>
          </cell>
          <cell r="P1444">
            <v>-807.51</v>
          </cell>
          <cell r="Q1444">
            <v>-237.13</v>
          </cell>
          <cell r="R1444">
            <v>20063.43</v>
          </cell>
          <cell r="S1444">
            <v>6309.69</v>
          </cell>
          <cell r="T1444">
            <v>58872.43</v>
          </cell>
          <cell r="U1444">
            <v>8936.06</v>
          </cell>
          <cell r="V1444">
            <v>15273.49</v>
          </cell>
          <cell r="W1444">
            <v>7987.82</v>
          </cell>
        </row>
        <row r="1445">
          <cell r="O1445" t="str">
            <v>PERRYMAN 13 KV CT 1</v>
          </cell>
          <cell r="P1445">
            <v>-807.51</v>
          </cell>
          <cell r="Q1445">
            <v>-237.13</v>
          </cell>
          <cell r="R1445">
            <v>20063.43</v>
          </cell>
          <cell r="S1445">
            <v>6309.69</v>
          </cell>
          <cell r="T1445">
            <v>58872.43</v>
          </cell>
          <cell r="U1445">
            <v>8936.06</v>
          </cell>
          <cell r="V1445">
            <v>15273.49</v>
          </cell>
          <cell r="W1445">
            <v>7987.82</v>
          </cell>
        </row>
        <row r="1446">
          <cell r="O1446" t="str">
            <v>PERRYMAN 13 KV CT 2</v>
          </cell>
          <cell r="P1446">
            <v>-807.51</v>
          </cell>
          <cell r="Q1446">
            <v>-237.13</v>
          </cell>
          <cell r="R1446">
            <v>20063.43</v>
          </cell>
          <cell r="S1446">
            <v>6309.69</v>
          </cell>
          <cell r="T1446">
            <v>58872.43</v>
          </cell>
          <cell r="U1446">
            <v>8936.06</v>
          </cell>
          <cell r="V1446">
            <v>15273.49</v>
          </cell>
          <cell r="W1446">
            <v>7987.82</v>
          </cell>
        </row>
        <row r="1447">
          <cell r="O1447" t="str">
            <v>PERRYMAN 13 KV CT 3</v>
          </cell>
          <cell r="P1447">
            <v>-807.51</v>
          </cell>
          <cell r="Q1447">
            <v>-237.13</v>
          </cell>
          <cell r="R1447">
            <v>20063.43</v>
          </cell>
          <cell r="S1447">
            <v>6309.69</v>
          </cell>
          <cell r="T1447">
            <v>58872.43</v>
          </cell>
          <cell r="U1447">
            <v>8936.06</v>
          </cell>
          <cell r="V1447">
            <v>15273.49</v>
          </cell>
          <cell r="W1447">
            <v>7987.82</v>
          </cell>
        </row>
        <row r="1448">
          <cell r="O1448" t="str">
            <v>PERRYMAN 13 KV CT 4</v>
          </cell>
          <cell r="P1448">
            <v>-807.51</v>
          </cell>
          <cell r="Q1448">
            <v>-237.13</v>
          </cell>
          <cell r="R1448">
            <v>20063.43</v>
          </cell>
          <cell r="S1448">
            <v>6309.69</v>
          </cell>
          <cell r="T1448">
            <v>58872.43</v>
          </cell>
          <cell r="U1448">
            <v>8936.06</v>
          </cell>
          <cell r="V1448">
            <v>15273.49</v>
          </cell>
          <cell r="W1448">
            <v>7987.82</v>
          </cell>
        </row>
        <row r="1449">
          <cell r="O1449" t="str">
            <v>PERRYMAN 18 KV CT 51</v>
          </cell>
          <cell r="P1449">
            <v>-807.51</v>
          </cell>
          <cell r="Q1449">
            <v>-237.13</v>
          </cell>
          <cell r="R1449">
            <v>20063.43</v>
          </cell>
          <cell r="S1449">
            <v>6309.69</v>
          </cell>
          <cell r="T1449">
            <v>58872.43</v>
          </cell>
          <cell r="U1449">
            <v>8936.06</v>
          </cell>
          <cell r="V1449">
            <v>15273.49</v>
          </cell>
          <cell r="W1449">
            <v>7987.82</v>
          </cell>
        </row>
        <row r="1450">
          <cell r="O1450" t="str">
            <v>PHGLATFE 115 KV NUG</v>
          </cell>
          <cell r="P1450">
            <v>-929.26</v>
          </cell>
          <cell r="Q1450">
            <v>-270.85000000000002</v>
          </cell>
          <cell r="R1450">
            <v>20225.34</v>
          </cell>
          <cell r="S1450">
            <v>6322.74</v>
          </cell>
          <cell r="T1450">
            <v>58057.33</v>
          </cell>
          <cell r="U1450">
            <v>8671.7099999999991</v>
          </cell>
          <cell r="V1450">
            <v>15273.22</v>
          </cell>
          <cell r="W1450">
            <v>7970.77</v>
          </cell>
        </row>
        <row r="1451">
          <cell r="O1451" t="str">
            <v>PHGLATFE 115 KV PSEUD</v>
          </cell>
          <cell r="P1451">
            <v>-929.26</v>
          </cell>
          <cell r="Q1451">
            <v>-270.85000000000002</v>
          </cell>
          <cell r="R1451">
            <v>20225.34</v>
          </cell>
          <cell r="S1451">
            <v>6322.74</v>
          </cell>
          <cell r="T1451">
            <v>58057.33</v>
          </cell>
          <cell r="U1451">
            <v>8671.7099999999991</v>
          </cell>
          <cell r="V1451">
            <v>15273.22</v>
          </cell>
          <cell r="W1451">
            <v>7970.77</v>
          </cell>
        </row>
        <row r="1452">
          <cell r="O1452" t="str">
            <v>PHILADRD 115 KV FIVE</v>
          </cell>
          <cell r="P1452">
            <v>-833.89</v>
          </cell>
          <cell r="Q1452">
            <v>-248.49</v>
          </cell>
          <cell r="R1452">
            <v>20063.59</v>
          </cell>
          <cell r="S1452">
            <v>6307.39</v>
          </cell>
          <cell r="T1452">
            <v>58566.59</v>
          </cell>
          <cell r="U1452">
            <v>8744.9500000000007</v>
          </cell>
          <cell r="V1452">
            <v>15273.28</v>
          </cell>
          <cell r="W1452">
            <v>7986.88</v>
          </cell>
        </row>
        <row r="1453">
          <cell r="O1453" t="str">
            <v>PHILADRD 115 KV FOUR</v>
          </cell>
          <cell r="P1453">
            <v>-833.89</v>
          </cell>
          <cell r="Q1453">
            <v>-248.49</v>
          </cell>
          <cell r="R1453">
            <v>20065.099999999999</v>
          </cell>
          <cell r="S1453">
            <v>6307.4</v>
          </cell>
          <cell r="T1453">
            <v>58565.31</v>
          </cell>
          <cell r="U1453">
            <v>8744.35</v>
          </cell>
          <cell r="V1453">
            <v>15273.26</v>
          </cell>
          <cell r="W1453">
            <v>7986.87</v>
          </cell>
        </row>
        <row r="1454">
          <cell r="O1454" t="str">
            <v>PHILADRD 115 KV ONE</v>
          </cell>
          <cell r="P1454">
            <v>-833.89</v>
          </cell>
          <cell r="Q1454">
            <v>-248.49</v>
          </cell>
          <cell r="R1454">
            <v>20063.59</v>
          </cell>
          <cell r="S1454">
            <v>6307.39</v>
          </cell>
          <cell r="T1454">
            <v>58566.59</v>
          </cell>
          <cell r="U1454">
            <v>8744.9500000000007</v>
          </cell>
          <cell r="V1454">
            <v>15273.28</v>
          </cell>
          <cell r="W1454">
            <v>7986.88</v>
          </cell>
        </row>
        <row r="1455">
          <cell r="O1455" t="str">
            <v>PHILADRD 115 KV THRE</v>
          </cell>
          <cell r="P1455">
            <v>-833.89</v>
          </cell>
          <cell r="Q1455">
            <v>-248.49</v>
          </cell>
          <cell r="R1455">
            <v>20063.59</v>
          </cell>
          <cell r="S1455">
            <v>6307.39</v>
          </cell>
          <cell r="T1455">
            <v>58566.59</v>
          </cell>
          <cell r="U1455">
            <v>8744.9500000000007</v>
          </cell>
          <cell r="V1455">
            <v>15273.28</v>
          </cell>
          <cell r="W1455">
            <v>7986.88</v>
          </cell>
        </row>
        <row r="1456">
          <cell r="O1456" t="str">
            <v>PHILADRD 115 KV TWO</v>
          </cell>
          <cell r="P1456">
            <v>-833.89</v>
          </cell>
          <cell r="Q1456">
            <v>-248.49</v>
          </cell>
          <cell r="R1456">
            <v>20065.099999999999</v>
          </cell>
          <cell r="S1456">
            <v>6307.4</v>
          </cell>
          <cell r="T1456">
            <v>58565.31</v>
          </cell>
          <cell r="U1456">
            <v>8744.35</v>
          </cell>
          <cell r="V1456">
            <v>15273.26</v>
          </cell>
          <cell r="W1456">
            <v>7986.87</v>
          </cell>
        </row>
        <row r="1457">
          <cell r="O1457" t="str">
            <v>PHILADRD 4 KV CT 1</v>
          </cell>
          <cell r="P1457">
            <v>-833.89</v>
          </cell>
          <cell r="Q1457">
            <v>-248.49</v>
          </cell>
          <cell r="R1457">
            <v>20065.099999999999</v>
          </cell>
          <cell r="S1457">
            <v>6307.4</v>
          </cell>
          <cell r="T1457">
            <v>58565.31</v>
          </cell>
          <cell r="U1457">
            <v>8744.35</v>
          </cell>
          <cell r="V1457">
            <v>15273.26</v>
          </cell>
          <cell r="W1457">
            <v>7986.87</v>
          </cell>
        </row>
        <row r="1458">
          <cell r="O1458" t="str">
            <v>PHILADRD 4 KV CT 2</v>
          </cell>
          <cell r="P1458">
            <v>-833.89</v>
          </cell>
          <cell r="Q1458">
            <v>-248.49</v>
          </cell>
          <cell r="R1458">
            <v>20065.099999999999</v>
          </cell>
          <cell r="S1458">
            <v>6307.4</v>
          </cell>
          <cell r="T1458">
            <v>58565.31</v>
          </cell>
          <cell r="U1458">
            <v>8744.35</v>
          </cell>
          <cell r="V1458">
            <v>15273.26</v>
          </cell>
          <cell r="W1458">
            <v>7986.87</v>
          </cell>
        </row>
        <row r="1459">
          <cell r="O1459" t="str">
            <v>PHILADRD 4 KV CT 3</v>
          </cell>
          <cell r="P1459">
            <v>-833.89</v>
          </cell>
          <cell r="Q1459">
            <v>-248.49</v>
          </cell>
          <cell r="R1459">
            <v>20063.59</v>
          </cell>
          <cell r="S1459">
            <v>6307.39</v>
          </cell>
          <cell r="T1459">
            <v>58566.59</v>
          </cell>
          <cell r="U1459">
            <v>8744.9500000000007</v>
          </cell>
          <cell r="V1459">
            <v>15273.28</v>
          </cell>
          <cell r="W1459">
            <v>7986.88</v>
          </cell>
        </row>
        <row r="1460">
          <cell r="O1460" t="str">
            <v>PHILADRD 4 KV CT 4</v>
          </cell>
          <cell r="P1460">
            <v>-833.89</v>
          </cell>
          <cell r="Q1460">
            <v>-248.49</v>
          </cell>
          <cell r="R1460">
            <v>20063.59</v>
          </cell>
          <cell r="S1460">
            <v>6307.39</v>
          </cell>
          <cell r="T1460">
            <v>58566.59</v>
          </cell>
          <cell r="U1460">
            <v>8744.9500000000007</v>
          </cell>
          <cell r="V1460">
            <v>15273.28</v>
          </cell>
          <cell r="W1460">
            <v>7986.88</v>
          </cell>
        </row>
        <row r="1461">
          <cell r="O1461" t="str">
            <v>PHILIPSB 115 KV ONE</v>
          </cell>
          <cell r="P1461">
            <v>-791.61</v>
          </cell>
          <cell r="Q1461">
            <v>-223.5</v>
          </cell>
          <cell r="R1461">
            <v>20275.8</v>
          </cell>
          <cell r="S1461">
            <v>6497.62</v>
          </cell>
          <cell r="T1461">
            <v>58386.16</v>
          </cell>
          <cell r="U1461">
            <v>8679.44</v>
          </cell>
          <cell r="V1461">
            <v>15164.78</v>
          </cell>
          <cell r="W1461">
            <v>7977.94</v>
          </cell>
        </row>
        <row r="1462">
          <cell r="O1462" t="str">
            <v>PHILIPSB 115 KV TWO</v>
          </cell>
          <cell r="P1462">
            <v>-791.61</v>
          </cell>
          <cell r="Q1462">
            <v>-223.5</v>
          </cell>
          <cell r="R1462">
            <v>20275.8</v>
          </cell>
          <cell r="S1462">
            <v>6497.62</v>
          </cell>
          <cell r="T1462">
            <v>58386.16</v>
          </cell>
          <cell r="U1462">
            <v>8679.44</v>
          </cell>
          <cell r="V1462">
            <v>15164.78</v>
          </cell>
          <cell r="W1462">
            <v>7977.94</v>
          </cell>
        </row>
        <row r="1463">
          <cell r="O1463" t="str">
            <v>PIERSOAV 230 KV T-1</v>
          </cell>
          <cell r="P1463">
            <v>540.34</v>
          </cell>
          <cell r="Q1463">
            <v>393.21</v>
          </cell>
          <cell r="R1463">
            <v>20548.47</v>
          </cell>
          <cell r="S1463">
            <v>6373.22</v>
          </cell>
          <cell r="T1463">
            <v>60003.89</v>
          </cell>
          <cell r="U1463">
            <v>8667.23</v>
          </cell>
          <cell r="V1463">
            <v>15018.85</v>
          </cell>
          <cell r="W1463">
            <v>7978.92</v>
          </cell>
        </row>
        <row r="1464">
          <cell r="O1464" t="str">
            <v>PIERSOAV 230 KV T-2</v>
          </cell>
          <cell r="P1464">
            <v>576.66</v>
          </cell>
          <cell r="Q1464">
            <v>397.24</v>
          </cell>
          <cell r="R1464">
            <v>20507.47</v>
          </cell>
          <cell r="S1464">
            <v>6357.98</v>
          </cell>
          <cell r="T1464">
            <v>60026.01</v>
          </cell>
          <cell r="U1464">
            <v>8660.6299999999992</v>
          </cell>
          <cell r="V1464">
            <v>15028.98</v>
          </cell>
          <cell r="W1464">
            <v>7978.69</v>
          </cell>
        </row>
        <row r="1465">
          <cell r="O1465" t="str">
            <v>PINE ST 69 KV SEACTY</v>
          </cell>
          <cell r="P1465">
            <v>1417.26</v>
          </cell>
          <cell r="Q1465">
            <v>827.34</v>
          </cell>
          <cell r="R1465">
            <v>20259.43</v>
          </cell>
          <cell r="S1465">
            <v>6328.19</v>
          </cell>
          <cell r="T1465">
            <v>60543.82</v>
          </cell>
          <cell r="U1465">
            <v>8679.83</v>
          </cell>
          <cell r="V1465">
            <v>17366.48</v>
          </cell>
          <cell r="W1465">
            <v>9255.73</v>
          </cell>
        </row>
        <row r="1466">
          <cell r="O1466" t="str">
            <v>PINEHILL 69 KV 1BUS</v>
          </cell>
          <cell r="P1466">
            <v>596.98</v>
          </cell>
          <cell r="Q1466">
            <v>438.54</v>
          </cell>
          <cell r="R1466">
            <v>20313.919999999998</v>
          </cell>
          <cell r="S1466">
            <v>6330.98</v>
          </cell>
          <cell r="T1466">
            <v>60256.45</v>
          </cell>
          <cell r="U1466">
            <v>8680.89</v>
          </cell>
          <cell r="V1466">
            <v>15156.65</v>
          </cell>
          <cell r="W1466">
            <v>7979.45</v>
          </cell>
        </row>
        <row r="1467">
          <cell r="O1467" t="str">
            <v>PINEHILL 69 KV 3BUS</v>
          </cell>
          <cell r="P1467">
            <v>596.98</v>
          </cell>
          <cell r="Q1467">
            <v>438.54</v>
          </cell>
          <cell r="R1467">
            <v>20313.919999999998</v>
          </cell>
          <cell r="S1467">
            <v>6330.98</v>
          </cell>
          <cell r="T1467">
            <v>60256.45</v>
          </cell>
          <cell r="U1467">
            <v>8680.89</v>
          </cell>
          <cell r="V1467">
            <v>15156.65</v>
          </cell>
          <cell r="W1467">
            <v>7979.45</v>
          </cell>
        </row>
        <row r="1468">
          <cell r="O1468" t="str">
            <v>PINEY 12 KV STA.SV</v>
          </cell>
          <cell r="P1468">
            <v>-822.55</v>
          </cell>
          <cell r="Q1468">
            <v>-235.54</v>
          </cell>
          <cell r="R1468">
            <v>20255.38</v>
          </cell>
          <cell r="S1468">
            <v>6440.44</v>
          </cell>
          <cell r="T1468">
            <v>58285.06</v>
          </cell>
          <cell r="U1468">
            <v>8668.56</v>
          </cell>
          <cell r="V1468">
            <v>15081.22</v>
          </cell>
          <cell r="W1468">
            <v>7979.38</v>
          </cell>
        </row>
        <row r="1469">
          <cell r="O1469" t="str">
            <v>PINEY 12 KV UNIT 1</v>
          </cell>
          <cell r="P1469">
            <v>-822.55</v>
          </cell>
          <cell r="Q1469">
            <v>-235.54</v>
          </cell>
          <cell r="R1469">
            <v>20255.38</v>
          </cell>
          <cell r="S1469">
            <v>6440.44</v>
          </cell>
          <cell r="T1469">
            <v>58285.06</v>
          </cell>
          <cell r="U1469">
            <v>8668.56</v>
          </cell>
          <cell r="V1469">
            <v>15081.22</v>
          </cell>
          <cell r="W1469">
            <v>7979.38</v>
          </cell>
        </row>
        <row r="1470">
          <cell r="O1470" t="str">
            <v>PINEY 34 KV CROWN</v>
          </cell>
          <cell r="P1470">
            <v>-822.55</v>
          </cell>
          <cell r="Q1470">
            <v>-235.54</v>
          </cell>
          <cell r="R1470">
            <v>20255.38</v>
          </cell>
          <cell r="S1470">
            <v>6440.44</v>
          </cell>
          <cell r="T1470">
            <v>58285.06</v>
          </cell>
          <cell r="U1470">
            <v>8668.56</v>
          </cell>
          <cell r="V1470">
            <v>15081.22</v>
          </cell>
          <cell r="W1470">
            <v>7979.38</v>
          </cell>
        </row>
        <row r="1471">
          <cell r="O1471" t="str">
            <v>PINEY 34 KV EMLEN</v>
          </cell>
          <cell r="P1471">
            <v>-822.55</v>
          </cell>
          <cell r="Q1471">
            <v>-235.54</v>
          </cell>
          <cell r="R1471">
            <v>20255.38</v>
          </cell>
          <cell r="S1471">
            <v>6440.44</v>
          </cell>
          <cell r="T1471">
            <v>58285.06</v>
          </cell>
          <cell r="U1471">
            <v>8668.56</v>
          </cell>
          <cell r="V1471">
            <v>15081.22</v>
          </cell>
          <cell r="W1471">
            <v>7979.38</v>
          </cell>
        </row>
        <row r="1472">
          <cell r="O1472" t="str">
            <v>PINEYCRK 115 KV LOAD</v>
          </cell>
          <cell r="P1472">
            <v>-822.55</v>
          </cell>
          <cell r="Q1472">
            <v>-235.54</v>
          </cell>
          <cell r="R1472">
            <v>20255.38</v>
          </cell>
          <cell r="S1472">
            <v>6440.44</v>
          </cell>
          <cell r="T1472">
            <v>58285.06</v>
          </cell>
          <cell r="U1472">
            <v>8668.56</v>
          </cell>
          <cell r="V1472">
            <v>15081.22</v>
          </cell>
          <cell r="W1472">
            <v>7979.38</v>
          </cell>
        </row>
        <row r="1473">
          <cell r="O1473" t="str">
            <v>PINEYCRK 13 KV GEN</v>
          </cell>
          <cell r="P1473">
            <v>-822.55</v>
          </cell>
          <cell r="Q1473">
            <v>-235.54</v>
          </cell>
          <cell r="R1473">
            <v>20255.38</v>
          </cell>
          <cell r="S1473">
            <v>6440.44</v>
          </cell>
          <cell r="T1473">
            <v>58285.06</v>
          </cell>
          <cell r="U1473">
            <v>8668.56</v>
          </cell>
          <cell r="V1473">
            <v>15081.22</v>
          </cell>
          <cell r="W1473">
            <v>7979.38</v>
          </cell>
        </row>
        <row r="1474">
          <cell r="O1474" t="str">
            <v>PITMAN 69 KV 2BUS</v>
          </cell>
          <cell r="P1474">
            <v>594.03</v>
          </cell>
          <cell r="Q1474">
            <v>437.45</v>
          </cell>
          <cell r="R1474">
            <v>20305.14</v>
          </cell>
          <cell r="S1474">
            <v>6330.83</v>
          </cell>
          <cell r="T1474">
            <v>60251.08</v>
          </cell>
          <cell r="U1474">
            <v>8679.84</v>
          </cell>
          <cell r="V1474">
            <v>15158.17</v>
          </cell>
          <cell r="W1474">
            <v>7979.53</v>
          </cell>
        </row>
        <row r="1475">
          <cell r="R1475">
            <v>20346.066413000004</v>
          </cell>
          <cell r="S1475">
            <v>6353.7289519999995</v>
          </cell>
          <cell r="T1475">
            <v>59456.902092999997</v>
          </cell>
          <cell r="U1475">
            <v>8728.2345139999998</v>
          </cell>
          <cell r="V1475">
            <v>15236.588204999998</v>
          </cell>
          <cell r="W1475">
            <v>8031.3380350000016</v>
          </cell>
        </row>
        <row r="1476">
          <cell r="O1476" t="str">
            <v>PLAINSBU 138 KV T-1</v>
          </cell>
          <cell r="P1476">
            <v>984.81</v>
          </cell>
          <cell r="Q1476">
            <v>465.24</v>
          </cell>
          <cell r="R1476">
            <v>20515.32</v>
          </cell>
          <cell r="S1476">
            <v>6376.41</v>
          </cell>
          <cell r="T1476">
            <v>60214.93</v>
          </cell>
          <cell r="U1476">
            <v>8706.64</v>
          </cell>
          <cell r="V1476">
            <v>15142.52</v>
          </cell>
          <cell r="W1476">
            <v>8047.8</v>
          </cell>
        </row>
        <row r="1477">
          <cell r="O1477" t="str">
            <v>PLAINSBU 138 KV T-2</v>
          </cell>
          <cell r="P1477">
            <v>984.81</v>
          </cell>
          <cell r="Q1477">
            <v>465.24</v>
          </cell>
          <cell r="R1477">
            <v>20515.32</v>
          </cell>
          <cell r="S1477">
            <v>6376.41</v>
          </cell>
          <cell r="T1477">
            <v>60214.93</v>
          </cell>
          <cell r="U1477">
            <v>8706.64</v>
          </cell>
          <cell r="V1477">
            <v>15142.52</v>
          </cell>
          <cell r="W1477">
            <v>8047.8</v>
          </cell>
        </row>
        <row r="1478">
          <cell r="O1478" t="str">
            <v>PLANEBRO 35 KV 1BUS</v>
          </cell>
          <cell r="P1478">
            <v>538.29</v>
          </cell>
          <cell r="Q1478">
            <v>451.01</v>
          </cell>
          <cell r="R1478">
            <v>20236.03</v>
          </cell>
          <cell r="S1478">
            <v>6329.23</v>
          </cell>
          <cell r="T1478">
            <v>61147.07</v>
          </cell>
          <cell r="U1478">
            <v>8877.3700000000008</v>
          </cell>
          <cell r="V1478">
            <v>15193.27</v>
          </cell>
          <cell r="W1478">
            <v>7982.63</v>
          </cell>
        </row>
        <row r="1479">
          <cell r="O1479" t="str">
            <v>PLANEBRO 35 KV 2BUS</v>
          </cell>
          <cell r="P1479">
            <v>524.95000000000005</v>
          </cell>
          <cell r="Q1479">
            <v>443.02</v>
          </cell>
          <cell r="R1479">
            <v>20235.400000000001</v>
          </cell>
          <cell r="S1479">
            <v>6329.21</v>
          </cell>
          <cell r="T1479">
            <v>60969.79</v>
          </cell>
          <cell r="U1479">
            <v>8847.84</v>
          </cell>
          <cell r="V1479">
            <v>15190.46</v>
          </cell>
          <cell r="W1479">
            <v>7982.33</v>
          </cell>
        </row>
        <row r="1480">
          <cell r="O1480" t="str">
            <v>PLANEBRO 35 KV 3BUS</v>
          </cell>
          <cell r="P1480">
            <v>495.16</v>
          </cell>
          <cell r="Q1480">
            <v>425.15</v>
          </cell>
          <cell r="R1480">
            <v>20233.990000000002</v>
          </cell>
          <cell r="S1480">
            <v>6329.16</v>
          </cell>
          <cell r="T1480">
            <v>60573.61</v>
          </cell>
          <cell r="U1480">
            <v>8782.3799999999992</v>
          </cell>
          <cell r="V1480">
            <v>15184.03</v>
          </cell>
          <cell r="W1480">
            <v>7981.7</v>
          </cell>
        </row>
        <row r="1481">
          <cell r="O1481" t="str">
            <v>PLSNT HL 13 KV 110-1</v>
          </cell>
          <cell r="P1481">
            <v>-848.17</v>
          </cell>
          <cell r="Q1481">
            <v>-254.6</v>
          </cell>
          <cell r="R1481">
            <v>20086.71</v>
          </cell>
          <cell r="S1481">
            <v>6309.61</v>
          </cell>
          <cell r="T1481">
            <v>58474.06</v>
          </cell>
          <cell r="U1481">
            <v>8691.99</v>
          </cell>
          <cell r="V1481">
            <v>15271.77</v>
          </cell>
          <cell r="W1481">
            <v>7986.81</v>
          </cell>
        </row>
        <row r="1482">
          <cell r="O1482" t="str">
            <v>PLSNT HL 13 KV 110-2</v>
          </cell>
          <cell r="P1482">
            <v>-847.93</v>
          </cell>
          <cell r="Q1482">
            <v>-254.5</v>
          </cell>
          <cell r="R1482">
            <v>20086.71</v>
          </cell>
          <cell r="S1482">
            <v>6309.61</v>
          </cell>
          <cell r="T1482">
            <v>58474.06</v>
          </cell>
          <cell r="U1482">
            <v>8691.99</v>
          </cell>
          <cell r="V1482">
            <v>15271.77</v>
          </cell>
          <cell r="W1482">
            <v>7986.81</v>
          </cell>
        </row>
        <row r="1483">
          <cell r="O1483" t="str">
            <v>PLSNT HL 13 KV 110-4</v>
          </cell>
          <cell r="P1483">
            <v>-847.93</v>
          </cell>
          <cell r="Q1483">
            <v>-254.5</v>
          </cell>
          <cell r="R1483">
            <v>20086.71</v>
          </cell>
          <cell r="S1483">
            <v>6309.61</v>
          </cell>
          <cell r="T1483">
            <v>58474.06</v>
          </cell>
          <cell r="U1483">
            <v>8691.99</v>
          </cell>
          <cell r="V1483">
            <v>15271.77</v>
          </cell>
          <cell r="W1483">
            <v>7986.81</v>
          </cell>
        </row>
        <row r="1484">
          <cell r="O1484" t="str">
            <v>PLVL ME 115 KV LD1</v>
          </cell>
          <cell r="P1484">
            <v>-920.4</v>
          </cell>
          <cell r="Q1484">
            <v>-261.26</v>
          </cell>
          <cell r="R1484">
            <v>20235.89</v>
          </cell>
          <cell r="S1484">
            <v>6323.53</v>
          </cell>
          <cell r="T1484">
            <v>58020.13</v>
          </cell>
          <cell r="U1484">
            <v>8676.67</v>
          </cell>
          <cell r="V1484">
            <v>15240.84</v>
          </cell>
          <cell r="W1484">
            <v>7967.89</v>
          </cell>
        </row>
        <row r="1485">
          <cell r="O1485" t="str">
            <v>PLYMOUTH 13 KV 11TR</v>
          </cell>
          <cell r="P1485">
            <v>718.85</v>
          </cell>
          <cell r="Q1485">
            <v>538.66999999999996</v>
          </cell>
          <cell r="R1485">
            <v>20248.580000000002</v>
          </cell>
          <cell r="S1485">
            <v>6329.64</v>
          </cell>
          <cell r="T1485">
            <v>60082.07</v>
          </cell>
          <cell r="U1485">
            <v>8658.2000000000007</v>
          </cell>
          <cell r="V1485">
            <v>15159.21</v>
          </cell>
          <cell r="W1485">
            <v>7979.32</v>
          </cell>
        </row>
        <row r="1486">
          <cell r="O1486" t="str">
            <v>PLYMOUTH 13 KV 12TR</v>
          </cell>
          <cell r="P1486">
            <v>718.85</v>
          </cell>
          <cell r="Q1486">
            <v>538.66999999999996</v>
          </cell>
          <cell r="R1486">
            <v>20248.580000000002</v>
          </cell>
          <cell r="S1486">
            <v>6329.64</v>
          </cell>
          <cell r="T1486">
            <v>60082.07</v>
          </cell>
          <cell r="U1486">
            <v>8658.2000000000007</v>
          </cell>
          <cell r="V1486">
            <v>15159.21</v>
          </cell>
          <cell r="W1486">
            <v>7979.32</v>
          </cell>
        </row>
        <row r="1487">
          <cell r="O1487" t="str">
            <v>PLYMOUTH 13 KV 13TR</v>
          </cell>
          <cell r="P1487">
            <v>718.85</v>
          </cell>
          <cell r="Q1487">
            <v>538.66999999999996</v>
          </cell>
          <cell r="R1487">
            <v>20248.580000000002</v>
          </cell>
          <cell r="S1487">
            <v>6329.64</v>
          </cell>
          <cell r="T1487">
            <v>60082.07</v>
          </cell>
          <cell r="U1487">
            <v>8658.2000000000007</v>
          </cell>
          <cell r="V1487">
            <v>15159.21</v>
          </cell>
          <cell r="W1487">
            <v>7979.32</v>
          </cell>
        </row>
        <row r="1488">
          <cell r="O1488" t="str">
            <v>PLYMOUTH 138 KV FBUS</v>
          </cell>
          <cell r="P1488">
            <v>700.86</v>
          </cell>
          <cell r="Q1488">
            <v>527.80999999999995</v>
          </cell>
          <cell r="R1488">
            <v>20247.830000000002</v>
          </cell>
          <cell r="S1488">
            <v>6329.52</v>
          </cell>
          <cell r="T1488">
            <v>60122.31</v>
          </cell>
          <cell r="U1488">
            <v>8666.44</v>
          </cell>
          <cell r="V1488">
            <v>15161.2</v>
          </cell>
          <cell r="W1488">
            <v>7979.47</v>
          </cell>
        </row>
        <row r="1489">
          <cell r="O1489" t="str">
            <v>PLYMOUTH 35 KV KBUS</v>
          </cell>
          <cell r="P1489">
            <v>726.47</v>
          </cell>
          <cell r="Q1489">
            <v>545.28</v>
          </cell>
          <cell r="R1489">
            <v>20283.05</v>
          </cell>
          <cell r="S1489">
            <v>6329.65</v>
          </cell>
          <cell r="T1489">
            <v>60244.04</v>
          </cell>
          <cell r="U1489">
            <v>8686.4699999999993</v>
          </cell>
          <cell r="V1489">
            <v>15162.57</v>
          </cell>
          <cell r="W1489">
            <v>7979.7</v>
          </cell>
        </row>
        <row r="1490">
          <cell r="O1490" t="str">
            <v>POCOMOKE 69 KV LOADT1</v>
          </cell>
          <cell r="P1490">
            <v>1478.22</v>
          </cell>
          <cell r="Q1490">
            <v>871.64</v>
          </cell>
          <cell r="R1490">
            <v>20259.32</v>
          </cell>
          <cell r="S1490">
            <v>6328.19</v>
          </cell>
          <cell r="T1490">
            <v>60523.519999999997</v>
          </cell>
          <cell r="U1490">
            <v>8679.83</v>
          </cell>
          <cell r="V1490">
            <v>17270.22</v>
          </cell>
          <cell r="W1490">
            <v>9180.9</v>
          </cell>
        </row>
        <row r="1491">
          <cell r="O1491" t="str">
            <v>POCOMOKE 69 KV LOADT2</v>
          </cell>
          <cell r="P1491">
            <v>1478.22</v>
          </cell>
          <cell r="Q1491">
            <v>871.64</v>
          </cell>
          <cell r="R1491">
            <v>20259.32</v>
          </cell>
          <cell r="S1491">
            <v>6328.19</v>
          </cell>
          <cell r="T1491">
            <v>60523.519999999997</v>
          </cell>
          <cell r="U1491">
            <v>8679.83</v>
          </cell>
          <cell r="V1491">
            <v>17270.22</v>
          </cell>
          <cell r="W1491">
            <v>9180.9</v>
          </cell>
        </row>
        <row r="1492">
          <cell r="O1492" t="str">
            <v>POHATCON 230 KV BK 1</v>
          </cell>
          <cell r="P1492">
            <v>130.93</v>
          </cell>
          <cell r="Q1492">
            <v>242.48</v>
          </cell>
          <cell r="R1492">
            <v>20043.77</v>
          </cell>
          <cell r="S1492">
            <v>6312.67</v>
          </cell>
          <cell r="T1492">
            <v>59461.15</v>
          </cell>
          <cell r="U1492">
            <v>8823.31</v>
          </cell>
          <cell r="V1492">
            <v>15054.21</v>
          </cell>
          <cell r="W1492">
            <v>7979.52</v>
          </cell>
        </row>
        <row r="1493">
          <cell r="O1493" t="str">
            <v>PORTLAND 13 KV CT 3</v>
          </cell>
          <cell r="P1493">
            <v>142.6</v>
          </cell>
          <cell r="Q1493">
            <v>262.35000000000002</v>
          </cell>
          <cell r="R1493">
            <v>20127.150000000001</v>
          </cell>
          <cell r="S1493">
            <v>6322.09</v>
          </cell>
          <cell r="T1493">
            <v>59380.49</v>
          </cell>
          <cell r="U1493">
            <v>8789.91</v>
          </cell>
          <cell r="V1493">
            <v>15075.33</v>
          </cell>
          <cell r="W1493">
            <v>7979.02</v>
          </cell>
        </row>
        <row r="1494">
          <cell r="O1494" t="str">
            <v>PORTLAND 13 KV CT 4</v>
          </cell>
          <cell r="P1494">
            <v>142.6</v>
          </cell>
          <cell r="Q1494">
            <v>262.35000000000002</v>
          </cell>
          <cell r="R1494">
            <v>20127.150000000001</v>
          </cell>
          <cell r="S1494">
            <v>6322.09</v>
          </cell>
          <cell r="T1494">
            <v>59380.49</v>
          </cell>
          <cell r="U1494">
            <v>8789.91</v>
          </cell>
          <cell r="V1494">
            <v>15075.33</v>
          </cell>
          <cell r="W1494">
            <v>7979.02</v>
          </cell>
        </row>
        <row r="1495">
          <cell r="O1495" t="str">
            <v>PORTLAND 13 KV CT 5</v>
          </cell>
          <cell r="P1495">
            <v>86.16</v>
          </cell>
          <cell r="Q1495">
            <v>230.98</v>
          </cell>
          <cell r="R1495">
            <v>20124.41</v>
          </cell>
          <cell r="S1495">
            <v>6323.35</v>
          </cell>
          <cell r="T1495">
            <v>59349.31</v>
          </cell>
          <cell r="U1495">
            <v>8790.85</v>
          </cell>
          <cell r="V1495">
            <v>15071.53</v>
          </cell>
          <cell r="W1495">
            <v>7979.07</v>
          </cell>
        </row>
        <row r="1496">
          <cell r="O1496" t="str">
            <v>PORTLAND 13 KV UNIT 1</v>
          </cell>
          <cell r="P1496">
            <v>142.6</v>
          </cell>
          <cell r="Q1496">
            <v>262.35000000000002</v>
          </cell>
          <cell r="R1496">
            <v>20127.150000000001</v>
          </cell>
          <cell r="S1496">
            <v>6322.09</v>
          </cell>
          <cell r="T1496">
            <v>59380.49</v>
          </cell>
          <cell r="U1496">
            <v>8789.91</v>
          </cell>
          <cell r="V1496">
            <v>15075.33</v>
          </cell>
          <cell r="W1496">
            <v>7979.02</v>
          </cell>
        </row>
        <row r="1497">
          <cell r="O1497" t="str">
            <v>PORTLAND 15 KV UNIT 2</v>
          </cell>
          <cell r="P1497">
            <v>86.16</v>
          </cell>
          <cell r="Q1497">
            <v>230.98</v>
          </cell>
          <cell r="R1497">
            <v>20124.41</v>
          </cell>
          <cell r="S1497">
            <v>6323.35</v>
          </cell>
          <cell r="T1497">
            <v>59349.31</v>
          </cell>
          <cell r="U1497">
            <v>8790.85</v>
          </cell>
          <cell r="V1497">
            <v>15071.53</v>
          </cell>
          <cell r="W1497">
            <v>7979.07</v>
          </cell>
        </row>
        <row r="1498">
          <cell r="O1498" t="str">
            <v>POTOMAC 13 KV STACG1</v>
          </cell>
          <cell r="P1498">
            <v>-880.83</v>
          </cell>
          <cell r="Q1498">
            <v>-268.02999999999997</v>
          </cell>
          <cell r="R1498">
            <v>20135.63</v>
          </cell>
          <cell r="S1498">
            <v>6300.67</v>
          </cell>
          <cell r="T1498">
            <v>58252.22</v>
          </cell>
          <cell r="U1498">
            <v>8606.23</v>
          </cell>
          <cell r="V1498">
            <v>15274.11</v>
          </cell>
          <cell r="W1498">
            <v>7983.94</v>
          </cell>
        </row>
        <row r="1499">
          <cell r="O1499" t="str">
            <v>POTOMAC 13 KV STACG2</v>
          </cell>
          <cell r="P1499">
            <v>-880.83</v>
          </cell>
          <cell r="Q1499">
            <v>-268.02999999999997</v>
          </cell>
          <cell r="R1499">
            <v>20135.63</v>
          </cell>
          <cell r="S1499">
            <v>6300.67</v>
          </cell>
          <cell r="T1499">
            <v>58252.22</v>
          </cell>
          <cell r="U1499">
            <v>8606.23</v>
          </cell>
          <cell r="V1499">
            <v>15274.11</v>
          </cell>
          <cell r="W1499">
            <v>7983.94</v>
          </cell>
        </row>
        <row r="1500">
          <cell r="O1500" t="str">
            <v>POTOMAC 13 KV STACG3</v>
          </cell>
          <cell r="P1500">
            <v>-880.83</v>
          </cell>
          <cell r="Q1500">
            <v>-268.02999999999997</v>
          </cell>
          <cell r="R1500">
            <v>20135.63</v>
          </cell>
          <cell r="S1500">
            <v>6300.67</v>
          </cell>
          <cell r="T1500">
            <v>58252.22</v>
          </cell>
          <cell r="U1500">
            <v>8606.23</v>
          </cell>
          <cell r="V1500">
            <v>15274.11</v>
          </cell>
          <cell r="W1500">
            <v>7983.94</v>
          </cell>
        </row>
        <row r="1501">
          <cell r="O1501" t="str">
            <v>POTOMAC 13 KV STACG4</v>
          </cell>
          <cell r="P1501">
            <v>-880.83</v>
          </cell>
          <cell r="Q1501">
            <v>-268.02999999999997</v>
          </cell>
          <cell r="R1501">
            <v>20135.63</v>
          </cell>
          <cell r="S1501">
            <v>6300.67</v>
          </cell>
          <cell r="T1501">
            <v>58252.22</v>
          </cell>
          <cell r="U1501">
            <v>8606.23</v>
          </cell>
          <cell r="V1501">
            <v>15274.11</v>
          </cell>
          <cell r="W1501">
            <v>7983.94</v>
          </cell>
        </row>
        <row r="1502">
          <cell r="O1502" t="str">
            <v>POTOMAC 13 KV STACG5</v>
          </cell>
          <cell r="P1502">
            <v>-880.83</v>
          </cell>
          <cell r="Q1502">
            <v>-268.02999999999997</v>
          </cell>
          <cell r="R1502">
            <v>20135.63</v>
          </cell>
          <cell r="S1502">
            <v>6300.67</v>
          </cell>
          <cell r="T1502">
            <v>58252.22</v>
          </cell>
          <cell r="U1502">
            <v>8606.23</v>
          </cell>
          <cell r="V1502">
            <v>15274.11</v>
          </cell>
          <cell r="W1502">
            <v>7983.94</v>
          </cell>
        </row>
        <row r="1503">
          <cell r="O1503" t="str">
            <v>POTOMAC 69 KV LD1</v>
          </cell>
          <cell r="P1503">
            <v>-880.83</v>
          </cell>
          <cell r="Q1503">
            <v>-268.02999999999997</v>
          </cell>
          <cell r="R1503">
            <v>20135.63</v>
          </cell>
          <cell r="S1503">
            <v>6300.67</v>
          </cell>
          <cell r="T1503">
            <v>58252.22</v>
          </cell>
          <cell r="U1503">
            <v>8606.23</v>
          </cell>
          <cell r="V1503">
            <v>15274.11</v>
          </cell>
          <cell r="W1503">
            <v>7983.94</v>
          </cell>
        </row>
        <row r="1504">
          <cell r="O1504" t="str">
            <v>POTOMAC 69 KV LD2</v>
          </cell>
          <cell r="P1504">
            <v>-880.83</v>
          </cell>
          <cell r="Q1504">
            <v>-268.02999999999997</v>
          </cell>
          <cell r="R1504">
            <v>20135.63</v>
          </cell>
          <cell r="S1504">
            <v>6300.67</v>
          </cell>
          <cell r="T1504">
            <v>58252.22</v>
          </cell>
          <cell r="U1504">
            <v>8606.23</v>
          </cell>
          <cell r="V1504">
            <v>15274.11</v>
          </cell>
          <cell r="W1504">
            <v>7983.94</v>
          </cell>
        </row>
        <row r="1505">
          <cell r="O1505" t="str">
            <v>POTOMAC 69 KV LD3</v>
          </cell>
          <cell r="P1505">
            <v>-880.83</v>
          </cell>
          <cell r="Q1505">
            <v>-268.02999999999997</v>
          </cell>
          <cell r="R1505">
            <v>20135.63</v>
          </cell>
          <cell r="S1505">
            <v>6300.67</v>
          </cell>
          <cell r="T1505">
            <v>58252.22</v>
          </cell>
          <cell r="U1505">
            <v>8606.23</v>
          </cell>
          <cell r="V1505">
            <v>15274.11</v>
          </cell>
          <cell r="W1505">
            <v>7983.94</v>
          </cell>
        </row>
        <row r="1506">
          <cell r="O1506" t="str">
            <v>POTOMAC 69 KV LD4</v>
          </cell>
          <cell r="P1506">
            <v>-880.83</v>
          </cell>
          <cell r="Q1506">
            <v>-268.02999999999997</v>
          </cell>
          <cell r="R1506">
            <v>20135.63</v>
          </cell>
          <cell r="S1506">
            <v>6300.67</v>
          </cell>
          <cell r="T1506">
            <v>58252.22</v>
          </cell>
          <cell r="U1506">
            <v>8606.23</v>
          </cell>
          <cell r="V1506">
            <v>15274.11</v>
          </cell>
          <cell r="W1506">
            <v>7983.94</v>
          </cell>
        </row>
        <row r="1507">
          <cell r="O1507" t="str">
            <v>POTOMAC 69 KV LD5</v>
          </cell>
          <cell r="P1507">
            <v>-880.83</v>
          </cell>
          <cell r="Q1507">
            <v>-268.02999999999997</v>
          </cell>
          <cell r="R1507">
            <v>20135.63</v>
          </cell>
          <cell r="S1507">
            <v>6300.67</v>
          </cell>
          <cell r="T1507">
            <v>58252.22</v>
          </cell>
          <cell r="U1507">
            <v>8606.23</v>
          </cell>
          <cell r="V1507">
            <v>15274.11</v>
          </cell>
          <cell r="W1507">
            <v>7983.94</v>
          </cell>
        </row>
        <row r="1508">
          <cell r="O1508" t="str">
            <v>POTOMAC 69 KV LD6</v>
          </cell>
          <cell r="P1508">
            <v>-880.83</v>
          </cell>
          <cell r="Q1508">
            <v>-268.02999999999997</v>
          </cell>
          <cell r="R1508">
            <v>20135.63</v>
          </cell>
          <cell r="S1508">
            <v>6300.67</v>
          </cell>
          <cell r="T1508">
            <v>58252.22</v>
          </cell>
          <cell r="U1508">
            <v>8606.23</v>
          </cell>
          <cell r="V1508">
            <v>15274.11</v>
          </cell>
          <cell r="W1508">
            <v>7983.94</v>
          </cell>
        </row>
        <row r="1509">
          <cell r="O1509" t="str">
            <v>PPGI 115 KV LD1</v>
          </cell>
          <cell r="P1509">
            <v>-922.05</v>
          </cell>
          <cell r="Q1509">
            <v>-271.04000000000002</v>
          </cell>
          <cell r="R1509">
            <v>20216.88</v>
          </cell>
          <cell r="S1509">
            <v>6323.4</v>
          </cell>
          <cell r="T1509">
            <v>58054.99</v>
          </cell>
          <cell r="U1509">
            <v>8666.17</v>
          </cell>
          <cell r="V1509">
            <v>15418.41</v>
          </cell>
          <cell r="W1509">
            <v>7971.5</v>
          </cell>
        </row>
        <row r="1510">
          <cell r="O1510" t="str">
            <v>PPGI 115 KV LD2</v>
          </cell>
          <cell r="P1510">
            <v>-922.05</v>
          </cell>
          <cell r="Q1510">
            <v>-271.04000000000002</v>
          </cell>
          <cell r="R1510">
            <v>20216.88</v>
          </cell>
          <cell r="S1510">
            <v>6323.4</v>
          </cell>
          <cell r="T1510">
            <v>58054.99</v>
          </cell>
          <cell r="U1510">
            <v>8666.17</v>
          </cell>
          <cell r="V1510">
            <v>15418.41</v>
          </cell>
          <cell r="W1510">
            <v>7971.5</v>
          </cell>
        </row>
        <row r="1511">
          <cell r="O1511" t="str">
            <v>PPL</v>
          </cell>
          <cell r="P1511">
            <v>-548.22</v>
          </cell>
          <cell r="Q1511">
            <v>-111.03</v>
          </cell>
          <cell r="R1511">
            <v>20479.181829000001</v>
          </cell>
          <cell r="S1511">
            <v>6324.2404140000008</v>
          </cell>
          <cell r="T1511">
            <v>58932.598471000005</v>
          </cell>
          <cell r="U1511">
            <v>8702.6799370000008</v>
          </cell>
          <cell r="V1511">
            <v>15160.075599999998</v>
          </cell>
          <cell r="W1511">
            <v>7979.9262680000011</v>
          </cell>
        </row>
        <row r="1512">
          <cell r="R1512">
            <v>20185.59</v>
          </cell>
          <cell r="S1512">
            <v>6334.23</v>
          </cell>
          <cell r="T1512">
            <v>58651.66</v>
          </cell>
          <cell r="U1512">
            <v>8708.18</v>
          </cell>
          <cell r="V1512">
            <v>15055.67</v>
          </cell>
          <cell r="W1512">
            <v>7978.15</v>
          </cell>
        </row>
        <row r="1513">
          <cell r="O1513" t="str">
            <v>PRESTON 69 KV PRSTON</v>
          </cell>
          <cell r="P1513">
            <v>1924.17</v>
          </cell>
          <cell r="Q1513">
            <v>1052.57</v>
          </cell>
          <cell r="R1513">
            <v>20258.689999999999</v>
          </cell>
          <cell r="S1513">
            <v>6328.18</v>
          </cell>
          <cell r="T1513">
            <v>60464.25</v>
          </cell>
          <cell r="U1513">
            <v>8680.0499999999993</v>
          </cell>
          <cell r="V1513">
            <v>17068.28</v>
          </cell>
          <cell r="W1513">
            <v>9183.67</v>
          </cell>
        </row>
        <row r="1514">
          <cell r="O1514" t="str">
            <v>PROSPECT 115 KV 1 CONV</v>
          </cell>
          <cell r="P1514">
            <v>-825.25</v>
          </cell>
          <cell r="Q1514">
            <v>-243.09</v>
          </cell>
          <cell r="R1514">
            <v>20239.29</v>
          </cell>
          <cell r="S1514">
            <v>6333.19</v>
          </cell>
          <cell r="T1514">
            <v>58285.4</v>
          </cell>
          <cell r="U1514">
            <v>8663.49</v>
          </cell>
          <cell r="V1514">
            <v>15361.53</v>
          </cell>
          <cell r="W1514">
            <v>7978.89</v>
          </cell>
        </row>
        <row r="1515">
          <cell r="O1515" t="str">
            <v>PROSPECT 115 KV 2 CONV</v>
          </cell>
          <cell r="P1515">
            <v>-825.25</v>
          </cell>
          <cell r="Q1515">
            <v>-243.09</v>
          </cell>
          <cell r="R1515">
            <v>20239.29</v>
          </cell>
          <cell r="S1515">
            <v>6333.19</v>
          </cell>
          <cell r="T1515">
            <v>58285.4</v>
          </cell>
          <cell r="U1515">
            <v>8663.49</v>
          </cell>
          <cell r="V1515">
            <v>15361.53</v>
          </cell>
          <cell r="W1515">
            <v>7978.89</v>
          </cell>
        </row>
        <row r="1516">
          <cell r="O1516" t="str">
            <v>PSEG</v>
          </cell>
          <cell r="P1516">
            <v>619.5</v>
          </cell>
          <cell r="Q1516">
            <v>443.05</v>
          </cell>
          <cell r="R1516">
            <v>20762.144651999999</v>
          </cell>
          <cell r="S1516">
            <v>6400.2407279999998</v>
          </cell>
          <cell r="T1516">
            <v>59984.843532000006</v>
          </cell>
          <cell r="U1516">
            <v>8789.8086519999997</v>
          </cell>
          <cell r="V1516">
            <v>15044.720762999998</v>
          </cell>
          <cell r="W1516">
            <v>7985.4489940000003</v>
          </cell>
        </row>
        <row r="1517">
          <cell r="O1517" t="str">
            <v>PULASKI 13 KV LD 1TR</v>
          </cell>
          <cell r="P1517">
            <v>678.94</v>
          </cell>
          <cell r="Q1517">
            <v>511.67</v>
          </cell>
          <cell r="R1517">
            <v>20538.89</v>
          </cell>
          <cell r="S1517">
            <v>6330.19</v>
          </cell>
          <cell r="T1517">
            <v>60134.03</v>
          </cell>
          <cell r="U1517">
            <v>8667.9</v>
          </cell>
          <cell r="V1517">
            <v>15156.98</v>
          </cell>
          <cell r="W1517">
            <v>7979.29</v>
          </cell>
        </row>
        <row r="1518">
          <cell r="O1518" t="str">
            <v>PULASKI 13 KV LD 3TR</v>
          </cell>
          <cell r="P1518">
            <v>678.94</v>
          </cell>
          <cell r="Q1518">
            <v>511.67</v>
          </cell>
          <cell r="R1518">
            <v>20538.89</v>
          </cell>
          <cell r="S1518">
            <v>6330.19</v>
          </cell>
          <cell r="T1518">
            <v>60134.03</v>
          </cell>
          <cell r="U1518">
            <v>8667.9</v>
          </cell>
          <cell r="V1518">
            <v>15156.98</v>
          </cell>
          <cell r="W1518">
            <v>7979.29</v>
          </cell>
        </row>
        <row r="1519">
          <cell r="O1519" t="str">
            <v>PUMPHREY 115 KV LD1</v>
          </cell>
          <cell r="P1519">
            <v>-840.3</v>
          </cell>
          <cell r="Q1519">
            <v>-251.13</v>
          </cell>
          <cell r="R1519">
            <v>20076.02</v>
          </cell>
          <cell r="S1519">
            <v>6307.05</v>
          </cell>
          <cell r="T1519">
            <v>58466.01</v>
          </cell>
          <cell r="U1519">
            <v>8679.98</v>
          </cell>
          <cell r="V1519">
            <v>15273.14</v>
          </cell>
          <cell r="W1519">
            <v>7986.59</v>
          </cell>
        </row>
        <row r="1520">
          <cell r="O1520" t="str">
            <v>PUMPHREY 115 KV LD2</v>
          </cell>
          <cell r="P1520">
            <v>-840.3</v>
          </cell>
          <cell r="Q1520">
            <v>-251.13</v>
          </cell>
          <cell r="R1520">
            <v>20076.02</v>
          </cell>
          <cell r="S1520">
            <v>6307.05</v>
          </cell>
          <cell r="T1520">
            <v>58466.01</v>
          </cell>
          <cell r="U1520">
            <v>8679.98</v>
          </cell>
          <cell r="V1520">
            <v>15273.14</v>
          </cell>
          <cell r="W1520">
            <v>7986.59</v>
          </cell>
        </row>
        <row r="1521">
          <cell r="O1521" t="str">
            <v>PUMPHREY 115 KV LD3</v>
          </cell>
          <cell r="P1521">
            <v>-840.3</v>
          </cell>
          <cell r="Q1521">
            <v>-251.13</v>
          </cell>
          <cell r="R1521">
            <v>20076.02</v>
          </cell>
          <cell r="S1521">
            <v>6307.05</v>
          </cell>
          <cell r="T1521">
            <v>58466.01</v>
          </cell>
          <cell r="U1521">
            <v>8679.98</v>
          </cell>
          <cell r="V1521">
            <v>15273.14</v>
          </cell>
          <cell r="W1521">
            <v>7986.59</v>
          </cell>
        </row>
        <row r="1522">
          <cell r="O1522" t="str">
            <v>PUNXSUTA 115 KV 1 TX</v>
          </cell>
          <cell r="P1522">
            <v>-825.28</v>
          </cell>
          <cell r="Q1522">
            <v>-239.37</v>
          </cell>
          <cell r="R1522">
            <v>20246.38</v>
          </cell>
          <cell r="S1522">
            <v>6392.29</v>
          </cell>
          <cell r="T1522">
            <v>58284.45</v>
          </cell>
          <cell r="U1522">
            <v>8666.1200000000008</v>
          </cell>
          <cell r="V1522">
            <v>15319.19</v>
          </cell>
          <cell r="W1522">
            <v>7979.13</v>
          </cell>
        </row>
        <row r="1523">
          <cell r="O1523" t="str">
            <v>PVSC 138 KV T-1</v>
          </cell>
          <cell r="P1523">
            <v>947.03</v>
          </cell>
          <cell r="Q1523">
            <v>556.72</v>
          </cell>
          <cell r="R1523">
            <v>21049.06</v>
          </cell>
          <cell r="S1523">
            <v>6429.37</v>
          </cell>
          <cell r="T1523">
            <v>59856.35</v>
          </cell>
          <cell r="U1523">
            <v>8778.2099999999991</v>
          </cell>
          <cell r="V1523">
            <v>14969.31</v>
          </cell>
          <cell r="W1523">
            <v>7982.23</v>
          </cell>
        </row>
        <row r="1524">
          <cell r="O1524" t="str">
            <v>PVSC 138 KV T-2</v>
          </cell>
          <cell r="P1524">
            <v>947.03</v>
          </cell>
          <cell r="Q1524">
            <v>556.72</v>
          </cell>
          <cell r="R1524">
            <v>21049.06</v>
          </cell>
          <cell r="S1524">
            <v>6429.37</v>
          </cell>
          <cell r="T1524">
            <v>59856.35</v>
          </cell>
          <cell r="U1524">
            <v>8778.2099999999991</v>
          </cell>
          <cell r="V1524">
            <v>14969.31</v>
          </cell>
          <cell r="W1524">
            <v>7982.23</v>
          </cell>
        </row>
        <row r="1525">
          <cell r="O1525" t="str">
            <v>QUARRY 69 KV BEST1</v>
          </cell>
          <cell r="P1525">
            <v>253.24</v>
          </cell>
          <cell r="Q1525">
            <v>345.5</v>
          </cell>
          <cell r="R1525">
            <v>20220.28</v>
          </cell>
          <cell r="S1525">
            <v>6324.48</v>
          </cell>
          <cell r="T1525">
            <v>59298.71</v>
          </cell>
          <cell r="U1525">
            <v>8743.6</v>
          </cell>
          <cell r="V1525">
            <v>15106.06</v>
          </cell>
          <cell r="W1525">
            <v>7978.29</v>
          </cell>
        </row>
        <row r="1526">
          <cell r="O1526" t="str">
            <v>QUARRY 69 KV BEST2</v>
          </cell>
          <cell r="P1526">
            <v>253.24</v>
          </cell>
          <cell r="Q1526">
            <v>345.5</v>
          </cell>
          <cell r="R1526">
            <v>20220.28</v>
          </cell>
          <cell r="S1526">
            <v>6324.48</v>
          </cell>
          <cell r="T1526">
            <v>59298.71</v>
          </cell>
          <cell r="U1526">
            <v>8743.6</v>
          </cell>
          <cell r="V1526">
            <v>15106.06</v>
          </cell>
          <cell r="W1526">
            <v>7978.29</v>
          </cell>
        </row>
        <row r="1527">
          <cell r="O1527" t="str">
            <v>QUARRY 69 KV NBUS</v>
          </cell>
          <cell r="P1527">
            <v>253.24</v>
          </cell>
          <cell r="Q1527">
            <v>345.5</v>
          </cell>
          <cell r="R1527">
            <v>20220.28</v>
          </cell>
          <cell r="S1527">
            <v>6324.48</v>
          </cell>
          <cell r="T1527">
            <v>59298.71</v>
          </cell>
          <cell r="U1527">
            <v>8743.6</v>
          </cell>
          <cell r="V1527">
            <v>15106.06</v>
          </cell>
          <cell r="W1527">
            <v>7978.29</v>
          </cell>
        </row>
        <row r="1528">
          <cell r="O1528" t="str">
            <v>QUARRY 69 KV SBUS</v>
          </cell>
          <cell r="P1528">
            <v>253.24</v>
          </cell>
          <cell r="Q1528">
            <v>345.5</v>
          </cell>
          <cell r="R1528">
            <v>20220.28</v>
          </cell>
          <cell r="S1528">
            <v>6324.48</v>
          </cell>
          <cell r="T1528">
            <v>59298.71</v>
          </cell>
          <cell r="U1528">
            <v>8743.6</v>
          </cell>
          <cell r="V1528">
            <v>15106.06</v>
          </cell>
          <cell r="W1528">
            <v>7978.29</v>
          </cell>
        </row>
        <row r="1529">
          <cell r="O1529" t="str">
            <v>QUEEN ST 115 KV 2 BANK</v>
          </cell>
          <cell r="P1529">
            <v>-920.2</v>
          </cell>
          <cell r="Q1529">
            <v>-260.02</v>
          </cell>
          <cell r="R1529">
            <v>20235.52</v>
          </cell>
          <cell r="S1529">
            <v>6323.65</v>
          </cell>
          <cell r="T1529">
            <v>58008.95</v>
          </cell>
          <cell r="U1529">
            <v>8677.31</v>
          </cell>
          <cell r="V1529">
            <v>15235.6</v>
          </cell>
          <cell r="W1529">
            <v>7967.45</v>
          </cell>
        </row>
        <row r="1530">
          <cell r="O1530" t="str">
            <v>QUEMAHON 230 KV ONE</v>
          </cell>
          <cell r="P1530">
            <v>-814.54</v>
          </cell>
          <cell r="Q1530">
            <v>-238.31</v>
          </cell>
          <cell r="R1530">
            <v>20242.98</v>
          </cell>
          <cell r="S1530">
            <v>6321.18</v>
          </cell>
          <cell r="T1530">
            <v>58299.47</v>
          </cell>
          <cell r="U1530">
            <v>8662.99</v>
          </cell>
          <cell r="V1530">
            <v>15313.44</v>
          </cell>
          <cell r="W1530">
            <v>7979.09</v>
          </cell>
        </row>
        <row r="1531">
          <cell r="O1531" t="str">
            <v>QUEMAHON 230 KV TWO</v>
          </cell>
          <cell r="P1531">
            <v>-814.54</v>
          </cell>
          <cell r="Q1531">
            <v>-238.31</v>
          </cell>
          <cell r="R1531">
            <v>20242.98</v>
          </cell>
          <cell r="S1531">
            <v>6321.18</v>
          </cell>
          <cell r="T1531">
            <v>58299.47</v>
          </cell>
          <cell r="U1531">
            <v>8662.99</v>
          </cell>
          <cell r="V1531">
            <v>15313.44</v>
          </cell>
          <cell r="W1531">
            <v>7979.09</v>
          </cell>
        </row>
        <row r="1532">
          <cell r="O1532" t="str">
            <v>QUINCEOR 69 KV LD1</v>
          </cell>
          <cell r="P1532">
            <v>-885.54</v>
          </cell>
          <cell r="Q1532">
            <v>-269.95999999999998</v>
          </cell>
          <cell r="R1532">
            <v>20139.59</v>
          </cell>
          <cell r="S1532">
            <v>6300.63</v>
          </cell>
          <cell r="T1532">
            <v>58245.440000000002</v>
          </cell>
          <cell r="U1532">
            <v>8613.61</v>
          </cell>
          <cell r="V1532">
            <v>15276.3</v>
          </cell>
          <cell r="W1532">
            <v>7983.68</v>
          </cell>
        </row>
        <row r="1533">
          <cell r="O1533" t="str">
            <v>QUINCEOR 69 KV LD2</v>
          </cell>
          <cell r="P1533">
            <v>-885.54</v>
          </cell>
          <cell r="Q1533">
            <v>-269.95999999999998</v>
          </cell>
          <cell r="R1533">
            <v>20139.59</v>
          </cell>
          <cell r="S1533">
            <v>6300.63</v>
          </cell>
          <cell r="T1533">
            <v>58245.440000000002</v>
          </cell>
          <cell r="U1533">
            <v>8613.61</v>
          </cell>
          <cell r="V1533">
            <v>15276.3</v>
          </cell>
          <cell r="W1533">
            <v>7983.68</v>
          </cell>
        </row>
        <row r="1534">
          <cell r="O1534" t="str">
            <v>QUINCEOR 69 KV LD3</v>
          </cell>
          <cell r="P1534">
            <v>-885.54</v>
          </cell>
          <cell r="Q1534">
            <v>-269.95999999999998</v>
          </cell>
          <cell r="R1534">
            <v>20139.59</v>
          </cell>
          <cell r="S1534">
            <v>6300.63</v>
          </cell>
          <cell r="T1534">
            <v>58245.440000000002</v>
          </cell>
          <cell r="U1534">
            <v>8613.61</v>
          </cell>
          <cell r="V1534">
            <v>15276.3</v>
          </cell>
          <cell r="W1534">
            <v>7983.68</v>
          </cell>
        </row>
        <row r="1535">
          <cell r="O1535" t="str">
            <v>RACHELHI 115 KV NO1 TX</v>
          </cell>
          <cell r="P1535">
            <v>-824.78</v>
          </cell>
          <cell r="Q1535">
            <v>-242.86</v>
          </cell>
          <cell r="R1535">
            <v>20239.759999999998</v>
          </cell>
          <cell r="S1535">
            <v>6331.9</v>
          </cell>
          <cell r="T1535">
            <v>58284.19</v>
          </cell>
          <cell r="U1535">
            <v>8662.86</v>
          </cell>
          <cell r="V1535">
            <v>15337.43</v>
          </cell>
          <cell r="W1535">
            <v>7978.96</v>
          </cell>
        </row>
        <row r="1536">
          <cell r="O1536" t="str">
            <v>RACHELHI 115 KV NO2 TX</v>
          </cell>
          <cell r="P1536">
            <v>-824.78</v>
          </cell>
          <cell r="Q1536">
            <v>-242.86</v>
          </cell>
          <cell r="R1536">
            <v>20239.759999999998</v>
          </cell>
          <cell r="S1536">
            <v>6331.9</v>
          </cell>
          <cell r="T1536">
            <v>58284.19</v>
          </cell>
          <cell r="U1536">
            <v>8662.86</v>
          </cell>
          <cell r="V1536">
            <v>15337.43</v>
          </cell>
          <cell r="W1536">
            <v>7978.96</v>
          </cell>
        </row>
        <row r="1537">
          <cell r="O1537" t="str">
            <v>RALPHTON 115 KV NO.1 T</v>
          </cell>
          <cell r="P1537">
            <v>-823.14</v>
          </cell>
          <cell r="Q1537">
            <v>-242.15</v>
          </cell>
          <cell r="R1537">
            <v>20239.150000000001</v>
          </cell>
          <cell r="S1537">
            <v>6324.73</v>
          </cell>
          <cell r="T1537">
            <v>58281.47</v>
          </cell>
          <cell r="U1537">
            <v>8660.81</v>
          </cell>
          <cell r="V1537">
            <v>15284.01</v>
          </cell>
          <cell r="W1537">
            <v>7979.19</v>
          </cell>
        </row>
        <row r="1538">
          <cell r="O1538" t="str">
            <v>RAYSTOWN 46 KV ONE</v>
          </cell>
          <cell r="P1538">
            <v>-890.16</v>
          </cell>
          <cell r="Q1538">
            <v>-273.57</v>
          </cell>
          <cell r="R1538">
            <v>20198.13</v>
          </cell>
          <cell r="S1538">
            <v>6366.93</v>
          </cell>
          <cell r="T1538">
            <v>58274.74</v>
          </cell>
          <cell r="U1538">
            <v>8669.33</v>
          </cell>
          <cell r="V1538">
            <v>15306.38</v>
          </cell>
          <cell r="W1538">
            <v>7976.42</v>
          </cell>
        </row>
        <row r="1539">
          <cell r="O1539" t="str">
            <v>RAYSTOWN 46 KV RAYS</v>
          </cell>
          <cell r="P1539">
            <v>-890.16</v>
          </cell>
          <cell r="Q1539">
            <v>-273.57</v>
          </cell>
          <cell r="R1539">
            <v>20198.13</v>
          </cell>
          <cell r="S1539">
            <v>6366.93</v>
          </cell>
          <cell r="T1539">
            <v>58274.74</v>
          </cell>
          <cell r="U1539">
            <v>8669.33</v>
          </cell>
          <cell r="V1539">
            <v>15306.38</v>
          </cell>
          <cell r="W1539">
            <v>7976.42</v>
          </cell>
        </row>
        <row r="1540">
          <cell r="O1540" t="str">
            <v>READINGT 230 KV LD1</v>
          </cell>
          <cell r="P1540">
            <v>430.33</v>
          </cell>
          <cell r="Q1540">
            <v>358.34</v>
          </cell>
          <cell r="R1540">
            <v>20168.54</v>
          </cell>
          <cell r="S1540">
            <v>6324.57</v>
          </cell>
          <cell r="T1540">
            <v>60000.19</v>
          </cell>
          <cell r="U1540">
            <v>8883</v>
          </cell>
          <cell r="V1540">
            <v>15067.94</v>
          </cell>
          <cell r="W1540">
            <v>7978.8</v>
          </cell>
        </row>
        <row r="1541">
          <cell r="O1541" t="str">
            <v>READINGT 230 KV LD2</v>
          </cell>
          <cell r="P1541">
            <v>430.33</v>
          </cell>
          <cell r="Q1541">
            <v>358.34</v>
          </cell>
          <cell r="R1541">
            <v>20168.54</v>
          </cell>
          <cell r="S1541">
            <v>6324.57</v>
          </cell>
          <cell r="T1541">
            <v>60000.19</v>
          </cell>
          <cell r="U1541">
            <v>8883</v>
          </cell>
          <cell r="V1541">
            <v>15067.94</v>
          </cell>
          <cell r="W1541">
            <v>7978.8</v>
          </cell>
        </row>
        <row r="1542">
          <cell r="O1542" t="str">
            <v>REDBAJCT 230 KV BK 1</v>
          </cell>
          <cell r="P1542">
            <v>447.01</v>
          </cell>
          <cell r="Q1542">
            <v>367.66</v>
          </cell>
          <cell r="R1542">
            <v>20204.939999999999</v>
          </cell>
          <cell r="S1542">
            <v>6325.74</v>
          </cell>
          <cell r="T1542">
            <v>60045.04</v>
          </cell>
          <cell r="U1542">
            <v>8886.84</v>
          </cell>
          <cell r="V1542">
            <v>15085.75</v>
          </cell>
          <cell r="W1542">
            <v>7978.94</v>
          </cell>
        </row>
        <row r="1543">
          <cell r="O1543" t="str">
            <v>REDBAJCT 230 KV BK 2</v>
          </cell>
          <cell r="P1543">
            <v>447.01</v>
          </cell>
          <cell r="Q1543">
            <v>367.66</v>
          </cell>
          <cell r="R1543">
            <v>20204.939999999999</v>
          </cell>
          <cell r="S1543">
            <v>6325.74</v>
          </cell>
          <cell r="T1543">
            <v>60045.04</v>
          </cell>
          <cell r="U1543">
            <v>8886.84</v>
          </cell>
          <cell r="V1543">
            <v>15085.75</v>
          </cell>
          <cell r="W1543">
            <v>7978.94</v>
          </cell>
        </row>
        <row r="1544">
          <cell r="O1544" t="str">
            <v>REDBAJCT 230 KV BK 7</v>
          </cell>
          <cell r="P1544">
            <v>447.01</v>
          </cell>
          <cell r="Q1544">
            <v>367.66</v>
          </cell>
          <cell r="R1544">
            <v>20204.939999999999</v>
          </cell>
          <cell r="S1544">
            <v>6325.74</v>
          </cell>
          <cell r="T1544">
            <v>60045.04</v>
          </cell>
          <cell r="U1544">
            <v>8886.84</v>
          </cell>
          <cell r="V1544">
            <v>15085.75</v>
          </cell>
          <cell r="W1544">
            <v>7978.94</v>
          </cell>
        </row>
        <row r="1545">
          <cell r="O1545" t="str">
            <v>REDBAJCT 230 KV BK 8</v>
          </cell>
          <cell r="P1545">
            <v>447.01</v>
          </cell>
          <cell r="Q1545">
            <v>367.66</v>
          </cell>
          <cell r="R1545">
            <v>20204.939999999999</v>
          </cell>
          <cell r="S1545">
            <v>6325.74</v>
          </cell>
          <cell r="T1545">
            <v>60045.04</v>
          </cell>
          <cell r="U1545">
            <v>8886.84</v>
          </cell>
          <cell r="V1545">
            <v>15085.75</v>
          </cell>
          <cell r="W1545">
            <v>7978.94</v>
          </cell>
        </row>
        <row r="1546">
          <cell r="O1546" t="str">
            <v>REDLION</v>
          </cell>
          <cell r="P1546">
            <v>637.58000000000004</v>
          </cell>
          <cell r="Q1546">
            <v>420.97</v>
          </cell>
          <cell r="R1546">
            <v>20271.53</v>
          </cell>
          <cell r="S1546">
            <v>6328.41</v>
          </cell>
          <cell r="T1546">
            <v>60438.37</v>
          </cell>
          <cell r="U1546">
            <v>8665.9599999999991</v>
          </cell>
          <cell r="V1546">
            <v>15179.52</v>
          </cell>
          <cell r="W1546">
            <v>7979.82</v>
          </cell>
        </row>
        <row r="1547">
          <cell r="O1547" t="str">
            <v>REEDERST 115 KV NO1 TX</v>
          </cell>
          <cell r="P1547">
            <v>-825.28</v>
          </cell>
          <cell r="Q1547">
            <v>-243.1</v>
          </cell>
          <cell r="R1547">
            <v>20239.41</v>
          </cell>
          <cell r="S1547">
            <v>6333.3</v>
          </cell>
          <cell r="T1547">
            <v>58285.04</v>
          </cell>
          <cell r="U1547">
            <v>8663.4</v>
          </cell>
          <cell r="V1547">
            <v>15356.2</v>
          </cell>
          <cell r="W1547">
            <v>7978.89</v>
          </cell>
        </row>
        <row r="1548">
          <cell r="O1548" t="str">
            <v>REEDERST 115 KV NO2 TX</v>
          </cell>
          <cell r="P1548">
            <v>-825.28</v>
          </cell>
          <cell r="Q1548">
            <v>-243.1</v>
          </cell>
          <cell r="R1548">
            <v>20239.41</v>
          </cell>
          <cell r="S1548">
            <v>6333.3</v>
          </cell>
          <cell r="T1548">
            <v>58285.04</v>
          </cell>
          <cell r="U1548">
            <v>8663.4</v>
          </cell>
          <cell r="V1548">
            <v>15356.2</v>
          </cell>
          <cell r="W1548">
            <v>7978.89</v>
          </cell>
        </row>
        <row r="1549">
          <cell r="O1549" t="str">
            <v>REEDSGAP 115 KV 1 TX</v>
          </cell>
          <cell r="P1549">
            <v>-893.28</v>
          </cell>
          <cell r="Q1549">
            <v>-274.82</v>
          </cell>
          <cell r="R1549">
            <v>20182.46</v>
          </cell>
          <cell r="S1549">
            <v>6360.34</v>
          </cell>
          <cell r="T1549">
            <v>58224.89</v>
          </cell>
          <cell r="U1549">
            <v>8662.0300000000007</v>
          </cell>
          <cell r="V1549">
            <v>16376.18</v>
          </cell>
          <cell r="W1549">
            <v>7974.39</v>
          </cell>
        </row>
        <row r="1550">
          <cell r="O1550" t="str">
            <v>REHOBOTH 69 KV REHT1</v>
          </cell>
          <cell r="P1550">
            <v>1412.5</v>
          </cell>
          <cell r="Q1550">
            <v>825</v>
          </cell>
          <cell r="R1550">
            <v>20259.43</v>
          </cell>
          <cell r="S1550">
            <v>6328.19</v>
          </cell>
          <cell r="T1550">
            <v>60630.66</v>
          </cell>
          <cell r="U1550">
            <v>8679.82</v>
          </cell>
          <cell r="V1550">
            <v>17468.14</v>
          </cell>
          <cell r="W1550">
            <v>9305.32</v>
          </cell>
        </row>
        <row r="1551">
          <cell r="O1551" t="str">
            <v>REHOBOTH 69 KV REHT2</v>
          </cell>
          <cell r="P1551">
            <v>1412.5</v>
          </cell>
          <cell r="Q1551">
            <v>825</v>
          </cell>
          <cell r="R1551">
            <v>20259.43</v>
          </cell>
          <cell r="S1551">
            <v>6328.19</v>
          </cell>
          <cell r="T1551">
            <v>60630.66</v>
          </cell>
          <cell r="U1551">
            <v>8679.82</v>
          </cell>
          <cell r="V1551">
            <v>17468.14</v>
          </cell>
          <cell r="W1551">
            <v>9305.32</v>
          </cell>
        </row>
        <row r="1552">
          <cell r="O1552" t="str">
            <v>REYBOLD 13 KV G1</v>
          </cell>
          <cell r="P1552">
            <v>609.59</v>
          </cell>
          <cell r="Q1552">
            <v>414.95</v>
          </cell>
          <cell r="R1552">
            <v>20257.53</v>
          </cell>
          <cell r="S1552">
            <v>6328.43</v>
          </cell>
          <cell r="T1552">
            <v>60350.51</v>
          </cell>
          <cell r="U1552">
            <v>8669.16</v>
          </cell>
          <cell r="V1552">
            <v>15180.01</v>
          </cell>
          <cell r="W1552">
            <v>7980.13</v>
          </cell>
        </row>
        <row r="1553">
          <cell r="O1553" t="str">
            <v>REYBOLD 13 KV G2</v>
          </cell>
          <cell r="P1553">
            <v>609.59</v>
          </cell>
          <cell r="Q1553">
            <v>414.95</v>
          </cell>
          <cell r="R1553">
            <v>20257.53</v>
          </cell>
          <cell r="S1553">
            <v>6328.43</v>
          </cell>
          <cell r="T1553">
            <v>60350.51</v>
          </cell>
          <cell r="U1553">
            <v>8669.16</v>
          </cell>
          <cell r="V1553">
            <v>15180.01</v>
          </cell>
          <cell r="W1553">
            <v>7980.13</v>
          </cell>
        </row>
        <row r="1554">
          <cell r="O1554" t="str">
            <v>REYBOLD 138 KV ONE</v>
          </cell>
          <cell r="P1554">
            <v>609.59</v>
          </cell>
          <cell r="Q1554">
            <v>414.95</v>
          </cell>
          <cell r="R1554">
            <v>20257.59</v>
          </cell>
          <cell r="S1554">
            <v>6328.43</v>
          </cell>
          <cell r="T1554">
            <v>60350.51</v>
          </cell>
          <cell r="U1554">
            <v>8669.16</v>
          </cell>
          <cell r="V1554">
            <v>15180.01</v>
          </cell>
          <cell r="W1554">
            <v>7980.13</v>
          </cell>
        </row>
        <row r="1555">
          <cell r="O1555" t="str">
            <v>REYBOLD 138 KV TWO</v>
          </cell>
          <cell r="P1555">
            <v>609.59</v>
          </cell>
          <cell r="Q1555">
            <v>414.95</v>
          </cell>
          <cell r="R1555">
            <v>20257.59</v>
          </cell>
          <cell r="S1555">
            <v>6328.43</v>
          </cell>
          <cell r="T1555">
            <v>60350.51</v>
          </cell>
          <cell r="U1555">
            <v>8669.16</v>
          </cell>
          <cell r="V1555">
            <v>15180.01</v>
          </cell>
          <cell r="W1555">
            <v>7980.13</v>
          </cell>
        </row>
        <row r="1556">
          <cell r="O1556" t="str">
            <v>RICH PE 13 KV UNIT81</v>
          </cell>
          <cell r="P1556">
            <v>659.54</v>
          </cell>
          <cell r="Q1556">
            <v>498.67</v>
          </cell>
          <cell r="R1556">
            <v>20515.72</v>
          </cell>
          <cell r="S1556">
            <v>6330.6</v>
          </cell>
          <cell r="T1556">
            <v>60157.45</v>
          </cell>
          <cell r="U1556">
            <v>8673</v>
          </cell>
          <cell r="V1556">
            <v>15154.19</v>
          </cell>
          <cell r="W1556">
            <v>7979.2</v>
          </cell>
        </row>
        <row r="1557">
          <cell r="O1557" t="str">
            <v>RICH PE 13 KV UNIT91</v>
          </cell>
          <cell r="P1557">
            <v>659.54</v>
          </cell>
          <cell r="Q1557">
            <v>498.67</v>
          </cell>
          <cell r="R1557">
            <v>20515.72</v>
          </cell>
          <cell r="S1557">
            <v>6330.6</v>
          </cell>
          <cell r="T1557">
            <v>60157.45</v>
          </cell>
          <cell r="U1557">
            <v>8673</v>
          </cell>
          <cell r="V1557">
            <v>15154.19</v>
          </cell>
          <cell r="W1557">
            <v>7979.2</v>
          </cell>
        </row>
        <row r="1558">
          <cell r="O1558" t="str">
            <v>RICH PE 13 KV UNIT92</v>
          </cell>
          <cell r="P1558">
            <v>659.54</v>
          </cell>
          <cell r="Q1558">
            <v>498.67</v>
          </cell>
          <cell r="R1558">
            <v>20515.72</v>
          </cell>
          <cell r="S1558">
            <v>6330.6</v>
          </cell>
          <cell r="T1558">
            <v>60157.45</v>
          </cell>
          <cell r="U1558">
            <v>8673</v>
          </cell>
          <cell r="V1558">
            <v>15154.19</v>
          </cell>
          <cell r="W1558">
            <v>7979.2</v>
          </cell>
        </row>
        <row r="1559">
          <cell r="O1559" t="str">
            <v>RICH PE 230 KV DBUS</v>
          </cell>
          <cell r="P1559">
            <v>659.54</v>
          </cell>
          <cell r="Q1559">
            <v>498.67</v>
          </cell>
          <cell r="R1559">
            <v>20515.72</v>
          </cell>
          <cell r="S1559">
            <v>6330.6</v>
          </cell>
          <cell r="T1559">
            <v>60157.45</v>
          </cell>
          <cell r="U1559">
            <v>8673</v>
          </cell>
          <cell r="V1559">
            <v>15154.19</v>
          </cell>
          <cell r="W1559">
            <v>7979.2</v>
          </cell>
        </row>
        <row r="1560">
          <cell r="O1560" t="str">
            <v>RICH PE 69 KV BU11</v>
          </cell>
          <cell r="P1560">
            <v>658.16</v>
          </cell>
          <cell r="Q1560">
            <v>498.97</v>
          </cell>
          <cell r="R1560">
            <v>20267.060000000001</v>
          </cell>
          <cell r="S1560">
            <v>6330.37</v>
          </cell>
          <cell r="T1560">
            <v>60172.08</v>
          </cell>
          <cell r="U1560">
            <v>8675.18</v>
          </cell>
          <cell r="V1560">
            <v>15155.64</v>
          </cell>
          <cell r="W1560">
            <v>7979.31</v>
          </cell>
        </row>
        <row r="1561">
          <cell r="O1561" t="str">
            <v>RICH PE 69 KV BUS3</v>
          </cell>
          <cell r="P1561">
            <v>658.16</v>
          </cell>
          <cell r="Q1561">
            <v>498.97</v>
          </cell>
          <cell r="R1561">
            <v>20267.060000000001</v>
          </cell>
          <cell r="S1561">
            <v>6330.37</v>
          </cell>
          <cell r="T1561">
            <v>60172.08</v>
          </cell>
          <cell r="U1561">
            <v>8675.18</v>
          </cell>
          <cell r="V1561">
            <v>15155.64</v>
          </cell>
          <cell r="W1561">
            <v>7979.31</v>
          </cell>
        </row>
        <row r="1562">
          <cell r="O1562" t="str">
            <v>RIEGEL 34 KV LOAD</v>
          </cell>
          <cell r="P1562">
            <v>399.4</v>
          </cell>
          <cell r="Q1562">
            <v>412.12</v>
          </cell>
          <cell r="R1562">
            <v>20132.669999999998</v>
          </cell>
          <cell r="S1562">
            <v>6318.98</v>
          </cell>
          <cell r="T1562">
            <v>59460.959999999999</v>
          </cell>
          <cell r="U1562">
            <v>8787.4699999999993</v>
          </cell>
          <cell r="V1562">
            <v>15083.58</v>
          </cell>
          <cell r="W1562">
            <v>7978.88</v>
          </cell>
        </row>
        <row r="1563">
          <cell r="O1563" t="str">
            <v>RIEGEL 34 KV RIEGEL</v>
          </cell>
          <cell r="P1563">
            <v>399.4</v>
          </cell>
          <cell r="Q1563">
            <v>412.12</v>
          </cell>
          <cell r="R1563">
            <v>20132.669999999998</v>
          </cell>
          <cell r="S1563">
            <v>6318.98</v>
          </cell>
          <cell r="T1563">
            <v>59460.959999999999</v>
          </cell>
          <cell r="U1563">
            <v>8787.4699999999993</v>
          </cell>
          <cell r="V1563">
            <v>15083.58</v>
          </cell>
          <cell r="W1563">
            <v>7978.88</v>
          </cell>
        </row>
        <row r="1564">
          <cell r="O1564" t="str">
            <v>RITCHIE 69 KV LD2B</v>
          </cell>
          <cell r="P1564">
            <v>-879.47</v>
          </cell>
          <cell r="Q1564">
            <v>-267.41000000000003</v>
          </cell>
          <cell r="R1564">
            <v>20132.04</v>
          </cell>
          <cell r="S1564">
            <v>6301.53</v>
          </cell>
          <cell r="T1564">
            <v>58258.81</v>
          </cell>
          <cell r="U1564">
            <v>8605.35</v>
          </cell>
          <cell r="V1564">
            <v>15273.97</v>
          </cell>
          <cell r="W1564">
            <v>7984.13</v>
          </cell>
        </row>
        <row r="1565">
          <cell r="O1565" t="str">
            <v>RITCHIE 69 KV LD3B</v>
          </cell>
          <cell r="P1565">
            <v>-879.47</v>
          </cell>
          <cell r="Q1565">
            <v>-267.41000000000003</v>
          </cell>
          <cell r="R1565">
            <v>20132.04</v>
          </cell>
          <cell r="S1565">
            <v>6301.53</v>
          </cell>
          <cell r="T1565">
            <v>58258.81</v>
          </cell>
          <cell r="U1565">
            <v>8605.35</v>
          </cell>
          <cell r="V1565">
            <v>15273.97</v>
          </cell>
          <cell r="W1565">
            <v>7984.13</v>
          </cell>
        </row>
        <row r="1566">
          <cell r="O1566" t="str">
            <v>RITCHIE 69 KV LD4B</v>
          </cell>
          <cell r="P1566">
            <v>-879.47</v>
          </cell>
          <cell r="Q1566">
            <v>-267.41000000000003</v>
          </cell>
          <cell r="R1566">
            <v>20132.04</v>
          </cell>
          <cell r="S1566">
            <v>6301.53</v>
          </cell>
          <cell r="T1566">
            <v>58258.81</v>
          </cell>
          <cell r="U1566">
            <v>8605.35</v>
          </cell>
          <cell r="V1566">
            <v>15273.97</v>
          </cell>
          <cell r="W1566">
            <v>7984.13</v>
          </cell>
        </row>
        <row r="1567">
          <cell r="O1567" t="str">
            <v>RIVERSID 13 KV 110-4</v>
          </cell>
          <cell r="P1567">
            <v>-831.49</v>
          </cell>
          <cell r="Q1567">
            <v>-247.38</v>
          </cell>
          <cell r="R1567">
            <v>20069.669999999998</v>
          </cell>
          <cell r="S1567">
            <v>6307.21</v>
          </cell>
          <cell r="T1567">
            <v>58843.6</v>
          </cell>
          <cell r="U1567">
            <v>8954.74</v>
          </cell>
          <cell r="V1567">
            <v>15273.45</v>
          </cell>
          <cell r="W1567">
            <v>7986.86</v>
          </cell>
        </row>
        <row r="1568">
          <cell r="O1568" t="str">
            <v>RIVERSID 13 KV CT  06</v>
          </cell>
          <cell r="P1568">
            <v>-831.49</v>
          </cell>
          <cell r="Q1568">
            <v>-247.38</v>
          </cell>
          <cell r="R1568">
            <v>20069.669999999998</v>
          </cell>
          <cell r="S1568">
            <v>6307.21</v>
          </cell>
          <cell r="T1568">
            <v>58843.6</v>
          </cell>
          <cell r="U1568">
            <v>8954.74</v>
          </cell>
          <cell r="V1568">
            <v>15273.45</v>
          </cell>
          <cell r="W1568">
            <v>7986.86</v>
          </cell>
        </row>
        <row r="1569">
          <cell r="O1569" t="str">
            <v>RIVERSID 13 KV CT 7</v>
          </cell>
          <cell r="P1569">
            <v>-831.49</v>
          </cell>
          <cell r="Q1569">
            <v>-247.38</v>
          </cell>
          <cell r="R1569">
            <v>20069.669999999998</v>
          </cell>
          <cell r="S1569">
            <v>6307.21</v>
          </cell>
          <cell r="T1569">
            <v>58843.6</v>
          </cell>
          <cell r="U1569">
            <v>8954.74</v>
          </cell>
          <cell r="V1569">
            <v>15273.45</v>
          </cell>
          <cell r="W1569">
            <v>7986.86</v>
          </cell>
        </row>
        <row r="1570">
          <cell r="O1570" t="str">
            <v>RIVERSID 13 KV CT 8</v>
          </cell>
          <cell r="P1570">
            <v>-831.49</v>
          </cell>
          <cell r="Q1570">
            <v>-247.38</v>
          </cell>
          <cell r="R1570">
            <v>20069.669999999998</v>
          </cell>
          <cell r="S1570">
            <v>6307.21</v>
          </cell>
          <cell r="T1570">
            <v>58843.6</v>
          </cell>
          <cell r="U1570">
            <v>8954.74</v>
          </cell>
          <cell r="V1570">
            <v>15273.45</v>
          </cell>
          <cell r="W1570">
            <v>7986.86</v>
          </cell>
        </row>
        <row r="1571">
          <cell r="O1571" t="str">
            <v>RIVERSID 13 KV GEN 04</v>
          </cell>
          <cell r="P1571">
            <v>-831.49</v>
          </cell>
          <cell r="Q1571">
            <v>-247.38</v>
          </cell>
          <cell r="R1571">
            <v>20069.669999999998</v>
          </cell>
          <cell r="S1571">
            <v>6307.21</v>
          </cell>
          <cell r="T1571">
            <v>58843.6</v>
          </cell>
          <cell r="U1571">
            <v>8954.74</v>
          </cell>
          <cell r="V1571">
            <v>15273.45</v>
          </cell>
          <cell r="W1571">
            <v>7986.86</v>
          </cell>
        </row>
        <row r="1572">
          <cell r="O1572" t="str">
            <v>RIVERSID 34 KV LD1</v>
          </cell>
          <cell r="P1572">
            <v>-833.48</v>
          </cell>
          <cell r="Q1572">
            <v>-248.18</v>
          </cell>
          <cell r="R1572">
            <v>20077.669999999998</v>
          </cell>
          <cell r="S1572">
            <v>6306.88</v>
          </cell>
          <cell r="T1572">
            <v>58900.67</v>
          </cell>
          <cell r="U1572">
            <v>9006.68</v>
          </cell>
          <cell r="V1572">
            <v>15273.32</v>
          </cell>
          <cell r="W1572">
            <v>7986.63</v>
          </cell>
        </row>
        <row r="1573">
          <cell r="O1573" t="str">
            <v>RIVERSID 34 KV LD2</v>
          </cell>
          <cell r="P1573">
            <v>-834.7</v>
          </cell>
          <cell r="Q1573">
            <v>-248.68</v>
          </cell>
          <cell r="R1573">
            <v>20077.669999999998</v>
          </cell>
          <cell r="S1573">
            <v>6306.88</v>
          </cell>
          <cell r="T1573">
            <v>58900.67</v>
          </cell>
          <cell r="U1573">
            <v>9006.68</v>
          </cell>
          <cell r="V1573">
            <v>15273.32</v>
          </cell>
          <cell r="W1573">
            <v>7986.63</v>
          </cell>
        </row>
        <row r="1574">
          <cell r="O1574" t="str">
            <v>RIVERSID 34 KV LD3</v>
          </cell>
          <cell r="P1574">
            <v>-834.39</v>
          </cell>
          <cell r="Q1574">
            <v>-248.55</v>
          </cell>
          <cell r="R1574">
            <v>20075.2</v>
          </cell>
          <cell r="S1574">
            <v>6306.98</v>
          </cell>
          <cell r="T1574">
            <v>58884.68</v>
          </cell>
          <cell r="U1574">
            <v>8991.83</v>
          </cell>
          <cell r="V1574">
            <v>15273.37</v>
          </cell>
          <cell r="W1574">
            <v>7986.69</v>
          </cell>
        </row>
        <row r="1575">
          <cell r="O1575" t="str">
            <v>RIVERSID 34 KV LD4</v>
          </cell>
          <cell r="P1575">
            <v>-832.77</v>
          </cell>
          <cell r="Q1575">
            <v>-247.9</v>
          </cell>
          <cell r="R1575">
            <v>20072.04</v>
          </cell>
          <cell r="S1575">
            <v>6307.15</v>
          </cell>
          <cell r="T1575">
            <v>58861.93</v>
          </cell>
          <cell r="U1575">
            <v>8971.24</v>
          </cell>
          <cell r="V1575">
            <v>15273.38</v>
          </cell>
          <cell r="W1575">
            <v>7986.77</v>
          </cell>
        </row>
        <row r="1576">
          <cell r="O1576" t="str">
            <v>ROBINS 138 KV ANGOLA</v>
          </cell>
          <cell r="P1576">
            <v>1410.14</v>
          </cell>
          <cell r="Q1576">
            <v>823.91</v>
          </cell>
          <cell r="R1576">
            <v>20259.43</v>
          </cell>
          <cell r="S1576">
            <v>6328.19</v>
          </cell>
          <cell r="T1576">
            <v>60636.76</v>
          </cell>
          <cell r="U1576">
            <v>8679.82</v>
          </cell>
          <cell r="V1576">
            <v>17476.88</v>
          </cell>
          <cell r="W1576">
            <v>9310.2099999999991</v>
          </cell>
        </row>
        <row r="1577">
          <cell r="O1577" t="str">
            <v>ROCKRIDG 13 KV LOAD3</v>
          </cell>
          <cell r="P1577">
            <v>-774.02</v>
          </cell>
          <cell r="Q1577">
            <v>-224.53</v>
          </cell>
          <cell r="R1577">
            <v>19897.09</v>
          </cell>
          <cell r="S1577">
            <v>6312.09</v>
          </cell>
          <cell r="T1577">
            <v>58788.33</v>
          </cell>
          <cell r="U1577">
            <v>8798.31</v>
          </cell>
          <cell r="V1577">
            <v>15275.41</v>
          </cell>
          <cell r="W1577">
            <v>7989.95</v>
          </cell>
        </row>
        <row r="1578">
          <cell r="O1578" t="str">
            <v>ROCKRIDG 34 KV LOAD1</v>
          </cell>
          <cell r="P1578">
            <v>-774.02</v>
          </cell>
          <cell r="Q1578">
            <v>-224.53</v>
          </cell>
          <cell r="R1578">
            <v>19897.09</v>
          </cell>
          <cell r="S1578">
            <v>6312.09</v>
          </cell>
          <cell r="T1578">
            <v>58788.33</v>
          </cell>
          <cell r="U1578">
            <v>8798.31</v>
          </cell>
          <cell r="V1578">
            <v>15275.41</v>
          </cell>
          <cell r="W1578">
            <v>7989.95</v>
          </cell>
        </row>
        <row r="1579">
          <cell r="O1579" t="str">
            <v>ROCKRIDG 34 KV LOAD2</v>
          </cell>
          <cell r="P1579">
            <v>-774.19</v>
          </cell>
          <cell r="Q1579">
            <v>-224.61</v>
          </cell>
          <cell r="R1579">
            <v>19898.25</v>
          </cell>
          <cell r="S1579">
            <v>6312.09</v>
          </cell>
          <cell r="T1579">
            <v>58787.23</v>
          </cell>
          <cell r="U1579">
            <v>8797.7999999999993</v>
          </cell>
          <cell r="V1579">
            <v>15275.38</v>
          </cell>
          <cell r="W1579">
            <v>7989.95</v>
          </cell>
        </row>
        <row r="1580">
          <cell r="O1580" t="str">
            <v>ROCKTONM 115 KV NO.1 T</v>
          </cell>
          <cell r="P1580">
            <v>-770.03</v>
          </cell>
          <cell r="Q1580">
            <v>-211.58</v>
          </cell>
          <cell r="R1580">
            <v>20282.560000000001</v>
          </cell>
          <cell r="S1580">
            <v>6556.2</v>
          </cell>
          <cell r="T1580">
            <v>58394.39</v>
          </cell>
          <cell r="U1580">
            <v>8685.7900000000009</v>
          </cell>
          <cell r="V1580">
            <v>15105.22</v>
          </cell>
          <cell r="W1580">
            <v>7977.66</v>
          </cell>
        </row>
        <row r="1581">
          <cell r="O1581" t="str">
            <v>ROCKWOOD 115 KV NO1 TX</v>
          </cell>
          <cell r="P1581">
            <v>-824.3</v>
          </cell>
          <cell r="Q1581">
            <v>-242.67</v>
          </cell>
          <cell r="R1581">
            <v>20235.52</v>
          </cell>
          <cell r="S1581">
            <v>6318</v>
          </cell>
          <cell r="T1581">
            <v>58266.39</v>
          </cell>
          <cell r="U1581">
            <v>8656.1200000000008</v>
          </cell>
          <cell r="V1581">
            <v>15146.52</v>
          </cell>
          <cell r="W1581">
            <v>7979.61</v>
          </cell>
        </row>
        <row r="1582">
          <cell r="O1582" t="str">
            <v>ROHMHAAS 230 KV 1TR</v>
          </cell>
          <cell r="P1582">
            <v>612.99</v>
          </cell>
          <cell r="Q1582">
            <v>467.55</v>
          </cell>
          <cell r="R1582">
            <v>20371.009999999998</v>
          </cell>
          <cell r="S1582">
            <v>6332.11</v>
          </cell>
          <cell r="T1582">
            <v>60241.42</v>
          </cell>
          <cell r="U1582">
            <v>8691.17</v>
          </cell>
          <cell r="V1582">
            <v>15142.57</v>
          </cell>
          <cell r="W1582">
            <v>7978.88</v>
          </cell>
        </row>
        <row r="1583">
          <cell r="O1583" t="str">
            <v>ROLL PE 138 KV FBUS</v>
          </cell>
          <cell r="P1583">
            <v>597.78</v>
          </cell>
          <cell r="Q1583">
            <v>472.86</v>
          </cell>
          <cell r="R1583">
            <v>20371.86</v>
          </cell>
          <cell r="S1583">
            <v>6336.7</v>
          </cell>
          <cell r="T1583">
            <v>60237.46</v>
          </cell>
          <cell r="U1583">
            <v>8687.0300000000007</v>
          </cell>
          <cell r="V1583">
            <v>15133.27</v>
          </cell>
          <cell r="W1583">
            <v>7978.21</v>
          </cell>
        </row>
        <row r="1584">
          <cell r="O1584" t="str">
            <v>ROLL PN 115 KV 1 TX</v>
          </cell>
          <cell r="P1584">
            <v>-610.84</v>
          </cell>
          <cell r="Q1584">
            <v>-66.5</v>
          </cell>
          <cell r="R1584">
            <v>20472.47</v>
          </cell>
          <cell r="S1584">
            <v>7621.67</v>
          </cell>
          <cell r="T1584">
            <v>58414.33</v>
          </cell>
          <cell r="U1584">
            <v>8755.31</v>
          </cell>
          <cell r="V1584">
            <v>14776.82</v>
          </cell>
          <cell r="W1584">
            <v>7980.03</v>
          </cell>
        </row>
        <row r="1585">
          <cell r="O1585" t="str">
            <v>ROUNDTOP 115 KV 1B71</v>
          </cell>
          <cell r="P1585">
            <v>-919.85</v>
          </cell>
          <cell r="Q1585">
            <v>-268.61</v>
          </cell>
          <cell r="R1585">
            <v>20227.03</v>
          </cell>
          <cell r="S1585">
            <v>6323.86</v>
          </cell>
          <cell r="T1585">
            <v>58056.800000000003</v>
          </cell>
          <cell r="U1585">
            <v>8668.58</v>
          </cell>
          <cell r="V1585">
            <v>15379.13</v>
          </cell>
          <cell r="W1585">
            <v>7970.75</v>
          </cell>
        </row>
        <row r="1586">
          <cell r="O1586" t="str">
            <v>ROUNDTOP 115 KV 1B72</v>
          </cell>
          <cell r="P1586">
            <v>-919.85</v>
          </cell>
          <cell r="Q1586">
            <v>-268.61</v>
          </cell>
          <cell r="R1586">
            <v>20227.03</v>
          </cell>
          <cell r="S1586">
            <v>6323.86</v>
          </cell>
          <cell r="T1586">
            <v>58056.800000000003</v>
          </cell>
          <cell r="U1586">
            <v>8668.58</v>
          </cell>
          <cell r="V1586">
            <v>15379.13</v>
          </cell>
          <cell r="W1586">
            <v>7970.75</v>
          </cell>
        </row>
        <row r="1587">
          <cell r="O1587" t="str">
            <v>ROXBOROU 13 KV 4BUS</v>
          </cell>
          <cell r="P1587">
            <v>664.11</v>
          </cell>
          <cell r="Q1587">
            <v>502</v>
          </cell>
          <cell r="R1587">
            <v>20237.66</v>
          </cell>
          <cell r="S1587">
            <v>6330.16</v>
          </cell>
          <cell r="T1587">
            <v>60157.21</v>
          </cell>
          <cell r="U1587">
            <v>8671.84</v>
          </cell>
          <cell r="V1587">
            <v>15157.28</v>
          </cell>
          <cell r="W1587">
            <v>7979.35</v>
          </cell>
        </row>
        <row r="1588">
          <cell r="O1588" t="str">
            <v>ROXBOROU 13 KV 5BUS</v>
          </cell>
          <cell r="P1588">
            <v>664.11</v>
          </cell>
          <cell r="Q1588">
            <v>502</v>
          </cell>
          <cell r="R1588">
            <v>20237.66</v>
          </cell>
          <cell r="S1588">
            <v>6330.16</v>
          </cell>
          <cell r="T1588">
            <v>60157.21</v>
          </cell>
          <cell r="U1588">
            <v>8671.84</v>
          </cell>
          <cell r="V1588">
            <v>15157.28</v>
          </cell>
          <cell r="W1588">
            <v>7979.35</v>
          </cell>
        </row>
        <row r="1589">
          <cell r="O1589" t="str">
            <v>ROXBOROU 13 KV 6BUS</v>
          </cell>
          <cell r="P1589">
            <v>664.11</v>
          </cell>
          <cell r="Q1589">
            <v>502</v>
          </cell>
          <cell r="R1589">
            <v>20237.66</v>
          </cell>
          <cell r="S1589">
            <v>6330.16</v>
          </cell>
          <cell r="T1589">
            <v>60157.21</v>
          </cell>
          <cell r="U1589">
            <v>8671.84</v>
          </cell>
          <cell r="V1589">
            <v>15157.28</v>
          </cell>
          <cell r="W1589">
            <v>7979.35</v>
          </cell>
        </row>
        <row r="1590">
          <cell r="O1590" t="str">
            <v>ROXBURY 115 KV LD1</v>
          </cell>
          <cell r="P1590">
            <v>-905.67</v>
          </cell>
          <cell r="Q1590">
            <v>-272.83999999999997</v>
          </cell>
          <cell r="R1590">
            <v>20175.18</v>
          </cell>
          <cell r="S1590">
            <v>6326</v>
          </cell>
          <cell r="T1590">
            <v>58327.42</v>
          </cell>
          <cell r="U1590">
            <v>8647.51</v>
          </cell>
          <cell r="V1590">
            <v>15948.38</v>
          </cell>
          <cell r="W1590">
            <v>7973.22</v>
          </cell>
        </row>
        <row r="1591">
          <cell r="O1591" t="str">
            <v>RYCEVILL 230 KV 2301B</v>
          </cell>
          <cell r="P1591">
            <v>-880.38</v>
          </cell>
          <cell r="Q1591">
            <v>-267.79000000000002</v>
          </cell>
          <cell r="R1591">
            <v>20133.13</v>
          </cell>
          <cell r="S1591">
            <v>6301.28</v>
          </cell>
          <cell r="T1591">
            <v>58255.1</v>
          </cell>
          <cell r="U1591">
            <v>8603.58</v>
          </cell>
          <cell r="V1591">
            <v>15273.79</v>
          </cell>
          <cell r="W1591">
            <v>7984.07</v>
          </cell>
        </row>
        <row r="1592">
          <cell r="O1592" t="str">
            <v>RYCEVILL 230 KV 2302B</v>
          </cell>
          <cell r="P1592">
            <v>-880.38</v>
          </cell>
          <cell r="Q1592">
            <v>-267.79000000000002</v>
          </cell>
          <cell r="R1592">
            <v>20133.13</v>
          </cell>
          <cell r="S1592">
            <v>6301.28</v>
          </cell>
          <cell r="T1592">
            <v>58255.1</v>
          </cell>
          <cell r="U1592">
            <v>8603.58</v>
          </cell>
          <cell r="V1592">
            <v>15273.79</v>
          </cell>
          <cell r="W1592">
            <v>7984.07</v>
          </cell>
        </row>
        <row r="1593">
          <cell r="O1593" t="str">
            <v>SABINSVI 34 KV OSCEOL</v>
          </cell>
          <cell r="P1593">
            <v>-579.30999999999995</v>
          </cell>
          <cell r="Q1593">
            <v>-117.59</v>
          </cell>
          <cell r="R1593">
            <v>20354.14</v>
          </cell>
          <cell r="S1593">
            <v>6588.76</v>
          </cell>
          <cell r="T1593">
            <v>58633.3</v>
          </cell>
          <cell r="U1593">
            <v>8704.39</v>
          </cell>
          <cell r="V1593">
            <v>14847.43</v>
          </cell>
          <cell r="W1593">
            <v>7978.25</v>
          </cell>
        </row>
        <row r="1594">
          <cell r="O1594" t="str">
            <v>SABINSVI 34 KV WELLBR</v>
          </cell>
          <cell r="P1594">
            <v>-579.30999999999995</v>
          </cell>
          <cell r="Q1594">
            <v>-117.59</v>
          </cell>
          <cell r="R1594">
            <v>20354.14</v>
          </cell>
          <cell r="S1594">
            <v>6588.76</v>
          </cell>
          <cell r="T1594">
            <v>58633.3</v>
          </cell>
          <cell r="U1594">
            <v>8704.39</v>
          </cell>
          <cell r="V1594">
            <v>14847.43</v>
          </cell>
          <cell r="W1594">
            <v>7978.25</v>
          </cell>
        </row>
        <row r="1595">
          <cell r="O1595" t="str">
            <v>SADDLEBR 230 KV T1-4</v>
          </cell>
          <cell r="P1595">
            <v>704.6</v>
          </cell>
          <cell r="Q1595">
            <v>523.08000000000004</v>
          </cell>
          <cell r="R1595">
            <v>21459.06</v>
          </cell>
          <cell r="S1595">
            <v>6462.08</v>
          </cell>
          <cell r="T1595">
            <v>59755.35</v>
          </cell>
          <cell r="U1595">
            <v>8822.2800000000007</v>
          </cell>
          <cell r="V1595">
            <v>14955.11</v>
          </cell>
          <cell r="W1595">
            <v>7981.15</v>
          </cell>
        </row>
        <row r="1596">
          <cell r="O1596" t="str">
            <v>SADDLEBR 230 KV T2-3</v>
          </cell>
          <cell r="P1596">
            <v>704.6</v>
          </cell>
          <cell r="Q1596">
            <v>523.08000000000004</v>
          </cell>
          <cell r="R1596">
            <v>21459.06</v>
          </cell>
          <cell r="S1596">
            <v>6462.08</v>
          </cell>
          <cell r="T1596">
            <v>59755.35</v>
          </cell>
          <cell r="U1596">
            <v>8822.2800000000007</v>
          </cell>
          <cell r="V1596">
            <v>14955.11</v>
          </cell>
          <cell r="W1596">
            <v>7981.15</v>
          </cell>
        </row>
        <row r="1597">
          <cell r="O1597" t="str">
            <v>SAFEHARB 13 KV 25CYCL</v>
          </cell>
          <cell r="P1597">
            <v>-677.42</v>
          </cell>
          <cell r="Q1597">
            <v>-205.03</v>
          </cell>
          <cell r="R1597">
            <v>20185.36</v>
          </cell>
          <cell r="S1597">
            <v>6318.9</v>
          </cell>
          <cell r="T1597">
            <v>59184.67</v>
          </cell>
          <cell r="U1597">
            <v>8716.5</v>
          </cell>
          <cell r="V1597">
            <v>15307.86</v>
          </cell>
          <cell r="W1597">
            <v>8005.33</v>
          </cell>
        </row>
        <row r="1598">
          <cell r="O1598" t="str">
            <v>SAFEHARB 13 KV TRAN_A</v>
          </cell>
          <cell r="P1598">
            <v>-677.42</v>
          </cell>
          <cell r="Q1598">
            <v>-205.03</v>
          </cell>
          <cell r="R1598">
            <v>20185.36</v>
          </cell>
          <cell r="S1598">
            <v>6318.9</v>
          </cell>
          <cell r="T1598">
            <v>59184.67</v>
          </cell>
          <cell r="U1598">
            <v>8716.5</v>
          </cell>
          <cell r="V1598">
            <v>15307.86</v>
          </cell>
          <cell r="W1598">
            <v>8005.33</v>
          </cell>
        </row>
        <row r="1599">
          <cell r="O1599" t="str">
            <v>SAFEHARB 13 KV UNIT1</v>
          </cell>
          <cell r="P1599">
            <v>-677.42</v>
          </cell>
          <cell r="Q1599">
            <v>-205.03</v>
          </cell>
          <cell r="R1599">
            <v>20185.36</v>
          </cell>
          <cell r="S1599">
            <v>6318.9</v>
          </cell>
          <cell r="T1599">
            <v>59184.67</v>
          </cell>
          <cell r="U1599">
            <v>8716.5</v>
          </cell>
          <cell r="V1599">
            <v>15307.86</v>
          </cell>
          <cell r="W1599">
            <v>8005.33</v>
          </cell>
        </row>
        <row r="1600">
          <cell r="O1600" t="str">
            <v>SAFEHARB 13 KV UNIT10</v>
          </cell>
          <cell r="P1600">
            <v>-654.41999999999996</v>
          </cell>
          <cell r="Q1600">
            <v>-194.89</v>
          </cell>
          <cell r="R1600">
            <v>19926.62</v>
          </cell>
          <cell r="S1600">
            <v>6318.96</v>
          </cell>
          <cell r="T1600">
            <v>59250.41</v>
          </cell>
          <cell r="U1600">
            <v>8721.26</v>
          </cell>
          <cell r="V1600">
            <v>15311.03</v>
          </cell>
          <cell r="W1600">
            <v>8006.96</v>
          </cell>
        </row>
        <row r="1601">
          <cell r="O1601" t="str">
            <v>SAFEHARB 13 KV UNIT11</v>
          </cell>
          <cell r="P1601">
            <v>-654.41999999999996</v>
          </cell>
          <cell r="Q1601">
            <v>-194.89</v>
          </cell>
          <cell r="R1601">
            <v>19926.62</v>
          </cell>
          <cell r="S1601">
            <v>6318.96</v>
          </cell>
          <cell r="T1601">
            <v>59250.41</v>
          </cell>
          <cell r="U1601">
            <v>8721.26</v>
          </cell>
          <cell r="V1601">
            <v>15311.03</v>
          </cell>
          <cell r="W1601">
            <v>8006.96</v>
          </cell>
        </row>
        <row r="1602">
          <cell r="O1602" t="str">
            <v>SAFEHARB 13 KV UNIT12</v>
          </cell>
          <cell r="P1602">
            <v>-654.41999999999996</v>
          </cell>
          <cell r="Q1602">
            <v>-194.89</v>
          </cell>
          <cell r="R1602">
            <v>19926.62</v>
          </cell>
          <cell r="S1602">
            <v>6318.96</v>
          </cell>
          <cell r="T1602">
            <v>59250.41</v>
          </cell>
          <cell r="U1602">
            <v>8721.26</v>
          </cell>
          <cell r="V1602">
            <v>15311.03</v>
          </cell>
          <cell r="W1602">
            <v>8006.96</v>
          </cell>
        </row>
        <row r="1603">
          <cell r="O1603" t="str">
            <v>SAFEHARB 13 KV UNIT2</v>
          </cell>
          <cell r="P1603">
            <v>-677.42</v>
          </cell>
          <cell r="Q1603">
            <v>-205.03</v>
          </cell>
          <cell r="R1603">
            <v>20185.36</v>
          </cell>
          <cell r="S1603">
            <v>6318.9</v>
          </cell>
          <cell r="T1603">
            <v>59184.67</v>
          </cell>
          <cell r="U1603">
            <v>8716.5</v>
          </cell>
          <cell r="V1603">
            <v>15307.86</v>
          </cell>
          <cell r="W1603">
            <v>8005.33</v>
          </cell>
        </row>
        <row r="1604">
          <cell r="O1604" t="str">
            <v>SAFEHARB 13 KV UNIT3</v>
          </cell>
          <cell r="P1604">
            <v>-677.42</v>
          </cell>
          <cell r="Q1604">
            <v>-205.03</v>
          </cell>
          <cell r="R1604">
            <v>20184.990000000002</v>
          </cell>
          <cell r="S1604">
            <v>6318.9</v>
          </cell>
          <cell r="T1604">
            <v>59184.639999999999</v>
          </cell>
          <cell r="U1604">
            <v>8716.52</v>
          </cell>
          <cell r="V1604">
            <v>15307.85</v>
          </cell>
          <cell r="W1604">
            <v>8005.33</v>
          </cell>
        </row>
        <row r="1605">
          <cell r="O1605" t="str">
            <v>SAFEHARB 13 KV UNIT4</v>
          </cell>
          <cell r="P1605">
            <v>-677.42</v>
          </cell>
          <cell r="Q1605">
            <v>-205.03</v>
          </cell>
          <cell r="R1605">
            <v>20184.990000000002</v>
          </cell>
          <cell r="S1605">
            <v>6318.9</v>
          </cell>
          <cell r="T1605">
            <v>59184.639999999999</v>
          </cell>
          <cell r="U1605">
            <v>8716.52</v>
          </cell>
          <cell r="V1605">
            <v>15307.85</v>
          </cell>
          <cell r="W1605">
            <v>8005.33</v>
          </cell>
        </row>
        <row r="1606">
          <cell r="O1606" t="str">
            <v>SAFEHARB 13 KV UNIT5</v>
          </cell>
          <cell r="P1606">
            <v>-677.42</v>
          </cell>
          <cell r="Q1606">
            <v>-205.03</v>
          </cell>
          <cell r="R1606">
            <v>20185.36</v>
          </cell>
          <cell r="S1606">
            <v>6318.9</v>
          </cell>
          <cell r="T1606">
            <v>59184.67</v>
          </cell>
          <cell r="U1606">
            <v>8716.5</v>
          </cell>
          <cell r="V1606">
            <v>15307.86</v>
          </cell>
          <cell r="W1606">
            <v>8005.33</v>
          </cell>
        </row>
        <row r="1607">
          <cell r="O1607" t="str">
            <v>SAFEHARB 13 KV UNIT6</v>
          </cell>
          <cell r="P1607">
            <v>-677.42</v>
          </cell>
          <cell r="Q1607">
            <v>-205.03</v>
          </cell>
          <cell r="R1607">
            <v>20185.36</v>
          </cell>
          <cell r="S1607">
            <v>6318.9</v>
          </cell>
          <cell r="T1607">
            <v>59184.67</v>
          </cell>
          <cell r="U1607">
            <v>8716.5</v>
          </cell>
          <cell r="V1607">
            <v>15307.86</v>
          </cell>
          <cell r="W1607">
            <v>8005.33</v>
          </cell>
        </row>
        <row r="1608">
          <cell r="O1608" t="str">
            <v>SAFEHARB 13 KV UNIT7</v>
          </cell>
          <cell r="P1608">
            <v>-677.42</v>
          </cell>
          <cell r="Q1608">
            <v>-205.03</v>
          </cell>
          <cell r="R1608">
            <v>20185.36</v>
          </cell>
          <cell r="S1608">
            <v>6318.9</v>
          </cell>
          <cell r="T1608">
            <v>59184.67</v>
          </cell>
          <cell r="U1608">
            <v>8716.5</v>
          </cell>
          <cell r="V1608">
            <v>15307.86</v>
          </cell>
          <cell r="W1608">
            <v>8005.33</v>
          </cell>
        </row>
        <row r="1609">
          <cell r="O1609" t="str">
            <v>SAFEHARB 13 KV UNIT8</v>
          </cell>
          <cell r="P1609">
            <v>-654.41999999999996</v>
          </cell>
          <cell r="Q1609">
            <v>-194.89</v>
          </cell>
          <cell r="R1609">
            <v>19926.62</v>
          </cell>
          <cell r="S1609">
            <v>6318.96</v>
          </cell>
          <cell r="T1609">
            <v>59250.41</v>
          </cell>
          <cell r="U1609">
            <v>8721.26</v>
          </cell>
          <cell r="V1609">
            <v>15311.03</v>
          </cell>
          <cell r="W1609">
            <v>8006.96</v>
          </cell>
        </row>
        <row r="1610">
          <cell r="O1610" t="str">
            <v>SAFEHARB 13 KV UNIT9</v>
          </cell>
          <cell r="P1610">
            <v>-654.41999999999996</v>
          </cell>
          <cell r="Q1610">
            <v>-194.89</v>
          </cell>
          <cell r="R1610">
            <v>19926.62</v>
          </cell>
          <cell r="S1610">
            <v>6318.96</v>
          </cell>
          <cell r="T1610">
            <v>59250.41</v>
          </cell>
          <cell r="U1610">
            <v>8721.26</v>
          </cell>
          <cell r="V1610">
            <v>15311.03</v>
          </cell>
          <cell r="W1610">
            <v>8006.96</v>
          </cell>
        </row>
        <row r="1611">
          <cell r="O1611" t="str">
            <v>SAKRON 138 KV PRIN_1</v>
          </cell>
          <cell r="P1611">
            <v>-297.85000000000002</v>
          </cell>
          <cell r="Q1611">
            <v>-92.1</v>
          </cell>
          <cell r="R1611">
            <v>22089.37</v>
          </cell>
          <cell r="S1611">
            <v>6323.28</v>
          </cell>
          <cell r="T1611">
            <v>60207.64</v>
          </cell>
          <cell r="U1611">
            <v>8699.89</v>
          </cell>
          <cell r="V1611">
            <v>15246.21</v>
          </cell>
          <cell r="W1611">
            <v>7985.93</v>
          </cell>
        </row>
        <row r="1612">
          <cell r="O1612" t="str">
            <v>SAKRON 138 KV PRIN_2</v>
          </cell>
          <cell r="P1612">
            <v>-297.85000000000002</v>
          </cell>
          <cell r="Q1612">
            <v>-92.1</v>
          </cell>
          <cell r="R1612">
            <v>22089.37</v>
          </cell>
          <cell r="S1612">
            <v>6323.28</v>
          </cell>
          <cell r="T1612">
            <v>60207.64</v>
          </cell>
          <cell r="U1612">
            <v>8699.89</v>
          </cell>
          <cell r="V1612">
            <v>15246.21</v>
          </cell>
          <cell r="W1612">
            <v>7985.93</v>
          </cell>
        </row>
        <row r="1613">
          <cell r="O1613" t="str">
            <v>SAKRON 69 KV BUS1</v>
          </cell>
          <cell r="P1613">
            <v>-297.85000000000002</v>
          </cell>
          <cell r="Q1613">
            <v>-92.1</v>
          </cell>
          <cell r="R1613">
            <v>22089.37</v>
          </cell>
          <cell r="S1613">
            <v>6323.28</v>
          </cell>
          <cell r="T1613">
            <v>60207.64</v>
          </cell>
          <cell r="U1613">
            <v>8699.89</v>
          </cell>
          <cell r="V1613">
            <v>15246.21</v>
          </cell>
          <cell r="W1613">
            <v>7985.93</v>
          </cell>
        </row>
        <row r="1614">
          <cell r="O1614" t="str">
            <v>SAKRON 69 KV BUS3</v>
          </cell>
          <cell r="P1614">
            <v>-297.85000000000002</v>
          </cell>
          <cell r="Q1614">
            <v>-92.1</v>
          </cell>
          <cell r="R1614">
            <v>22089.37</v>
          </cell>
          <cell r="S1614">
            <v>6323.28</v>
          </cell>
          <cell r="T1614">
            <v>60207.64</v>
          </cell>
          <cell r="U1614">
            <v>8699.89</v>
          </cell>
          <cell r="V1614">
            <v>15246.21</v>
          </cell>
          <cell r="W1614">
            <v>7985.93</v>
          </cell>
        </row>
        <row r="1615">
          <cell r="O1615" t="str">
            <v>SAKRON 69 KV BUS4</v>
          </cell>
          <cell r="P1615">
            <v>-297.85000000000002</v>
          </cell>
          <cell r="Q1615">
            <v>-92.1</v>
          </cell>
          <cell r="R1615">
            <v>22089.37</v>
          </cell>
          <cell r="S1615">
            <v>6323.28</v>
          </cell>
          <cell r="T1615">
            <v>60207.64</v>
          </cell>
          <cell r="U1615">
            <v>8699.89</v>
          </cell>
          <cell r="V1615">
            <v>15246.21</v>
          </cell>
          <cell r="W1615">
            <v>7985.93</v>
          </cell>
        </row>
        <row r="1616">
          <cell r="O1616" t="str">
            <v>SALEM</v>
          </cell>
          <cell r="P1616">
            <v>613.66</v>
          </cell>
          <cell r="Q1616">
            <v>420.99</v>
          </cell>
          <cell r="R1616">
            <v>20288.86</v>
          </cell>
          <cell r="S1616">
            <v>6330.45</v>
          </cell>
          <cell r="T1616">
            <v>60362.85</v>
          </cell>
          <cell r="U1616">
            <v>8666.6200000000008</v>
          </cell>
          <cell r="V1616">
            <v>15163.21</v>
          </cell>
          <cell r="W1616">
            <v>7979.56</v>
          </cell>
        </row>
        <row r="1617">
          <cell r="O1617" t="str">
            <v>SALEM 13 KV SALEM3</v>
          </cell>
          <cell r="P1617">
            <v>613.66</v>
          </cell>
          <cell r="Q1617">
            <v>420.99</v>
          </cell>
          <cell r="R1617">
            <v>20288.86</v>
          </cell>
          <cell r="S1617">
            <v>6330.45</v>
          </cell>
          <cell r="T1617">
            <v>60362.85</v>
          </cell>
          <cell r="U1617">
            <v>8666.6200000000008</v>
          </cell>
          <cell r="V1617">
            <v>15163.21</v>
          </cell>
          <cell r="W1617">
            <v>7979.56</v>
          </cell>
        </row>
        <row r="1618">
          <cell r="O1618" t="str">
            <v>SALEM 13 KV SLP_1 NC</v>
          </cell>
          <cell r="P1618">
            <v>613.66</v>
          </cell>
          <cell r="Q1618">
            <v>420.99</v>
          </cell>
          <cell r="R1618">
            <v>20288.86</v>
          </cell>
          <cell r="S1618">
            <v>6330.45</v>
          </cell>
          <cell r="T1618">
            <v>60362.85</v>
          </cell>
          <cell r="U1618">
            <v>8666.6200000000008</v>
          </cell>
          <cell r="V1618">
            <v>15163.21</v>
          </cell>
          <cell r="W1618">
            <v>7979.56</v>
          </cell>
        </row>
        <row r="1619">
          <cell r="O1619" t="str">
            <v>SALEM 13 KV SLP_2 NC</v>
          </cell>
          <cell r="P1619">
            <v>613.66</v>
          </cell>
          <cell r="Q1619">
            <v>420.99</v>
          </cell>
          <cell r="R1619">
            <v>20288.86</v>
          </cell>
          <cell r="S1619">
            <v>6330.45</v>
          </cell>
          <cell r="T1619">
            <v>60362.85</v>
          </cell>
          <cell r="U1619">
            <v>8666.6200000000008</v>
          </cell>
          <cell r="V1619">
            <v>15163.21</v>
          </cell>
          <cell r="W1619">
            <v>7979.56</v>
          </cell>
        </row>
        <row r="1620">
          <cell r="O1620" t="str">
            <v>SALEM 25 KV SALEM1</v>
          </cell>
          <cell r="P1620">
            <v>613.66</v>
          </cell>
          <cell r="Q1620">
            <v>420.99</v>
          </cell>
          <cell r="R1620">
            <v>20288.86</v>
          </cell>
          <cell r="S1620">
            <v>6330.45</v>
          </cell>
          <cell r="T1620">
            <v>60362.85</v>
          </cell>
          <cell r="U1620">
            <v>8666.6200000000008</v>
          </cell>
          <cell r="V1620">
            <v>15163.21</v>
          </cell>
          <cell r="W1620">
            <v>7979.56</v>
          </cell>
        </row>
        <row r="1621">
          <cell r="O1621" t="str">
            <v>SALEM 25 KV SALEM2</v>
          </cell>
          <cell r="P1621">
            <v>613.66</v>
          </cell>
          <cell r="Q1621">
            <v>420.99</v>
          </cell>
          <cell r="R1621">
            <v>20288.86</v>
          </cell>
          <cell r="S1621">
            <v>6330.45</v>
          </cell>
          <cell r="T1621">
            <v>60362.85</v>
          </cell>
          <cell r="U1621">
            <v>8666.6200000000008</v>
          </cell>
          <cell r="V1621">
            <v>15163.21</v>
          </cell>
          <cell r="W1621">
            <v>7979.56</v>
          </cell>
        </row>
        <row r="1622">
          <cell r="O1622" t="str">
            <v>SALIX 115 KV NO1 TX</v>
          </cell>
          <cell r="P1622">
            <v>-826.96</v>
          </cell>
          <cell r="Q1622">
            <v>-243.78</v>
          </cell>
          <cell r="R1622">
            <v>20239.82</v>
          </cell>
          <cell r="S1622">
            <v>6335.84</v>
          </cell>
          <cell r="T1622">
            <v>58281.54</v>
          </cell>
          <cell r="U1622">
            <v>8663.2000000000007</v>
          </cell>
          <cell r="V1622">
            <v>15339.96</v>
          </cell>
          <cell r="W1622">
            <v>7978.9</v>
          </cell>
        </row>
        <row r="1623">
          <cell r="O1623" t="str">
            <v>SAMPTON 69 KV LOAD1</v>
          </cell>
          <cell r="P1623">
            <v>594.29999999999995</v>
          </cell>
          <cell r="Q1623">
            <v>444.74</v>
          </cell>
          <cell r="R1623">
            <v>20339.78</v>
          </cell>
          <cell r="S1623">
            <v>6330.73</v>
          </cell>
          <cell r="T1623">
            <v>60201.68</v>
          </cell>
          <cell r="U1623">
            <v>8702.5</v>
          </cell>
          <cell r="V1623">
            <v>15140</v>
          </cell>
          <cell r="W1623">
            <v>7979.07</v>
          </cell>
        </row>
        <row r="1624">
          <cell r="O1624" t="str">
            <v>SAVILLE 138 KV 7BUS</v>
          </cell>
          <cell r="P1624">
            <v>601.59</v>
          </cell>
          <cell r="Q1624">
            <v>464.74</v>
          </cell>
          <cell r="R1624">
            <v>20232.96</v>
          </cell>
          <cell r="S1624">
            <v>6329.97</v>
          </cell>
          <cell r="T1624">
            <v>60142.99</v>
          </cell>
          <cell r="U1624">
            <v>8673.68</v>
          </cell>
          <cell r="V1624">
            <v>15166.49</v>
          </cell>
          <cell r="W1624">
            <v>7979.84</v>
          </cell>
        </row>
        <row r="1625">
          <cell r="O1625" t="str">
            <v>SAVILLE 138 KV 9BUS</v>
          </cell>
          <cell r="P1625">
            <v>601.59</v>
          </cell>
          <cell r="Q1625">
            <v>464.74</v>
          </cell>
          <cell r="R1625">
            <v>20232.96</v>
          </cell>
          <cell r="S1625">
            <v>6329.97</v>
          </cell>
          <cell r="T1625">
            <v>60142.99</v>
          </cell>
          <cell r="U1625">
            <v>8673.68</v>
          </cell>
          <cell r="V1625">
            <v>15166.49</v>
          </cell>
          <cell r="W1625">
            <v>7979.84</v>
          </cell>
        </row>
        <row r="1626">
          <cell r="O1626" t="str">
            <v>SAXTON 115 KV 6 TX</v>
          </cell>
          <cell r="P1626">
            <v>-842.02</v>
          </cell>
          <cell r="Q1626">
            <v>-250.61</v>
          </cell>
          <cell r="R1626">
            <v>20241.55</v>
          </cell>
          <cell r="S1626">
            <v>6344.65</v>
          </cell>
          <cell r="T1626">
            <v>58263.05</v>
          </cell>
          <cell r="U1626">
            <v>8663.07</v>
          </cell>
          <cell r="V1626">
            <v>15312.59</v>
          </cell>
          <cell r="W1626">
            <v>7978.89</v>
          </cell>
        </row>
        <row r="1627">
          <cell r="O1627" t="str">
            <v>SAYREVIL 115 KV BK 14</v>
          </cell>
          <cell r="P1627">
            <v>433.35</v>
          </cell>
          <cell r="Q1627">
            <v>363</v>
          </cell>
          <cell r="R1627">
            <v>20166.400000000001</v>
          </cell>
          <cell r="S1627">
            <v>6323.43</v>
          </cell>
          <cell r="T1627">
            <v>60006.66</v>
          </cell>
          <cell r="U1627">
            <v>8953.02</v>
          </cell>
          <cell r="V1627">
            <v>15077.81</v>
          </cell>
          <cell r="W1627">
            <v>7979.07</v>
          </cell>
        </row>
        <row r="1628">
          <cell r="O1628" t="str">
            <v>SAYREVIL 115 KV BK 4</v>
          </cell>
          <cell r="P1628">
            <v>433.35</v>
          </cell>
          <cell r="Q1628">
            <v>363</v>
          </cell>
          <cell r="R1628">
            <v>20166.400000000001</v>
          </cell>
          <cell r="S1628">
            <v>6323.43</v>
          </cell>
          <cell r="T1628">
            <v>60006.66</v>
          </cell>
          <cell r="U1628">
            <v>8953.02</v>
          </cell>
          <cell r="V1628">
            <v>15077.81</v>
          </cell>
          <cell r="W1628">
            <v>7979.07</v>
          </cell>
        </row>
        <row r="1629">
          <cell r="O1629" t="str">
            <v>SAYREVIL 13 KV CT 1</v>
          </cell>
          <cell r="P1629">
            <v>395.4</v>
          </cell>
          <cell r="Q1629">
            <v>344.67</v>
          </cell>
          <cell r="R1629">
            <v>20106.849999999999</v>
          </cell>
          <cell r="S1629">
            <v>6317.28</v>
          </cell>
          <cell r="T1629">
            <v>59949.55</v>
          </cell>
          <cell r="U1629">
            <v>9060.43</v>
          </cell>
          <cell r="V1629">
            <v>15067.97</v>
          </cell>
          <cell r="W1629">
            <v>7979.27</v>
          </cell>
        </row>
        <row r="1630">
          <cell r="O1630" t="str">
            <v>SAYREVIL 13 KV CT 2</v>
          </cell>
          <cell r="P1630">
            <v>395.4</v>
          </cell>
          <cell r="Q1630">
            <v>344.67</v>
          </cell>
          <cell r="R1630">
            <v>20106.849999999999</v>
          </cell>
          <cell r="S1630">
            <v>6317.28</v>
          </cell>
          <cell r="T1630">
            <v>59949.55</v>
          </cell>
          <cell r="U1630">
            <v>9060.43</v>
          </cell>
          <cell r="V1630">
            <v>15067.97</v>
          </cell>
          <cell r="W1630">
            <v>7979.27</v>
          </cell>
        </row>
        <row r="1631">
          <cell r="O1631" t="str">
            <v>SAYREVIL 13 KV CT 3</v>
          </cell>
          <cell r="P1631">
            <v>395.4</v>
          </cell>
          <cell r="Q1631">
            <v>344.67</v>
          </cell>
          <cell r="R1631">
            <v>20106.849999999999</v>
          </cell>
          <cell r="S1631">
            <v>6317.28</v>
          </cell>
          <cell r="T1631">
            <v>59949.55</v>
          </cell>
          <cell r="U1631">
            <v>9060.43</v>
          </cell>
          <cell r="V1631">
            <v>15067.97</v>
          </cell>
          <cell r="W1631">
            <v>7979.27</v>
          </cell>
        </row>
        <row r="1632">
          <cell r="O1632" t="str">
            <v>SAYREVIL 13 KV CT 4</v>
          </cell>
          <cell r="P1632">
            <v>395.4</v>
          </cell>
          <cell r="Q1632">
            <v>344.67</v>
          </cell>
          <cell r="R1632">
            <v>20106.849999999999</v>
          </cell>
          <cell r="S1632">
            <v>6317.28</v>
          </cell>
          <cell r="T1632">
            <v>59949.55</v>
          </cell>
          <cell r="U1632">
            <v>9060.43</v>
          </cell>
          <cell r="V1632">
            <v>15067.97</v>
          </cell>
          <cell r="W1632">
            <v>7979.27</v>
          </cell>
        </row>
        <row r="1633">
          <cell r="O1633" t="str">
            <v>SAYREVIL 18 KV UNIT 4</v>
          </cell>
          <cell r="P1633">
            <v>433.35</v>
          </cell>
          <cell r="Q1633">
            <v>363</v>
          </cell>
          <cell r="R1633">
            <v>20166.400000000001</v>
          </cell>
          <cell r="S1633">
            <v>6323.43</v>
          </cell>
          <cell r="T1633">
            <v>60006.66</v>
          </cell>
          <cell r="U1633">
            <v>8953.02</v>
          </cell>
          <cell r="V1633">
            <v>15077.81</v>
          </cell>
          <cell r="W1633">
            <v>7979.07</v>
          </cell>
        </row>
        <row r="1634">
          <cell r="O1634" t="str">
            <v>SAYREVIL 18 KV UNIT 5</v>
          </cell>
          <cell r="P1634">
            <v>433.35</v>
          </cell>
          <cell r="Q1634">
            <v>363</v>
          </cell>
          <cell r="R1634">
            <v>20166.400000000001</v>
          </cell>
          <cell r="S1634">
            <v>6323.43</v>
          </cell>
          <cell r="T1634">
            <v>60006.66</v>
          </cell>
          <cell r="U1634">
            <v>8953.02</v>
          </cell>
          <cell r="V1634">
            <v>15077.81</v>
          </cell>
          <cell r="W1634">
            <v>7979.07</v>
          </cell>
        </row>
        <row r="1635">
          <cell r="O1635" t="str">
            <v>SAYREVIL 69 KV 10 TX</v>
          </cell>
          <cell r="P1635">
            <v>433.35</v>
          </cell>
          <cell r="Q1635">
            <v>363</v>
          </cell>
          <cell r="R1635">
            <v>20166.400000000001</v>
          </cell>
          <cell r="S1635">
            <v>6323.43</v>
          </cell>
          <cell r="T1635">
            <v>60006.66</v>
          </cell>
          <cell r="U1635">
            <v>8953.02</v>
          </cell>
          <cell r="V1635">
            <v>15077.81</v>
          </cell>
          <cell r="W1635">
            <v>7979.07</v>
          </cell>
        </row>
        <row r="1636">
          <cell r="O1636" t="str">
            <v>SAYREVIL 69 KV 3  TX</v>
          </cell>
          <cell r="P1636">
            <v>433.35</v>
          </cell>
          <cell r="Q1636">
            <v>363</v>
          </cell>
          <cell r="R1636">
            <v>20166.400000000001</v>
          </cell>
          <cell r="S1636">
            <v>6323.43</v>
          </cell>
          <cell r="T1636">
            <v>60006.66</v>
          </cell>
          <cell r="U1636">
            <v>8953.02</v>
          </cell>
          <cell r="V1636">
            <v>15077.81</v>
          </cell>
          <cell r="W1636">
            <v>7979.07</v>
          </cell>
        </row>
        <row r="1637">
          <cell r="O1637" t="str">
            <v>SCALPLEV 115 KV NO.1 T</v>
          </cell>
          <cell r="P1637">
            <v>-824.06</v>
          </cell>
          <cell r="Q1637">
            <v>-242.54</v>
          </cell>
          <cell r="R1637">
            <v>20239.759999999998</v>
          </cell>
          <cell r="S1637">
            <v>6330.47</v>
          </cell>
          <cell r="T1637">
            <v>58284.66</v>
          </cell>
          <cell r="U1637">
            <v>8662.57</v>
          </cell>
          <cell r="V1637">
            <v>15331.71</v>
          </cell>
          <cell r="W1637">
            <v>7979.02</v>
          </cell>
        </row>
        <row r="1638">
          <cell r="O1638" t="str">
            <v>SCHUYLKI 13 KV ABU1</v>
          </cell>
          <cell r="P1638">
            <v>618.70000000000005</v>
          </cell>
          <cell r="Q1638">
            <v>476.04</v>
          </cell>
          <cell r="R1638">
            <v>20215.22</v>
          </cell>
          <cell r="S1638">
            <v>6330.4</v>
          </cell>
          <cell r="T1638">
            <v>60133.99</v>
          </cell>
          <cell r="U1638">
            <v>8671.5499999999993</v>
          </cell>
          <cell r="V1638">
            <v>15162.87</v>
          </cell>
          <cell r="W1638">
            <v>7979.65</v>
          </cell>
        </row>
        <row r="1639">
          <cell r="O1639" t="str">
            <v>SCHUYLKI 13 KV ABU2</v>
          </cell>
          <cell r="P1639">
            <v>618.70000000000005</v>
          </cell>
          <cell r="Q1639">
            <v>476.04</v>
          </cell>
          <cell r="R1639">
            <v>20215.22</v>
          </cell>
          <cell r="S1639">
            <v>6330.4</v>
          </cell>
          <cell r="T1639">
            <v>60133.99</v>
          </cell>
          <cell r="U1639">
            <v>8671.5499999999993</v>
          </cell>
          <cell r="V1639">
            <v>15162.87</v>
          </cell>
          <cell r="W1639">
            <v>7979.65</v>
          </cell>
        </row>
        <row r="1640">
          <cell r="O1640" t="str">
            <v>SCHUYLKI 13 KV BU22</v>
          </cell>
          <cell r="P1640">
            <v>618.70000000000005</v>
          </cell>
          <cell r="Q1640">
            <v>476.04</v>
          </cell>
          <cell r="R1640">
            <v>20215.22</v>
          </cell>
          <cell r="S1640">
            <v>6330.4</v>
          </cell>
          <cell r="T1640">
            <v>60133.99</v>
          </cell>
          <cell r="U1640">
            <v>8671.5499999999993</v>
          </cell>
          <cell r="V1640">
            <v>15162.87</v>
          </cell>
          <cell r="W1640">
            <v>7979.65</v>
          </cell>
        </row>
        <row r="1641">
          <cell r="O1641" t="str">
            <v>SCHUYLKI 13 KV BU25</v>
          </cell>
          <cell r="P1641">
            <v>619.22</v>
          </cell>
          <cell r="Q1641">
            <v>476.34</v>
          </cell>
          <cell r="R1641">
            <v>20215.53</v>
          </cell>
          <cell r="S1641">
            <v>6330.43</v>
          </cell>
          <cell r="T1641">
            <v>60134.29</v>
          </cell>
          <cell r="U1641">
            <v>8671.5300000000007</v>
          </cell>
          <cell r="V1641">
            <v>15162.77</v>
          </cell>
          <cell r="W1641">
            <v>7979.65</v>
          </cell>
        </row>
        <row r="1642">
          <cell r="O1642" t="str">
            <v>SCHUYLKI 13 KV DIESEL</v>
          </cell>
          <cell r="P1642">
            <v>618.70000000000005</v>
          </cell>
          <cell r="Q1642">
            <v>476.04</v>
          </cell>
          <cell r="R1642">
            <v>20215.22</v>
          </cell>
          <cell r="S1642">
            <v>6330.4</v>
          </cell>
          <cell r="T1642">
            <v>60133.99</v>
          </cell>
          <cell r="U1642">
            <v>8671.5499999999993</v>
          </cell>
          <cell r="V1642">
            <v>15162.87</v>
          </cell>
          <cell r="W1642">
            <v>7979.65</v>
          </cell>
        </row>
        <row r="1643">
          <cell r="O1643" t="str">
            <v>SCHUYLKI 13 KV UNIT01</v>
          </cell>
          <cell r="P1643">
            <v>620.35</v>
          </cell>
          <cell r="Q1643">
            <v>476.99</v>
          </cell>
          <cell r="R1643">
            <v>20216.22</v>
          </cell>
          <cell r="S1643">
            <v>6330.45</v>
          </cell>
          <cell r="T1643">
            <v>60134.94</v>
          </cell>
          <cell r="U1643">
            <v>8671.5400000000009</v>
          </cell>
          <cell r="V1643">
            <v>15162.62</v>
          </cell>
          <cell r="W1643">
            <v>7979.65</v>
          </cell>
        </row>
        <row r="1644">
          <cell r="O1644" t="str">
            <v>SCHUYLKI 13 KV UNIT03</v>
          </cell>
          <cell r="P1644">
            <v>619.22</v>
          </cell>
          <cell r="Q1644">
            <v>476.34</v>
          </cell>
          <cell r="R1644">
            <v>20215.53</v>
          </cell>
          <cell r="S1644">
            <v>6330.43</v>
          </cell>
          <cell r="T1644">
            <v>60134.29</v>
          </cell>
          <cell r="U1644">
            <v>8671.5300000000007</v>
          </cell>
          <cell r="V1644">
            <v>15162.77</v>
          </cell>
          <cell r="W1644">
            <v>7979.65</v>
          </cell>
        </row>
        <row r="1645">
          <cell r="O1645" t="str">
            <v>SCHUYLKI 13 KV UNIT10</v>
          </cell>
          <cell r="P1645">
            <v>619.22</v>
          </cell>
          <cell r="Q1645">
            <v>476.34</v>
          </cell>
          <cell r="R1645">
            <v>20215.53</v>
          </cell>
          <cell r="S1645">
            <v>6330.43</v>
          </cell>
          <cell r="T1645">
            <v>60134.29</v>
          </cell>
          <cell r="U1645">
            <v>8671.5300000000007</v>
          </cell>
          <cell r="V1645">
            <v>15162.77</v>
          </cell>
          <cell r="W1645">
            <v>7979.65</v>
          </cell>
        </row>
        <row r="1646">
          <cell r="O1646" t="str">
            <v>SCHUYLKI 13 KV UNIT11</v>
          </cell>
          <cell r="P1646">
            <v>618.70000000000005</v>
          </cell>
          <cell r="Q1646">
            <v>476.04</v>
          </cell>
          <cell r="R1646">
            <v>20215.22</v>
          </cell>
          <cell r="S1646">
            <v>6330.4</v>
          </cell>
          <cell r="T1646">
            <v>60133.99</v>
          </cell>
          <cell r="U1646">
            <v>8671.5499999999993</v>
          </cell>
          <cell r="V1646">
            <v>15162.87</v>
          </cell>
          <cell r="W1646">
            <v>7979.65</v>
          </cell>
        </row>
        <row r="1647">
          <cell r="O1647" t="str">
            <v>SCOTTPAP 13 KV NBUS</v>
          </cell>
          <cell r="P1647">
            <v>601.63</v>
          </cell>
          <cell r="Q1647">
            <v>464.86</v>
          </cell>
          <cell r="R1647">
            <v>20237.77</v>
          </cell>
          <cell r="S1647">
            <v>6329.79</v>
          </cell>
          <cell r="T1647">
            <v>60145.14</v>
          </cell>
          <cell r="U1647">
            <v>8674.5</v>
          </cell>
          <cell r="V1647">
            <v>15168.14</v>
          </cell>
          <cell r="W1647">
            <v>7979.96</v>
          </cell>
        </row>
        <row r="1648">
          <cell r="O1648" t="str">
            <v>SCOTTPAP 13 KV SCOTCO</v>
          </cell>
          <cell r="P1648">
            <v>601.63</v>
          </cell>
          <cell r="Q1648">
            <v>464.86</v>
          </cell>
          <cell r="R1648">
            <v>20237.77</v>
          </cell>
          <cell r="S1648">
            <v>6329.79</v>
          </cell>
          <cell r="T1648">
            <v>60145.14</v>
          </cell>
          <cell r="U1648">
            <v>8674.5</v>
          </cell>
          <cell r="V1648">
            <v>15168.14</v>
          </cell>
          <cell r="W1648">
            <v>7979.96</v>
          </cell>
        </row>
        <row r="1649">
          <cell r="O1649" t="str">
            <v>SCRUBGRS 115 KV LOAD</v>
          </cell>
          <cell r="P1649">
            <v>-776.25</v>
          </cell>
          <cell r="Q1649">
            <v>-207.32</v>
          </cell>
          <cell r="R1649">
            <v>20279.86</v>
          </cell>
          <cell r="S1649">
            <v>6500.11</v>
          </cell>
          <cell r="T1649">
            <v>58329.33</v>
          </cell>
          <cell r="U1649">
            <v>8674.7800000000007</v>
          </cell>
          <cell r="V1649">
            <v>14668.9</v>
          </cell>
          <cell r="W1649">
            <v>7979.62</v>
          </cell>
        </row>
        <row r="1650">
          <cell r="O1650" t="str">
            <v>SCRUBGRS 13 KV GEN</v>
          </cell>
          <cell r="P1650">
            <v>-776.25</v>
          </cell>
          <cell r="Q1650">
            <v>-207.32</v>
          </cell>
          <cell r="R1650">
            <v>20279.86</v>
          </cell>
          <cell r="S1650">
            <v>6500.11</v>
          </cell>
          <cell r="T1650">
            <v>58329.33</v>
          </cell>
          <cell r="U1650">
            <v>8674.7800000000007</v>
          </cell>
          <cell r="V1650">
            <v>14668.9</v>
          </cell>
          <cell r="W1650">
            <v>7979.62</v>
          </cell>
        </row>
        <row r="1651">
          <cell r="O1651" t="str">
            <v>SCULL 138 KV BUS1</v>
          </cell>
          <cell r="P1651">
            <v>585.28</v>
          </cell>
          <cell r="Q1651">
            <v>433.76</v>
          </cell>
          <cell r="R1651">
            <v>20295.310000000001</v>
          </cell>
          <cell r="S1651">
            <v>6329.76</v>
          </cell>
          <cell r="T1651">
            <v>60236.19</v>
          </cell>
          <cell r="U1651">
            <v>8685.8700000000008</v>
          </cell>
          <cell r="V1651">
            <v>15155.52</v>
          </cell>
          <cell r="W1651">
            <v>7979.52</v>
          </cell>
        </row>
        <row r="1652">
          <cell r="O1652" t="str">
            <v>SCULL 138 KV BUS2</v>
          </cell>
          <cell r="P1652">
            <v>585.28</v>
          </cell>
          <cell r="Q1652">
            <v>433.76</v>
          </cell>
          <cell r="R1652">
            <v>20295.310000000001</v>
          </cell>
          <cell r="S1652">
            <v>6329.76</v>
          </cell>
          <cell r="T1652">
            <v>60236.19</v>
          </cell>
          <cell r="U1652">
            <v>8685.8700000000008</v>
          </cell>
          <cell r="V1652">
            <v>15155.52</v>
          </cell>
          <cell r="W1652">
            <v>7979.52</v>
          </cell>
        </row>
        <row r="1653">
          <cell r="O1653" t="str">
            <v>SENECA 13 KV 1GEN</v>
          </cell>
          <cell r="P1653">
            <v>-694.65</v>
          </cell>
          <cell r="Q1653">
            <v>-168.33</v>
          </cell>
          <cell r="R1653">
            <v>20352.150000000001</v>
          </cell>
          <cell r="S1653">
            <v>6854.42</v>
          </cell>
          <cell r="T1653">
            <v>58427.89</v>
          </cell>
          <cell r="U1653">
            <v>8704.65</v>
          </cell>
          <cell r="V1653">
            <v>14964.5</v>
          </cell>
          <cell r="W1653">
            <v>7979.97</v>
          </cell>
        </row>
        <row r="1654">
          <cell r="O1654" t="str">
            <v>SENECA 13 KV 2GEN</v>
          </cell>
          <cell r="P1654">
            <v>-694.65</v>
          </cell>
          <cell r="Q1654">
            <v>-168.33</v>
          </cell>
          <cell r="R1654">
            <v>20352.150000000001</v>
          </cell>
          <cell r="S1654">
            <v>6854.42</v>
          </cell>
          <cell r="T1654">
            <v>58427.89</v>
          </cell>
          <cell r="U1654">
            <v>8704.65</v>
          </cell>
          <cell r="V1654">
            <v>14964.5</v>
          </cell>
          <cell r="W1654">
            <v>7979.97</v>
          </cell>
        </row>
        <row r="1655">
          <cell r="O1655" t="str">
            <v>SENECA 13 KV 3GEN</v>
          </cell>
          <cell r="P1655">
            <v>-694.65</v>
          </cell>
          <cell r="Q1655">
            <v>-168.33</v>
          </cell>
          <cell r="R1655">
            <v>20352.150000000001</v>
          </cell>
          <cell r="S1655">
            <v>6854.42</v>
          </cell>
          <cell r="T1655">
            <v>58427.89</v>
          </cell>
          <cell r="U1655">
            <v>8704.65</v>
          </cell>
          <cell r="V1655">
            <v>14964.5</v>
          </cell>
          <cell r="W1655">
            <v>7979.97</v>
          </cell>
        </row>
        <row r="1656">
          <cell r="O1656" t="str">
            <v>SEWARD 115 KV 10 TX</v>
          </cell>
          <cell r="P1656">
            <v>-827.8</v>
          </cell>
          <cell r="Q1656">
            <v>-244.27</v>
          </cell>
          <cell r="R1656">
            <v>20238.34</v>
          </cell>
          <cell r="S1656">
            <v>6331.64</v>
          </cell>
          <cell r="T1656">
            <v>58282.03</v>
          </cell>
          <cell r="U1656">
            <v>8662.93</v>
          </cell>
          <cell r="V1656">
            <v>15411.23</v>
          </cell>
          <cell r="W1656">
            <v>7978.92</v>
          </cell>
        </row>
        <row r="1657">
          <cell r="O1657" t="str">
            <v>SEWARD 115 KV NO.3 T</v>
          </cell>
          <cell r="P1657">
            <v>-827.8</v>
          </cell>
          <cell r="Q1657">
            <v>-244.27</v>
          </cell>
          <cell r="R1657">
            <v>20238.34</v>
          </cell>
          <cell r="S1657">
            <v>6331.64</v>
          </cell>
          <cell r="T1657">
            <v>58282.03</v>
          </cell>
          <cell r="U1657">
            <v>8662.93</v>
          </cell>
          <cell r="V1657">
            <v>15411.23</v>
          </cell>
          <cell r="W1657">
            <v>7978.92</v>
          </cell>
        </row>
        <row r="1658">
          <cell r="O1658" t="str">
            <v>SEWARD 115 KV NO.4 T</v>
          </cell>
          <cell r="P1658">
            <v>-827.8</v>
          </cell>
          <cell r="Q1658">
            <v>-244.27</v>
          </cell>
          <cell r="R1658">
            <v>20238.34</v>
          </cell>
          <cell r="S1658">
            <v>6331.64</v>
          </cell>
          <cell r="T1658">
            <v>58282.03</v>
          </cell>
          <cell r="U1658">
            <v>8662.93</v>
          </cell>
          <cell r="V1658">
            <v>15411.23</v>
          </cell>
          <cell r="W1658">
            <v>7978.92</v>
          </cell>
        </row>
        <row r="1659">
          <cell r="O1659" t="str">
            <v>SEWARD 115 KV NO.8 T</v>
          </cell>
          <cell r="P1659">
            <v>-827.8</v>
          </cell>
          <cell r="Q1659">
            <v>-244.27</v>
          </cell>
          <cell r="R1659">
            <v>20238.34</v>
          </cell>
          <cell r="S1659">
            <v>6331.64</v>
          </cell>
          <cell r="T1659">
            <v>58282.03</v>
          </cell>
          <cell r="U1659">
            <v>8662.93</v>
          </cell>
          <cell r="V1659">
            <v>15411.23</v>
          </cell>
          <cell r="W1659">
            <v>7978.92</v>
          </cell>
        </row>
        <row r="1660">
          <cell r="O1660" t="str">
            <v>SEWARD 12 KV GEN#4</v>
          </cell>
          <cell r="P1660">
            <v>-827.8</v>
          </cell>
          <cell r="Q1660">
            <v>-244.27</v>
          </cell>
          <cell r="R1660">
            <v>20238.34</v>
          </cell>
          <cell r="S1660">
            <v>6331.64</v>
          </cell>
          <cell r="T1660">
            <v>58282.03</v>
          </cell>
          <cell r="U1660">
            <v>8662.93</v>
          </cell>
          <cell r="V1660">
            <v>15411.23</v>
          </cell>
          <cell r="W1660">
            <v>7978.92</v>
          </cell>
        </row>
        <row r="1661">
          <cell r="O1661" t="str">
            <v>SEWARD 18 KV GEN#5</v>
          </cell>
          <cell r="P1661">
            <v>-827.8</v>
          </cell>
          <cell r="Q1661">
            <v>-244.27</v>
          </cell>
          <cell r="R1661">
            <v>20238.34</v>
          </cell>
          <cell r="S1661">
            <v>6331.64</v>
          </cell>
          <cell r="T1661">
            <v>58282.03</v>
          </cell>
          <cell r="U1661">
            <v>8662.93</v>
          </cell>
          <cell r="V1661">
            <v>15411.23</v>
          </cell>
          <cell r="W1661">
            <v>7978.92</v>
          </cell>
        </row>
        <row r="1662">
          <cell r="O1662" t="str">
            <v>SEWAREN 13 KV UNIT01</v>
          </cell>
          <cell r="P1662">
            <v>913.03</v>
          </cell>
          <cell r="Q1662">
            <v>426.75</v>
          </cell>
          <cell r="R1662">
            <v>20829.55</v>
          </cell>
          <cell r="S1662">
            <v>6461.12</v>
          </cell>
          <cell r="T1662">
            <v>60184</v>
          </cell>
          <cell r="U1662">
            <v>8755.83</v>
          </cell>
          <cell r="V1662">
            <v>15204.02</v>
          </cell>
          <cell r="W1662">
            <v>8047.46</v>
          </cell>
        </row>
        <row r="1663">
          <cell r="O1663" t="str">
            <v>SEWAREN 13 KV UNIT02</v>
          </cell>
          <cell r="P1663">
            <v>913.03</v>
          </cell>
          <cell r="Q1663">
            <v>426.75</v>
          </cell>
          <cell r="R1663">
            <v>20829.55</v>
          </cell>
          <cell r="S1663">
            <v>6461.12</v>
          </cell>
          <cell r="T1663">
            <v>60184</v>
          </cell>
          <cell r="U1663">
            <v>8755.83</v>
          </cell>
          <cell r="V1663">
            <v>15204.02</v>
          </cell>
          <cell r="W1663">
            <v>8047.46</v>
          </cell>
        </row>
        <row r="1664">
          <cell r="O1664" t="str">
            <v>SEWAREN 13 KV UNIT03</v>
          </cell>
          <cell r="P1664">
            <v>913.03</v>
          </cell>
          <cell r="Q1664">
            <v>426.75</v>
          </cell>
          <cell r="R1664">
            <v>20829.55</v>
          </cell>
          <cell r="S1664">
            <v>6461.12</v>
          </cell>
          <cell r="T1664">
            <v>60184</v>
          </cell>
          <cell r="U1664">
            <v>8755.83</v>
          </cell>
          <cell r="V1664">
            <v>15204.02</v>
          </cell>
          <cell r="W1664">
            <v>8047.46</v>
          </cell>
        </row>
        <row r="1665">
          <cell r="O1665" t="str">
            <v>SEWAREN 13 KV UNIT06</v>
          </cell>
          <cell r="P1665">
            <v>913.03</v>
          </cell>
          <cell r="Q1665">
            <v>426.75</v>
          </cell>
          <cell r="R1665">
            <v>20829.55</v>
          </cell>
          <cell r="S1665">
            <v>6461.12</v>
          </cell>
          <cell r="T1665">
            <v>60184</v>
          </cell>
          <cell r="U1665">
            <v>8755.83</v>
          </cell>
          <cell r="V1665">
            <v>15204.02</v>
          </cell>
          <cell r="W1665">
            <v>8047.46</v>
          </cell>
        </row>
        <row r="1666">
          <cell r="O1666" t="str">
            <v>SEWAREN 16 KV UNIT04</v>
          </cell>
          <cell r="P1666">
            <v>913.03</v>
          </cell>
          <cell r="Q1666">
            <v>426.75</v>
          </cell>
          <cell r="R1666">
            <v>20829.55</v>
          </cell>
          <cell r="S1666">
            <v>6461.12</v>
          </cell>
          <cell r="T1666">
            <v>60184</v>
          </cell>
          <cell r="U1666">
            <v>8755.83</v>
          </cell>
          <cell r="V1666">
            <v>15204.02</v>
          </cell>
          <cell r="W1666">
            <v>8047.46</v>
          </cell>
        </row>
        <row r="1667">
          <cell r="O1667" t="str">
            <v>SEWAREN 230 KV STL1  NC</v>
          </cell>
          <cell r="P1667">
            <v>618.17999999999995</v>
          </cell>
          <cell r="Q1667">
            <v>399.64</v>
          </cell>
          <cell r="R1667">
            <v>20564.93</v>
          </cell>
          <cell r="S1667">
            <v>6373.39</v>
          </cell>
          <cell r="T1667">
            <v>60000.17</v>
          </cell>
          <cell r="U1667">
            <v>8679.25</v>
          </cell>
          <cell r="V1667">
            <v>15013.71</v>
          </cell>
          <cell r="W1667">
            <v>7979.25</v>
          </cell>
        </row>
        <row r="1668">
          <cell r="O1668" t="str">
            <v>SEWAREN 26 KV 26KV</v>
          </cell>
          <cell r="P1668">
            <v>913.03</v>
          </cell>
          <cell r="Q1668">
            <v>426.75</v>
          </cell>
          <cell r="R1668">
            <v>20829.55</v>
          </cell>
          <cell r="S1668">
            <v>6461.12</v>
          </cell>
          <cell r="T1668">
            <v>60184</v>
          </cell>
          <cell r="U1668">
            <v>8755.83</v>
          </cell>
          <cell r="V1668">
            <v>15204.02</v>
          </cell>
          <cell r="W1668">
            <v>8047.46</v>
          </cell>
        </row>
        <row r="1669">
          <cell r="O1669" t="str">
            <v>SHADEGAP 115 KV NO1 TX</v>
          </cell>
          <cell r="P1669">
            <v>-874.13</v>
          </cell>
          <cell r="Q1669">
            <v>-265.77</v>
          </cell>
          <cell r="R1669">
            <v>20185.849999999999</v>
          </cell>
          <cell r="S1669">
            <v>6344.36</v>
          </cell>
          <cell r="T1669">
            <v>58204.1</v>
          </cell>
          <cell r="U1669">
            <v>8656.2900000000009</v>
          </cell>
          <cell r="V1669">
            <v>16178.17</v>
          </cell>
          <cell r="W1669">
            <v>7973.86</v>
          </cell>
        </row>
        <row r="1670">
          <cell r="O1670" t="str">
            <v>SHARONHI 35 KV KBUS</v>
          </cell>
          <cell r="P1670">
            <v>613.57000000000005</v>
          </cell>
          <cell r="Q1670">
            <v>473.6</v>
          </cell>
          <cell r="R1670">
            <v>20227.21</v>
          </cell>
          <cell r="S1670">
            <v>6330.17</v>
          </cell>
          <cell r="T1670">
            <v>60142.78</v>
          </cell>
          <cell r="U1670">
            <v>8674.56</v>
          </cell>
          <cell r="V1670">
            <v>15165.19</v>
          </cell>
          <cell r="W1670">
            <v>7979.79</v>
          </cell>
        </row>
        <row r="1671">
          <cell r="O1671" t="str">
            <v>SHARP 69 KV SHARP</v>
          </cell>
          <cell r="P1671">
            <v>1505.32</v>
          </cell>
          <cell r="Q1671">
            <v>866.83</v>
          </cell>
          <cell r="R1671">
            <v>20259.189999999999</v>
          </cell>
          <cell r="S1671">
            <v>6328.18</v>
          </cell>
          <cell r="T1671">
            <v>60506.52</v>
          </cell>
          <cell r="U1671">
            <v>8679.8799999999992</v>
          </cell>
          <cell r="V1671">
            <v>17321.86</v>
          </cell>
          <cell r="W1671">
            <v>9185.3799999999992</v>
          </cell>
        </row>
        <row r="1672">
          <cell r="O1672" t="str">
            <v>SHAWNEE 13 KV SHAWNE</v>
          </cell>
          <cell r="P1672">
            <v>-48.16</v>
          </cell>
          <cell r="Q1672">
            <v>158.9</v>
          </cell>
          <cell r="R1672">
            <v>20140.87</v>
          </cell>
          <cell r="S1672">
            <v>6328.9</v>
          </cell>
          <cell r="T1672">
            <v>59250.91</v>
          </cell>
          <cell r="U1672">
            <v>8780.5300000000007</v>
          </cell>
          <cell r="V1672">
            <v>15058.81</v>
          </cell>
          <cell r="W1672">
            <v>7979</v>
          </cell>
        </row>
        <row r="1673">
          <cell r="O1673" t="str">
            <v>SHAWNEE 34 KV LD1</v>
          </cell>
          <cell r="P1673">
            <v>-48.16</v>
          </cell>
          <cell r="Q1673">
            <v>158.9</v>
          </cell>
          <cell r="R1673">
            <v>20140.87</v>
          </cell>
          <cell r="S1673">
            <v>6328.9</v>
          </cell>
          <cell r="T1673">
            <v>59250.91</v>
          </cell>
          <cell r="U1673">
            <v>8780.5300000000007</v>
          </cell>
          <cell r="V1673">
            <v>15058.81</v>
          </cell>
          <cell r="W1673">
            <v>7979</v>
          </cell>
        </row>
        <row r="1674">
          <cell r="O1674" t="str">
            <v>SHAWNEE 34 KV LD2</v>
          </cell>
          <cell r="P1674">
            <v>-48.16</v>
          </cell>
          <cell r="Q1674">
            <v>158.9</v>
          </cell>
          <cell r="R1674">
            <v>20140.87</v>
          </cell>
          <cell r="S1674">
            <v>6328.9</v>
          </cell>
          <cell r="T1674">
            <v>59250.91</v>
          </cell>
          <cell r="U1674">
            <v>8780.5300000000007</v>
          </cell>
          <cell r="V1674">
            <v>15058.81</v>
          </cell>
          <cell r="W1674">
            <v>7979</v>
          </cell>
        </row>
        <row r="1675">
          <cell r="O1675" t="str">
            <v>SHAWVILL 115 KV NO.15</v>
          </cell>
          <cell r="P1675">
            <v>-779.62</v>
          </cell>
          <cell r="Q1675">
            <v>-216.81</v>
          </cell>
          <cell r="R1675">
            <v>20276.48</v>
          </cell>
          <cell r="S1675">
            <v>6533.44</v>
          </cell>
          <cell r="T1675">
            <v>58388.12</v>
          </cell>
          <cell r="U1675">
            <v>8683.31</v>
          </cell>
          <cell r="V1675">
            <v>15111.75</v>
          </cell>
          <cell r="W1675">
            <v>7977.66</v>
          </cell>
        </row>
        <row r="1676">
          <cell r="O1676" t="str">
            <v>SHAWVILL 18 KV UNIT 1</v>
          </cell>
          <cell r="P1676">
            <v>-776.89</v>
          </cell>
          <cell r="Q1676">
            <v>-215.32</v>
          </cell>
          <cell r="R1676">
            <v>20273.32</v>
          </cell>
          <cell r="S1676">
            <v>6532.71</v>
          </cell>
          <cell r="T1676">
            <v>58391.8</v>
          </cell>
          <cell r="U1676">
            <v>8685.34</v>
          </cell>
          <cell r="V1676">
            <v>15081.8</v>
          </cell>
          <cell r="W1676">
            <v>7977.49</v>
          </cell>
        </row>
        <row r="1677">
          <cell r="O1677" t="str">
            <v>SHAWVILL 18 KV UNIT 2</v>
          </cell>
          <cell r="P1677">
            <v>-776.91</v>
          </cell>
          <cell r="Q1677">
            <v>-215.33</v>
          </cell>
          <cell r="R1677">
            <v>20273.150000000001</v>
          </cell>
          <cell r="S1677">
            <v>6532.75</v>
          </cell>
          <cell r="T1677">
            <v>58391.75</v>
          </cell>
          <cell r="U1677">
            <v>8684.11</v>
          </cell>
          <cell r="V1677">
            <v>15073.32</v>
          </cell>
          <cell r="W1677">
            <v>7977.49</v>
          </cell>
        </row>
        <row r="1678">
          <cell r="O1678" t="str">
            <v>SHAWVILL 22 KV UNIT 3</v>
          </cell>
          <cell r="P1678">
            <v>-774.36</v>
          </cell>
          <cell r="Q1678">
            <v>-213.95</v>
          </cell>
          <cell r="R1678">
            <v>20271.330000000002</v>
          </cell>
          <cell r="S1678">
            <v>6532.06</v>
          </cell>
          <cell r="T1678">
            <v>58395.13</v>
          </cell>
          <cell r="U1678">
            <v>8685.89</v>
          </cell>
          <cell r="V1678">
            <v>15037.01</v>
          </cell>
          <cell r="W1678">
            <v>7977.32</v>
          </cell>
        </row>
        <row r="1679">
          <cell r="O1679" t="str">
            <v>SHAWVILL 22 KV UNIT 4</v>
          </cell>
          <cell r="P1679">
            <v>-774.36</v>
          </cell>
          <cell r="Q1679">
            <v>-213.95</v>
          </cell>
          <cell r="R1679">
            <v>20271.330000000002</v>
          </cell>
          <cell r="S1679">
            <v>6532.06</v>
          </cell>
          <cell r="T1679">
            <v>58395.13</v>
          </cell>
          <cell r="U1679">
            <v>8685.89</v>
          </cell>
          <cell r="V1679">
            <v>15037.01</v>
          </cell>
          <cell r="W1679">
            <v>7977.32</v>
          </cell>
        </row>
        <row r="1680">
          <cell r="O1680" t="str">
            <v>SHAWVILL 34 KV 14 TX</v>
          </cell>
          <cell r="P1680">
            <v>-779.62</v>
          </cell>
          <cell r="Q1680">
            <v>-216.81</v>
          </cell>
          <cell r="R1680">
            <v>20276.48</v>
          </cell>
          <cell r="S1680">
            <v>6533.44</v>
          </cell>
          <cell r="T1680">
            <v>58388.12</v>
          </cell>
          <cell r="U1680">
            <v>8683.31</v>
          </cell>
          <cell r="V1680">
            <v>15111.75</v>
          </cell>
          <cell r="W1680">
            <v>7977.66</v>
          </cell>
        </row>
        <row r="1681">
          <cell r="O1681" t="str">
            <v>SHAWVILL 4.1 KV DIESEL</v>
          </cell>
          <cell r="P1681">
            <v>-774.36</v>
          </cell>
          <cell r="Q1681">
            <v>-213.95</v>
          </cell>
          <cell r="R1681">
            <v>20276.48</v>
          </cell>
          <cell r="S1681">
            <v>6533.44</v>
          </cell>
          <cell r="T1681">
            <v>58388.12</v>
          </cell>
          <cell r="U1681">
            <v>8683.31</v>
          </cell>
          <cell r="V1681">
            <v>15111.75</v>
          </cell>
          <cell r="W1681">
            <v>7977.66</v>
          </cell>
        </row>
        <row r="1682">
          <cell r="O1682" t="str">
            <v>SHELOCTA 115 KV 1 TX</v>
          </cell>
          <cell r="P1682">
            <v>-858.52</v>
          </cell>
          <cell r="Q1682">
            <v>-259.77999999999997</v>
          </cell>
          <cell r="R1682">
            <v>20227.39</v>
          </cell>
          <cell r="S1682">
            <v>6320.82</v>
          </cell>
          <cell r="T1682">
            <v>58243.199999999997</v>
          </cell>
          <cell r="U1682">
            <v>8660.36</v>
          </cell>
          <cell r="V1682">
            <v>16230.76</v>
          </cell>
          <cell r="W1682">
            <v>7979.1</v>
          </cell>
        </row>
        <row r="1683">
          <cell r="O1683" t="str">
            <v>SHELOCTA 23 KV NO2 TX</v>
          </cell>
          <cell r="P1683">
            <v>-858.34</v>
          </cell>
          <cell r="Q1683">
            <v>-259.68</v>
          </cell>
          <cell r="R1683">
            <v>20227.419999999998</v>
          </cell>
          <cell r="S1683">
            <v>6321.07</v>
          </cell>
          <cell r="T1683">
            <v>58243.35</v>
          </cell>
          <cell r="U1683">
            <v>8660.33</v>
          </cell>
          <cell r="V1683">
            <v>16220.77</v>
          </cell>
          <cell r="W1683">
            <v>7979.1</v>
          </cell>
        </row>
        <row r="1684">
          <cell r="O1684" t="str">
            <v>SHERMAN 138 KV CT 1</v>
          </cell>
          <cell r="P1684">
            <v>586.89</v>
          </cell>
          <cell r="Q1684">
            <v>435.2</v>
          </cell>
          <cell r="R1684">
            <v>20295.099999999999</v>
          </cell>
          <cell r="S1684">
            <v>6330.69</v>
          </cell>
          <cell r="T1684">
            <v>60236.63</v>
          </cell>
          <cell r="U1684">
            <v>8682.59</v>
          </cell>
          <cell r="V1684">
            <v>15157.55</v>
          </cell>
          <cell r="W1684">
            <v>7979.56</v>
          </cell>
        </row>
        <row r="1685">
          <cell r="O1685" t="str">
            <v>SHERMAN 69 KV BUI1</v>
          </cell>
          <cell r="P1685">
            <v>587.84</v>
          </cell>
          <cell r="Q1685">
            <v>435.44</v>
          </cell>
          <cell r="R1685">
            <v>20296.259999999998</v>
          </cell>
          <cell r="S1685">
            <v>6330.71</v>
          </cell>
          <cell r="T1685">
            <v>60238.720000000001</v>
          </cell>
          <cell r="U1685">
            <v>8682.1</v>
          </cell>
          <cell r="V1685">
            <v>15157.73</v>
          </cell>
          <cell r="W1685">
            <v>7979.56</v>
          </cell>
        </row>
        <row r="1686">
          <cell r="O1686" t="str">
            <v>SHORT 69 KV SHORT</v>
          </cell>
          <cell r="P1686">
            <v>1442.48</v>
          </cell>
          <cell r="Q1686">
            <v>839</v>
          </cell>
          <cell r="R1686">
            <v>20259.310000000001</v>
          </cell>
          <cell r="S1686">
            <v>6328.19</v>
          </cell>
          <cell r="T1686">
            <v>60578.44</v>
          </cell>
          <cell r="U1686">
            <v>8679.84</v>
          </cell>
          <cell r="V1686">
            <v>17396.36</v>
          </cell>
          <cell r="W1686">
            <v>9266.5300000000007</v>
          </cell>
        </row>
        <row r="1687">
          <cell r="O1687" t="str">
            <v>SICKLER 69 KV 2BUS</v>
          </cell>
          <cell r="P1687">
            <v>598.09</v>
          </cell>
          <cell r="Q1687">
            <v>437.44</v>
          </cell>
          <cell r="R1687">
            <v>20312.419999999998</v>
          </cell>
          <cell r="S1687">
            <v>6330.93</v>
          </cell>
          <cell r="T1687">
            <v>60263.6</v>
          </cell>
          <cell r="U1687">
            <v>8679.8799999999992</v>
          </cell>
          <cell r="V1687">
            <v>15157.2</v>
          </cell>
          <cell r="W1687">
            <v>7979.47</v>
          </cell>
        </row>
        <row r="1688">
          <cell r="O1688" t="str">
            <v>SIEGFRIE 138 KV BUSA</v>
          </cell>
          <cell r="P1688">
            <v>-530.88</v>
          </cell>
          <cell r="Q1688">
            <v>-86.8</v>
          </cell>
          <cell r="R1688">
            <v>20099.2</v>
          </cell>
          <cell r="S1688">
            <v>6301.28</v>
          </cell>
          <cell r="T1688">
            <v>58846.38</v>
          </cell>
          <cell r="U1688">
            <v>8724.1</v>
          </cell>
          <cell r="V1688">
            <v>15103.41</v>
          </cell>
          <cell r="W1688">
            <v>7978.32</v>
          </cell>
        </row>
        <row r="1689">
          <cell r="O1689" t="str">
            <v>SIEGFRIE 138 KV BUSB</v>
          </cell>
          <cell r="P1689">
            <v>-530.88</v>
          </cell>
          <cell r="Q1689">
            <v>-86.8</v>
          </cell>
          <cell r="R1689">
            <v>20099.2</v>
          </cell>
          <cell r="S1689">
            <v>6301.28</v>
          </cell>
          <cell r="T1689">
            <v>58846.38</v>
          </cell>
          <cell r="U1689">
            <v>8724.1</v>
          </cell>
          <cell r="V1689">
            <v>15103.41</v>
          </cell>
          <cell r="W1689">
            <v>7978.32</v>
          </cell>
        </row>
        <row r="1690">
          <cell r="O1690" t="str">
            <v>SIEGFRIE 69 KV EBUS1</v>
          </cell>
          <cell r="P1690">
            <v>-196.52</v>
          </cell>
          <cell r="Q1690">
            <v>94.24</v>
          </cell>
          <cell r="R1690">
            <v>20097.84</v>
          </cell>
          <cell r="S1690">
            <v>6305.09</v>
          </cell>
          <cell r="T1690">
            <v>59041.75</v>
          </cell>
          <cell r="U1690">
            <v>8737.5400000000009</v>
          </cell>
          <cell r="V1690">
            <v>15102.18</v>
          </cell>
          <cell r="W1690">
            <v>7978.36</v>
          </cell>
        </row>
        <row r="1691">
          <cell r="O1691" t="str">
            <v>SIEGFRIE 69 KV EBUS2</v>
          </cell>
          <cell r="P1691">
            <v>-196.52</v>
          </cell>
          <cell r="Q1691">
            <v>94.24</v>
          </cell>
          <cell r="R1691">
            <v>20097.84</v>
          </cell>
          <cell r="S1691">
            <v>6305.09</v>
          </cell>
          <cell r="T1691">
            <v>59041.75</v>
          </cell>
          <cell r="U1691">
            <v>8737.5400000000009</v>
          </cell>
          <cell r="V1691">
            <v>15102.18</v>
          </cell>
          <cell r="W1691">
            <v>7978.36</v>
          </cell>
        </row>
        <row r="1692">
          <cell r="O1692" t="str">
            <v>SIEGFRIE 69 KV WBUS1</v>
          </cell>
          <cell r="P1692">
            <v>-196.52</v>
          </cell>
          <cell r="Q1692">
            <v>94.24</v>
          </cell>
          <cell r="R1692">
            <v>20097.84</v>
          </cell>
          <cell r="S1692">
            <v>6305.09</v>
          </cell>
          <cell r="T1692">
            <v>59041.75</v>
          </cell>
          <cell r="U1692">
            <v>8737.5400000000009</v>
          </cell>
          <cell r="V1692">
            <v>15102.18</v>
          </cell>
          <cell r="W1692">
            <v>7978.36</v>
          </cell>
        </row>
        <row r="1693">
          <cell r="O1693" t="str">
            <v>SIEGFRIE 69 KV WBUS2</v>
          </cell>
          <cell r="P1693">
            <v>-196.52</v>
          </cell>
          <cell r="Q1693">
            <v>94.24</v>
          </cell>
          <cell r="R1693">
            <v>20097.84</v>
          </cell>
          <cell r="S1693">
            <v>6305.09</v>
          </cell>
          <cell r="T1693">
            <v>59041.75</v>
          </cell>
          <cell r="U1693">
            <v>8737.5400000000009</v>
          </cell>
          <cell r="V1693">
            <v>15102.18</v>
          </cell>
          <cell r="W1693">
            <v>7978.36</v>
          </cell>
        </row>
        <row r="1694">
          <cell r="O1694" t="str">
            <v>SILVERBR 138 KV ONE</v>
          </cell>
          <cell r="P1694">
            <v>593.23</v>
          </cell>
          <cell r="Q1694">
            <v>411.99</v>
          </cell>
          <cell r="R1694">
            <v>20252.3</v>
          </cell>
          <cell r="S1694">
            <v>6328.64</v>
          </cell>
          <cell r="T1694">
            <v>60299.24</v>
          </cell>
          <cell r="U1694">
            <v>8670.7900000000009</v>
          </cell>
          <cell r="V1694">
            <v>15178.52</v>
          </cell>
          <cell r="W1694">
            <v>7980</v>
          </cell>
        </row>
        <row r="1695">
          <cell r="O1695" t="str">
            <v>SILVERLA 69 KV BUS2</v>
          </cell>
          <cell r="P1695">
            <v>598.92999999999995</v>
          </cell>
          <cell r="Q1695">
            <v>441.89</v>
          </cell>
          <cell r="R1695">
            <v>20326.45</v>
          </cell>
          <cell r="S1695">
            <v>6330.27</v>
          </cell>
          <cell r="T1695">
            <v>60252.86</v>
          </cell>
          <cell r="U1695">
            <v>8683.7000000000007</v>
          </cell>
          <cell r="V1695">
            <v>15153.9</v>
          </cell>
          <cell r="W1695">
            <v>7979.37</v>
          </cell>
        </row>
        <row r="1696">
          <cell r="O1696" t="str">
            <v>SILVERLA 69 KV BUS5</v>
          </cell>
          <cell r="P1696">
            <v>598.92999999999995</v>
          </cell>
          <cell r="Q1696">
            <v>441.89</v>
          </cell>
          <cell r="R1696">
            <v>20326.45</v>
          </cell>
          <cell r="S1696">
            <v>6330.27</v>
          </cell>
          <cell r="T1696">
            <v>60252.86</v>
          </cell>
          <cell r="U1696">
            <v>8683.7000000000007</v>
          </cell>
          <cell r="V1696">
            <v>15153.9</v>
          </cell>
          <cell r="W1696">
            <v>7979.37</v>
          </cell>
        </row>
        <row r="1697">
          <cell r="O1697" t="str">
            <v>SILVERSI 69 KV ONE</v>
          </cell>
          <cell r="P1697">
            <v>582.63</v>
          </cell>
          <cell r="Q1697">
            <v>410.89</v>
          </cell>
          <cell r="R1697">
            <v>20249.23</v>
          </cell>
          <cell r="S1697">
            <v>6328.88</v>
          </cell>
          <cell r="T1697">
            <v>60260.95</v>
          </cell>
          <cell r="U1697">
            <v>8671.85</v>
          </cell>
          <cell r="V1697">
            <v>15176.12</v>
          </cell>
          <cell r="W1697">
            <v>7980.02</v>
          </cell>
        </row>
        <row r="1698">
          <cell r="O1698" t="str">
            <v>SINPUX 69 KV SINPUX</v>
          </cell>
          <cell r="P1698">
            <v>1414.63</v>
          </cell>
          <cell r="Q1698">
            <v>826.1</v>
          </cell>
          <cell r="R1698">
            <v>20259.419999999998</v>
          </cell>
          <cell r="S1698">
            <v>6328.19</v>
          </cell>
          <cell r="T1698">
            <v>60619.02</v>
          </cell>
          <cell r="U1698">
            <v>8679.82</v>
          </cell>
          <cell r="V1698">
            <v>17437.650000000001</v>
          </cell>
          <cell r="W1698">
            <v>9291.6299999999992</v>
          </cell>
        </row>
        <row r="1699">
          <cell r="O1699" t="str">
            <v>SLEBANON 230 KV LD1</v>
          </cell>
          <cell r="P1699">
            <v>-493.34</v>
          </cell>
          <cell r="Q1699">
            <v>-59.86</v>
          </cell>
          <cell r="R1699">
            <v>20535.18</v>
          </cell>
          <cell r="S1699">
            <v>6325.79</v>
          </cell>
          <cell r="T1699">
            <v>58658.47</v>
          </cell>
          <cell r="U1699">
            <v>8688.2800000000007</v>
          </cell>
          <cell r="V1699">
            <v>15202.72</v>
          </cell>
          <cell r="W1699">
            <v>7971.69</v>
          </cell>
        </row>
        <row r="1700">
          <cell r="O1700" t="str">
            <v>SLEBANON 230 KV LD2</v>
          </cell>
          <cell r="P1700">
            <v>-493.34</v>
          </cell>
          <cell r="Q1700">
            <v>-59.86</v>
          </cell>
          <cell r="R1700">
            <v>20535.18</v>
          </cell>
          <cell r="S1700">
            <v>6325.79</v>
          </cell>
          <cell r="T1700">
            <v>58658.47</v>
          </cell>
          <cell r="U1700">
            <v>8688.2800000000007</v>
          </cell>
          <cell r="V1700">
            <v>15202.72</v>
          </cell>
          <cell r="W1700">
            <v>7971.69</v>
          </cell>
        </row>
        <row r="1701">
          <cell r="O1701" t="str">
            <v>SMANHEIM 69 KV BUS_1</v>
          </cell>
          <cell r="P1701">
            <v>-265.83</v>
          </cell>
          <cell r="Q1701">
            <v>-151.91</v>
          </cell>
          <cell r="R1701">
            <v>22089.85</v>
          </cell>
          <cell r="S1701">
            <v>6324.03</v>
          </cell>
          <cell r="T1701">
            <v>59827.65</v>
          </cell>
          <cell r="U1701">
            <v>8693.51</v>
          </cell>
          <cell r="V1701">
            <v>15230.3</v>
          </cell>
          <cell r="W1701">
            <v>7976.83</v>
          </cell>
        </row>
        <row r="1702">
          <cell r="O1702" t="str">
            <v>SMANHEIM 69 KV BUS_2</v>
          </cell>
          <cell r="P1702">
            <v>-265.83</v>
          </cell>
          <cell r="Q1702">
            <v>-151.91</v>
          </cell>
          <cell r="R1702">
            <v>22089.85</v>
          </cell>
          <cell r="S1702">
            <v>6324.03</v>
          </cell>
          <cell r="T1702">
            <v>59827.65</v>
          </cell>
          <cell r="U1702">
            <v>8693.51</v>
          </cell>
          <cell r="V1702">
            <v>15230.3</v>
          </cell>
          <cell r="W1702">
            <v>7976.83</v>
          </cell>
        </row>
        <row r="1703">
          <cell r="O1703" t="str">
            <v>SMECO 13 KV SMECO</v>
          </cell>
          <cell r="P1703">
            <v>-880.52</v>
          </cell>
          <cell r="Q1703">
            <v>-267.83999999999997</v>
          </cell>
          <cell r="R1703">
            <v>20133</v>
          </cell>
          <cell r="S1703">
            <v>6301.33</v>
          </cell>
          <cell r="T1703">
            <v>58254.62</v>
          </cell>
          <cell r="U1703">
            <v>8602.7000000000007</v>
          </cell>
          <cell r="V1703">
            <v>15273.71</v>
          </cell>
          <cell r="W1703">
            <v>7984.08</v>
          </cell>
        </row>
        <row r="1704">
          <cell r="O1704" t="str">
            <v>SMITHBUR 230 KV BK 2 2</v>
          </cell>
          <cell r="P1704">
            <v>506.77</v>
          </cell>
          <cell r="Q1704">
            <v>398.7</v>
          </cell>
          <cell r="R1704">
            <v>20278.560000000001</v>
          </cell>
          <cell r="S1704">
            <v>6334.15</v>
          </cell>
          <cell r="T1704">
            <v>60114.22</v>
          </cell>
          <cell r="U1704">
            <v>8750.86</v>
          </cell>
          <cell r="V1704">
            <v>15096.4</v>
          </cell>
          <cell r="W1704">
            <v>7978.63</v>
          </cell>
        </row>
        <row r="1705">
          <cell r="O1705" t="str">
            <v>SMITHBURG</v>
          </cell>
          <cell r="P1705">
            <v>522.32000000000005</v>
          </cell>
          <cell r="Q1705">
            <v>399.83</v>
          </cell>
          <cell r="R1705">
            <v>20333.62</v>
          </cell>
          <cell r="S1705">
            <v>6340.81</v>
          </cell>
          <cell r="T1705">
            <v>60128.62</v>
          </cell>
          <cell r="U1705">
            <v>8659.02</v>
          </cell>
          <cell r="V1705">
            <v>15090.37</v>
          </cell>
          <cell r="W1705">
            <v>7978.38</v>
          </cell>
        </row>
        <row r="1706">
          <cell r="O1706" t="str">
            <v>SMITHST 115 KV LD1</v>
          </cell>
          <cell r="P1706">
            <v>-919.66</v>
          </cell>
          <cell r="Q1706">
            <v>-263.22000000000003</v>
          </cell>
          <cell r="R1706">
            <v>20238.05</v>
          </cell>
          <cell r="S1706">
            <v>6323.45</v>
          </cell>
          <cell r="T1706">
            <v>58044.21</v>
          </cell>
          <cell r="U1706">
            <v>8675.56</v>
          </cell>
          <cell r="V1706">
            <v>15251.27</v>
          </cell>
          <cell r="W1706">
            <v>7968.67</v>
          </cell>
        </row>
        <row r="1707">
          <cell r="O1707" t="str">
            <v>SMITHST 115 KV LD2</v>
          </cell>
          <cell r="P1707">
            <v>-919.66</v>
          </cell>
          <cell r="Q1707">
            <v>-263.22000000000003</v>
          </cell>
          <cell r="R1707">
            <v>20238.05</v>
          </cell>
          <cell r="S1707">
            <v>6323.45</v>
          </cell>
          <cell r="T1707">
            <v>58044.21</v>
          </cell>
          <cell r="U1707">
            <v>8675.56</v>
          </cell>
          <cell r="V1707">
            <v>15251.27</v>
          </cell>
          <cell r="W1707">
            <v>7968.67</v>
          </cell>
        </row>
        <row r="1708">
          <cell r="O1708" t="str">
            <v>SMITHST 115 KV LD3</v>
          </cell>
          <cell r="P1708">
            <v>-919.66</v>
          </cell>
          <cell r="Q1708">
            <v>-263.22000000000003</v>
          </cell>
          <cell r="R1708">
            <v>20238.05</v>
          </cell>
          <cell r="S1708">
            <v>6323.45</v>
          </cell>
          <cell r="T1708">
            <v>58044.21</v>
          </cell>
          <cell r="U1708">
            <v>8675.56</v>
          </cell>
          <cell r="V1708">
            <v>15251.27</v>
          </cell>
          <cell r="W1708">
            <v>7968.67</v>
          </cell>
        </row>
        <row r="1709">
          <cell r="O1709" t="str">
            <v>SNAKESPR 115 KV 1 TX</v>
          </cell>
          <cell r="P1709">
            <v>-836.49</v>
          </cell>
          <cell r="Q1709">
            <v>-248.13</v>
          </cell>
          <cell r="R1709">
            <v>20240.439999999999</v>
          </cell>
          <cell r="S1709">
            <v>6337.66</v>
          </cell>
          <cell r="T1709">
            <v>58267.09</v>
          </cell>
          <cell r="U1709">
            <v>8661.9500000000007</v>
          </cell>
          <cell r="V1709">
            <v>15290.86</v>
          </cell>
          <cell r="W1709">
            <v>7979.02</v>
          </cell>
        </row>
        <row r="1710">
          <cell r="O1710" t="str">
            <v>SNAKESPR 115 KV 2 TX</v>
          </cell>
          <cell r="P1710">
            <v>-836.49</v>
          </cell>
          <cell r="Q1710">
            <v>-248.13</v>
          </cell>
          <cell r="R1710">
            <v>20240.439999999999</v>
          </cell>
          <cell r="S1710">
            <v>6337.66</v>
          </cell>
          <cell r="T1710">
            <v>58267.09</v>
          </cell>
          <cell r="U1710">
            <v>8661.9500000000007</v>
          </cell>
          <cell r="V1710">
            <v>15290.86</v>
          </cell>
          <cell r="W1710">
            <v>7979.02</v>
          </cell>
        </row>
        <row r="1711">
          <cell r="O1711" t="str">
            <v>SOME PN 115 KV ONE</v>
          </cell>
          <cell r="P1711">
            <v>-824.3</v>
          </cell>
          <cell r="Q1711">
            <v>-242.67</v>
          </cell>
          <cell r="R1711">
            <v>20238.099999999999</v>
          </cell>
          <cell r="S1711">
            <v>6323.44</v>
          </cell>
          <cell r="T1711">
            <v>58276.04</v>
          </cell>
          <cell r="U1711">
            <v>8659.48</v>
          </cell>
          <cell r="V1711">
            <v>15242.91</v>
          </cell>
          <cell r="W1711">
            <v>7979.28</v>
          </cell>
        </row>
        <row r="1712">
          <cell r="O1712" t="str">
            <v>SOME PN 115 KV TWO</v>
          </cell>
          <cell r="P1712">
            <v>-824.3</v>
          </cell>
          <cell r="Q1712">
            <v>-242.67</v>
          </cell>
          <cell r="R1712">
            <v>20238.099999999999</v>
          </cell>
          <cell r="S1712">
            <v>6323.44</v>
          </cell>
          <cell r="T1712">
            <v>58276.04</v>
          </cell>
          <cell r="U1712">
            <v>8659.48</v>
          </cell>
          <cell r="V1712">
            <v>15242.91</v>
          </cell>
          <cell r="W1712">
            <v>7979.28</v>
          </cell>
        </row>
        <row r="1713">
          <cell r="O1713" t="str">
            <v>SOMERVIL 230 KV T-1</v>
          </cell>
          <cell r="P1713">
            <v>417.21</v>
          </cell>
          <cell r="Q1713">
            <v>353.53</v>
          </cell>
          <cell r="R1713">
            <v>20158.330000000002</v>
          </cell>
          <cell r="S1713">
            <v>6323.76</v>
          </cell>
          <cell r="T1713">
            <v>59986.22</v>
          </cell>
          <cell r="U1713">
            <v>9771.36</v>
          </cell>
          <cell r="V1713">
            <v>15068.71</v>
          </cell>
          <cell r="W1713">
            <v>7978.9</v>
          </cell>
        </row>
        <row r="1714">
          <cell r="O1714" t="str">
            <v>SOMERVIL 230 KV T-2</v>
          </cell>
          <cell r="P1714">
            <v>417.21</v>
          </cell>
          <cell r="Q1714">
            <v>353.53</v>
          </cell>
          <cell r="R1714">
            <v>20158.330000000002</v>
          </cell>
          <cell r="S1714">
            <v>6323.76</v>
          </cell>
          <cell r="T1714">
            <v>59986.22</v>
          </cell>
          <cell r="U1714">
            <v>9771.36</v>
          </cell>
          <cell r="V1714">
            <v>15068.71</v>
          </cell>
          <cell r="W1714">
            <v>7978.9</v>
          </cell>
        </row>
        <row r="1715">
          <cell r="O1715" t="str">
            <v>SOUTHRIV 230</v>
          </cell>
          <cell r="P1715">
            <v>407.83</v>
          </cell>
          <cell r="Q1715">
            <v>350.73</v>
          </cell>
          <cell r="R1715">
            <v>20125.740000000002</v>
          </cell>
          <cell r="S1715">
            <v>6319.52</v>
          </cell>
          <cell r="T1715">
            <v>59967.89</v>
          </cell>
          <cell r="U1715">
            <v>9027.14</v>
          </cell>
          <cell r="V1715">
            <v>15071.36</v>
          </cell>
          <cell r="W1715">
            <v>7979.24</v>
          </cell>
        </row>
        <row r="1716">
          <cell r="O1716" t="str">
            <v>SOUTHWES 138 KV LD1</v>
          </cell>
          <cell r="P1716">
            <v>-880.22</v>
          </cell>
          <cell r="Q1716">
            <v>-267.75</v>
          </cell>
          <cell r="R1716">
            <v>20134.759999999998</v>
          </cell>
          <cell r="S1716">
            <v>6300.98</v>
          </cell>
          <cell r="T1716">
            <v>58253.86</v>
          </cell>
          <cell r="U1716">
            <v>8607.09</v>
          </cell>
          <cell r="V1716">
            <v>15274.4</v>
          </cell>
          <cell r="W1716">
            <v>7983.96</v>
          </cell>
        </row>
        <row r="1717">
          <cell r="O1717" t="str">
            <v>SPANGLER 115 KV 2 TX</v>
          </cell>
          <cell r="P1717">
            <v>-821.06</v>
          </cell>
          <cell r="Q1717">
            <v>-238.78</v>
          </cell>
          <cell r="R1717">
            <v>20276.48</v>
          </cell>
          <cell r="S1717">
            <v>6533.44</v>
          </cell>
          <cell r="T1717">
            <v>58323.23</v>
          </cell>
          <cell r="U1717">
            <v>8677.36</v>
          </cell>
          <cell r="V1717">
            <v>15436.71</v>
          </cell>
          <cell r="W1717">
            <v>7978.74</v>
          </cell>
        </row>
        <row r="1718">
          <cell r="O1718" t="str">
            <v>SPRINGBO 115 KV 1 TX</v>
          </cell>
          <cell r="P1718">
            <v>-397.1</v>
          </cell>
          <cell r="Q1718">
            <v>122.49</v>
          </cell>
          <cell r="R1718">
            <v>20556.45</v>
          </cell>
          <cell r="S1718">
            <v>8211.11</v>
          </cell>
          <cell r="T1718">
            <v>58388.55</v>
          </cell>
          <cell r="U1718">
            <v>8796.57</v>
          </cell>
          <cell r="V1718">
            <v>14635.74</v>
          </cell>
          <cell r="W1718">
            <v>7979.98</v>
          </cell>
        </row>
        <row r="1719">
          <cell r="O1719" t="str">
            <v>SPRINGRD 138 KV T-1</v>
          </cell>
          <cell r="P1719">
            <v>535.27</v>
          </cell>
          <cell r="Q1719">
            <v>390.83</v>
          </cell>
          <cell r="R1719">
            <v>20580.330000000002</v>
          </cell>
          <cell r="S1719">
            <v>6383.88</v>
          </cell>
          <cell r="T1719">
            <v>60052.77</v>
          </cell>
          <cell r="U1719">
            <v>8776.6200000000008</v>
          </cell>
          <cell r="V1719">
            <v>15019.4</v>
          </cell>
          <cell r="W1719">
            <v>7989.03</v>
          </cell>
        </row>
        <row r="1720">
          <cell r="O1720" t="str">
            <v>SPRINGRD 138 KV T-2</v>
          </cell>
          <cell r="P1720">
            <v>535.27</v>
          </cell>
          <cell r="Q1720">
            <v>390.83</v>
          </cell>
          <cell r="R1720">
            <v>20580.330000000002</v>
          </cell>
          <cell r="S1720">
            <v>6383.88</v>
          </cell>
          <cell r="T1720">
            <v>60052.77</v>
          </cell>
          <cell r="U1720">
            <v>8776.6200000000008</v>
          </cell>
          <cell r="V1720">
            <v>15019.4</v>
          </cell>
          <cell r="W1720">
            <v>7989.03</v>
          </cell>
        </row>
        <row r="1721">
          <cell r="O1721" t="str">
            <v>SPRUCEST 115 KV 1 TX</v>
          </cell>
          <cell r="P1721">
            <v>-824.95</v>
          </cell>
          <cell r="Q1721">
            <v>-242.95</v>
          </cell>
          <cell r="R1721">
            <v>20239.43</v>
          </cell>
          <cell r="S1721">
            <v>6333.35</v>
          </cell>
          <cell r="T1721">
            <v>58285.78</v>
          </cell>
          <cell r="U1721">
            <v>8663.5400000000009</v>
          </cell>
          <cell r="V1721">
            <v>15353.18</v>
          </cell>
          <cell r="W1721">
            <v>7978.85</v>
          </cell>
        </row>
        <row r="1722">
          <cell r="O1722" t="str">
            <v>SPRUCEST 115 KV 2 TX</v>
          </cell>
          <cell r="P1722">
            <v>-824.95</v>
          </cell>
          <cell r="Q1722">
            <v>-242.95</v>
          </cell>
          <cell r="R1722">
            <v>20239.43</v>
          </cell>
          <cell r="S1722">
            <v>6333.35</v>
          </cell>
          <cell r="T1722">
            <v>58285.78</v>
          </cell>
          <cell r="U1722">
            <v>8663.5400000000009</v>
          </cell>
          <cell r="V1722">
            <v>15353.18</v>
          </cell>
          <cell r="W1722">
            <v>7978.85</v>
          </cell>
        </row>
        <row r="1723">
          <cell r="O1723" t="str">
            <v>SREADING 13 KV TITUS4</v>
          </cell>
          <cell r="P1723">
            <v>46.81</v>
          </cell>
          <cell r="Q1723">
            <v>196.63</v>
          </cell>
          <cell r="R1723">
            <v>20855.21</v>
          </cell>
          <cell r="S1723">
            <v>6325.13</v>
          </cell>
          <cell r="T1723">
            <v>59441.2</v>
          </cell>
          <cell r="U1723">
            <v>8699.31</v>
          </cell>
          <cell r="V1723">
            <v>15188.08</v>
          </cell>
          <cell r="W1723">
            <v>7977.83</v>
          </cell>
        </row>
        <row r="1724">
          <cell r="O1724" t="str">
            <v>SREADING 13 KV TITUS5</v>
          </cell>
          <cell r="P1724">
            <v>46.81</v>
          </cell>
          <cell r="Q1724">
            <v>196.63</v>
          </cell>
          <cell r="R1724">
            <v>20855.21</v>
          </cell>
          <cell r="S1724">
            <v>6325.13</v>
          </cell>
          <cell r="T1724">
            <v>59441.2</v>
          </cell>
          <cell r="U1724">
            <v>8699.31</v>
          </cell>
          <cell r="V1724">
            <v>15188.08</v>
          </cell>
          <cell r="W1724">
            <v>7977.83</v>
          </cell>
        </row>
        <row r="1725">
          <cell r="O1725" t="str">
            <v>SREADING 69 KV LD1</v>
          </cell>
          <cell r="P1725">
            <v>46.81</v>
          </cell>
          <cell r="Q1725">
            <v>196.63</v>
          </cell>
          <cell r="R1725">
            <v>20855.21</v>
          </cell>
          <cell r="S1725">
            <v>6325.13</v>
          </cell>
          <cell r="T1725">
            <v>59441.2</v>
          </cell>
          <cell r="U1725">
            <v>8699.31</v>
          </cell>
          <cell r="V1725">
            <v>15188.08</v>
          </cell>
          <cell r="W1725">
            <v>7977.83</v>
          </cell>
        </row>
        <row r="1726">
          <cell r="O1726" t="str">
            <v>SREADING 69 KV LD2</v>
          </cell>
          <cell r="P1726">
            <v>46.81</v>
          </cell>
          <cell r="Q1726">
            <v>196.63</v>
          </cell>
          <cell r="R1726">
            <v>20855.21</v>
          </cell>
          <cell r="S1726">
            <v>6325.13</v>
          </cell>
          <cell r="T1726">
            <v>59441.2</v>
          </cell>
          <cell r="U1726">
            <v>8699.31</v>
          </cell>
          <cell r="V1726">
            <v>15188.08</v>
          </cell>
          <cell r="W1726">
            <v>7977.83</v>
          </cell>
        </row>
        <row r="1727">
          <cell r="O1727" t="str">
            <v>SRIVER 230 KV NUG GE</v>
          </cell>
          <cell r="P1727">
            <v>407.83</v>
          </cell>
          <cell r="Q1727">
            <v>350.73</v>
          </cell>
          <cell r="R1727">
            <v>20125.740000000002</v>
          </cell>
          <cell r="S1727">
            <v>6319.52</v>
          </cell>
          <cell r="T1727">
            <v>59967.89</v>
          </cell>
          <cell r="U1727">
            <v>9027.14</v>
          </cell>
          <cell r="V1727">
            <v>15071.36</v>
          </cell>
          <cell r="W1727">
            <v>7979.24</v>
          </cell>
        </row>
        <row r="1728">
          <cell r="O1728" t="str">
            <v>ST138 138 KV LOADT1</v>
          </cell>
          <cell r="P1728">
            <v>1411.19</v>
          </cell>
          <cell r="Q1728">
            <v>824.44</v>
          </cell>
          <cell r="R1728">
            <v>20259.43</v>
          </cell>
          <cell r="S1728">
            <v>6328.19</v>
          </cell>
          <cell r="T1728">
            <v>60628.32</v>
          </cell>
          <cell r="U1728">
            <v>8679.82</v>
          </cell>
          <cell r="V1728">
            <v>17457.490000000002</v>
          </cell>
          <cell r="W1728">
            <v>9301.14</v>
          </cell>
        </row>
        <row r="1729">
          <cell r="O1729" t="str">
            <v>ST138 138 KV LOADT2</v>
          </cell>
          <cell r="P1729">
            <v>1411.19</v>
          </cell>
          <cell r="Q1729">
            <v>824.44</v>
          </cell>
          <cell r="R1729">
            <v>20259.43</v>
          </cell>
          <cell r="S1729">
            <v>6328.19</v>
          </cell>
          <cell r="T1729">
            <v>60628.32</v>
          </cell>
          <cell r="U1729">
            <v>8679.82</v>
          </cell>
          <cell r="V1729">
            <v>17457.490000000002</v>
          </cell>
          <cell r="W1729">
            <v>9301.14</v>
          </cell>
        </row>
        <row r="1730">
          <cell r="O1730" t="str">
            <v>STANTON 69 KV BUS1</v>
          </cell>
          <cell r="P1730">
            <v>-764.5</v>
          </cell>
          <cell r="Q1730">
            <v>-215.22</v>
          </cell>
          <cell r="R1730">
            <v>20184.849999999999</v>
          </cell>
          <cell r="S1730">
            <v>6331.58</v>
          </cell>
          <cell r="T1730">
            <v>58620.3</v>
          </cell>
          <cell r="U1730">
            <v>8705.89</v>
          </cell>
          <cell r="V1730">
            <v>15065.58</v>
          </cell>
          <cell r="W1730">
            <v>7978.13</v>
          </cell>
        </row>
        <row r="1731">
          <cell r="O1731" t="str">
            <v>STANTON 69 KV BUS3</v>
          </cell>
          <cell r="P1731">
            <v>-764.5</v>
          </cell>
          <cell r="Q1731">
            <v>-215.22</v>
          </cell>
          <cell r="R1731">
            <v>20184.849999999999</v>
          </cell>
          <cell r="S1731">
            <v>6331.58</v>
          </cell>
          <cell r="T1731">
            <v>58620.3</v>
          </cell>
          <cell r="U1731">
            <v>8705.89</v>
          </cell>
          <cell r="V1731">
            <v>15065.58</v>
          </cell>
          <cell r="W1731">
            <v>7978.13</v>
          </cell>
        </row>
        <row r="1732">
          <cell r="O1732" t="str">
            <v>STEELE 138 KV FBUS</v>
          </cell>
          <cell r="P1732">
            <v>1339.86</v>
          </cell>
          <cell r="Q1732">
            <v>793.21</v>
          </cell>
          <cell r="R1732">
            <v>20258.37</v>
          </cell>
          <cell r="S1732">
            <v>6328.17</v>
          </cell>
          <cell r="T1732">
            <v>60438.69</v>
          </cell>
          <cell r="U1732">
            <v>8680.2000000000007</v>
          </cell>
          <cell r="V1732">
            <v>17119.97</v>
          </cell>
          <cell r="W1732">
            <v>9214.9699999999993</v>
          </cell>
        </row>
        <row r="1733">
          <cell r="O1733" t="str">
            <v>STEELTON 230 KV TRAN_1</v>
          </cell>
          <cell r="P1733">
            <v>-948.31</v>
          </cell>
          <cell r="Q1733">
            <v>-287.42</v>
          </cell>
          <cell r="R1733">
            <v>20265.97</v>
          </cell>
          <cell r="S1733">
            <v>6327.72</v>
          </cell>
          <cell r="T1733">
            <v>58110.57</v>
          </cell>
          <cell r="U1733">
            <v>8679.42</v>
          </cell>
          <cell r="V1733">
            <v>15204.29</v>
          </cell>
          <cell r="W1733">
            <v>7967.64</v>
          </cell>
        </row>
        <row r="1734">
          <cell r="O1734" t="str">
            <v>STEELTON 230 KV TRAN_2</v>
          </cell>
          <cell r="P1734">
            <v>-948.31</v>
          </cell>
          <cell r="Q1734">
            <v>-287.42</v>
          </cell>
          <cell r="R1734">
            <v>20265.97</v>
          </cell>
          <cell r="S1734">
            <v>6327.72</v>
          </cell>
          <cell r="T1734">
            <v>58110.57</v>
          </cell>
          <cell r="U1734">
            <v>8679.42</v>
          </cell>
          <cell r="V1734">
            <v>15204.29</v>
          </cell>
          <cell r="W1734">
            <v>7967.64</v>
          </cell>
        </row>
        <row r="1735">
          <cell r="O1735" t="str">
            <v>STEELTON 230 KV TRAN_3</v>
          </cell>
          <cell r="P1735">
            <v>-948.31</v>
          </cell>
          <cell r="Q1735">
            <v>-287.42</v>
          </cell>
          <cell r="R1735">
            <v>20265.97</v>
          </cell>
          <cell r="S1735">
            <v>6327.72</v>
          </cell>
          <cell r="T1735">
            <v>58110.57</v>
          </cell>
          <cell r="U1735">
            <v>8679.42</v>
          </cell>
          <cell r="V1735">
            <v>15204.29</v>
          </cell>
          <cell r="W1735">
            <v>7967.64</v>
          </cell>
        </row>
        <row r="1736">
          <cell r="O1736" t="str">
            <v>STOCKTON 69 KV STOCTN</v>
          </cell>
          <cell r="P1736">
            <v>1472.45</v>
          </cell>
          <cell r="Q1736">
            <v>867.39</v>
          </cell>
          <cell r="R1736">
            <v>20259.330000000002</v>
          </cell>
          <cell r="S1736">
            <v>6328.19</v>
          </cell>
          <cell r="T1736">
            <v>60528.93</v>
          </cell>
          <cell r="U1736">
            <v>8679.83</v>
          </cell>
          <cell r="V1736">
            <v>17224.72</v>
          </cell>
          <cell r="W1736">
            <v>9186.3700000000008</v>
          </cell>
        </row>
        <row r="1737">
          <cell r="O1737" t="str">
            <v>STON JC 115 KV BK 2</v>
          </cell>
          <cell r="P1737">
            <v>209.86</v>
          </cell>
          <cell r="Q1737">
            <v>262.63</v>
          </cell>
          <cell r="R1737">
            <v>19888.05</v>
          </cell>
          <cell r="S1737">
            <v>6297.63</v>
          </cell>
          <cell r="T1737">
            <v>59638.79</v>
          </cell>
          <cell r="U1737">
            <v>8877.4500000000007</v>
          </cell>
          <cell r="V1737">
            <v>15035.2</v>
          </cell>
          <cell r="W1737">
            <v>7980.19</v>
          </cell>
        </row>
        <row r="1738">
          <cell r="O1738" t="str">
            <v>STON JC 230 KV BK 1</v>
          </cell>
          <cell r="P1738">
            <v>233.38</v>
          </cell>
          <cell r="Q1738">
            <v>270.92</v>
          </cell>
          <cell r="R1738">
            <v>19851.84</v>
          </cell>
          <cell r="S1738">
            <v>6293.44</v>
          </cell>
          <cell r="T1738">
            <v>59680.61</v>
          </cell>
          <cell r="U1738">
            <v>8890.7199999999993</v>
          </cell>
          <cell r="V1738">
            <v>15029.31</v>
          </cell>
          <cell r="W1738">
            <v>7980.38</v>
          </cell>
        </row>
        <row r="1739">
          <cell r="O1739" t="str">
            <v>STRABAN 115 KV 1 BANK</v>
          </cell>
          <cell r="P1739">
            <v>-933.47</v>
          </cell>
          <cell r="Q1739">
            <v>-276.97000000000003</v>
          </cell>
          <cell r="R1739">
            <v>20211.310000000001</v>
          </cell>
          <cell r="S1739">
            <v>6319.4</v>
          </cell>
          <cell r="T1739">
            <v>58079.81</v>
          </cell>
          <cell r="U1739">
            <v>8665.4699999999993</v>
          </cell>
          <cell r="V1739">
            <v>15307.74</v>
          </cell>
          <cell r="W1739">
            <v>7973.24</v>
          </cell>
        </row>
        <row r="1740">
          <cell r="O1740" t="str">
            <v>STRATFOR 69 KV BUS1</v>
          </cell>
          <cell r="P1740">
            <v>597.73</v>
          </cell>
          <cell r="Q1740">
            <v>439.81</v>
          </cell>
          <cell r="R1740">
            <v>20318.53</v>
          </cell>
          <cell r="S1740">
            <v>6331.11</v>
          </cell>
          <cell r="T1740">
            <v>60254.66</v>
          </cell>
          <cell r="U1740">
            <v>8681.94</v>
          </cell>
          <cell r="V1740">
            <v>15155.59</v>
          </cell>
          <cell r="W1740">
            <v>7979.41</v>
          </cell>
        </row>
        <row r="1741">
          <cell r="O1741" t="str">
            <v>STRATFOR 69 KV BUS3</v>
          </cell>
          <cell r="P1741">
            <v>597.73</v>
          </cell>
          <cell r="Q1741">
            <v>439.81</v>
          </cell>
          <cell r="R1741">
            <v>20318.53</v>
          </cell>
          <cell r="S1741">
            <v>6331.11</v>
          </cell>
          <cell r="T1741">
            <v>60254.66</v>
          </cell>
          <cell r="U1741">
            <v>8681.94</v>
          </cell>
          <cell r="V1741">
            <v>15155.59</v>
          </cell>
          <cell r="W1741">
            <v>7979.41</v>
          </cell>
        </row>
        <row r="1742">
          <cell r="O1742" t="str">
            <v>STRATFOR 69 KV BUS4</v>
          </cell>
          <cell r="P1742">
            <v>597.73</v>
          </cell>
          <cell r="Q1742">
            <v>439.81</v>
          </cell>
          <cell r="R1742">
            <v>20318.53</v>
          </cell>
          <cell r="S1742">
            <v>6331.11</v>
          </cell>
          <cell r="T1742">
            <v>60254.66</v>
          </cell>
          <cell r="U1742">
            <v>8681.94</v>
          </cell>
          <cell r="V1742">
            <v>15155.59</v>
          </cell>
          <cell r="W1742">
            <v>7979.41</v>
          </cell>
        </row>
        <row r="1743">
          <cell r="O1743" t="str">
            <v>STROY 115 KV 1 TX</v>
          </cell>
          <cell r="P1743">
            <v>-480.47</v>
          </cell>
          <cell r="Q1743">
            <v>-72.53</v>
          </cell>
          <cell r="R1743">
            <v>20370.259999999998</v>
          </cell>
          <cell r="S1743">
            <v>6482.25</v>
          </cell>
          <cell r="T1743">
            <v>58769.45</v>
          </cell>
          <cell r="U1743">
            <v>8708.77</v>
          </cell>
          <cell r="V1743">
            <v>14735.43</v>
          </cell>
          <cell r="W1743">
            <v>7978.6</v>
          </cell>
        </row>
        <row r="1744">
          <cell r="O1744" t="str">
            <v>STROY 115 KV 2 TX</v>
          </cell>
          <cell r="P1744">
            <v>-480.47</v>
          </cell>
          <cell r="Q1744">
            <v>-72.53</v>
          </cell>
          <cell r="R1744">
            <v>20370.259999999998</v>
          </cell>
          <cell r="S1744">
            <v>6482.25</v>
          </cell>
          <cell r="T1744">
            <v>58769.45</v>
          </cell>
          <cell r="U1744">
            <v>8708.77</v>
          </cell>
          <cell r="V1744">
            <v>14735.43</v>
          </cell>
          <cell r="W1744">
            <v>7978.6</v>
          </cell>
        </row>
        <row r="1745">
          <cell r="O1745" t="str">
            <v>SUMM JC 230 KV TE TX</v>
          </cell>
          <cell r="P1745">
            <v>277.08999999999997</v>
          </cell>
          <cell r="Q1745">
            <v>288.12</v>
          </cell>
          <cell r="R1745">
            <v>19918.38</v>
          </cell>
          <cell r="S1745">
            <v>6300.1</v>
          </cell>
          <cell r="T1745">
            <v>59772.76</v>
          </cell>
          <cell r="U1745">
            <v>8947.9699999999993</v>
          </cell>
          <cell r="V1745">
            <v>15038.86</v>
          </cell>
          <cell r="W1745">
            <v>7980.09</v>
          </cell>
        </row>
        <row r="1746">
          <cell r="O1746" t="str">
            <v>SUMM JC 230 KV TW TX</v>
          </cell>
          <cell r="P1746">
            <v>286.58999999999997</v>
          </cell>
          <cell r="Q1746">
            <v>292.33</v>
          </cell>
          <cell r="R1746">
            <v>19938.78</v>
          </cell>
          <cell r="S1746">
            <v>6301.58</v>
          </cell>
          <cell r="T1746">
            <v>59787.78</v>
          </cell>
          <cell r="U1746">
            <v>9099.1</v>
          </cell>
          <cell r="V1746">
            <v>15040.16</v>
          </cell>
          <cell r="W1746">
            <v>7979.98</v>
          </cell>
        </row>
        <row r="1747">
          <cell r="O1747" t="str">
            <v>SUMM PN 115 KV 1 TX</v>
          </cell>
          <cell r="P1747">
            <v>-826.84</v>
          </cell>
          <cell r="Q1747">
            <v>-243.2</v>
          </cell>
          <cell r="R1747">
            <v>20240.41</v>
          </cell>
          <cell r="S1747">
            <v>6354.19</v>
          </cell>
          <cell r="T1747">
            <v>58276.89</v>
          </cell>
          <cell r="U1747">
            <v>8666.25</v>
          </cell>
          <cell r="V1747">
            <v>15320.53</v>
          </cell>
          <cell r="W1747">
            <v>7978.75</v>
          </cell>
        </row>
        <row r="1748">
          <cell r="O1748" t="str">
            <v>SUMM PN 115 KV 2 TX</v>
          </cell>
          <cell r="P1748">
            <v>-826.84</v>
          </cell>
          <cell r="Q1748">
            <v>-243.2</v>
          </cell>
          <cell r="R1748">
            <v>20240.41</v>
          </cell>
          <cell r="S1748">
            <v>6354.19</v>
          </cell>
          <cell r="T1748">
            <v>58276.89</v>
          </cell>
          <cell r="U1748">
            <v>8666.25</v>
          </cell>
          <cell r="V1748">
            <v>15320.53</v>
          </cell>
          <cell r="W1748">
            <v>7978.75</v>
          </cell>
        </row>
        <row r="1749">
          <cell r="O1749" t="str">
            <v>SUNBURY</v>
          </cell>
          <cell r="P1749">
            <v>-1174.43</v>
          </cell>
          <cell r="Q1749">
            <v>-427</v>
          </cell>
          <cell r="R1749">
            <v>20189.63</v>
          </cell>
          <cell r="S1749">
            <v>6322.98</v>
          </cell>
          <cell r="T1749">
            <v>58458</v>
          </cell>
          <cell r="U1749">
            <v>8691.81</v>
          </cell>
          <cell r="V1749">
            <v>15145.62</v>
          </cell>
          <cell r="W1749">
            <v>7977.83</v>
          </cell>
        </row>
        <row r="1750">
          <cell r="O1750" t="str">
            <v>SUNBURY 12 KV COTU-1</v>
          </cell>
          <cell r="P1750">
            <v>-938.31</v>
          </cell>
          <cell r="Q1750">
            <v>-303.82</v>
          </cell>
          <cell r="R1750">
            <v>20189.63</v>
          </cell>
          <cell r="S1750">
            <v>6322.98</v>
          </cell>
          <cell r="T1750">
            <v>58458</v>
          </cell>
          <cell r="U1750">
            <v>8691.81</v>
          </cell>
          <cell r="V1750">
            <v>15145.62</v>
          </cell>
          <cell r="W1750">
            <v>7977.83</v>
          </cell>
        </row>
        <row r="1751">
          <cell r="O1751" t="str">
            <v>SUNBURY 12 KV COTU-2</v>
          </cell>
          <cell r="P1751">
            <v>-938.31</v>
          </cell>
          <cell r="Q1751">
            <v>-303.82</v>
          </cell>
          <cell r="R1751">
            <v>20189.63</v>
          </cell>
          <cell r="S1751">
            <v>6322.98</v>
          </cell>
          <cell r="T1751">
            <v>58458</v>
          </cell>
          <cell r="U1751">
            <v>8691.81</v>
          </cell>
          <cell r="V1751">
            <v>15145.62</v>
          </cell>
          <cell r="W1751">
            <v>7977.83</v>
          </cell>
        </row>
        <row r="1752">
          <cell r="O1752" t="str">
            <v>SUNBURY 12 KV COTULD</v>
          </cell>
          <cell r="P1752">
            <v>-938.31</v>
          </cell>
          <cell r="Q1752">
            <v>-303.82</v>
          </cell>
          <cell r="R1752">
            <v>20189.63</v>
          </cell>
          <cell r="S1752">
            <v>6322.98</v>
          </cell>
          <cell r="T1752">
            <v>58458</v>
          </cell>
          <cell r="U1752">
            <v>8691.81</v>
          </cell>
          <cell r="V1752">
            <v>15145.62</v>
          </cell>
          <cell r="W1752">
            <v>7977.83</v>
          </cell>
        </row>
        <row r="1753">
          <cell r="O1753" t="str">
            <v>SUNBURY 13 KV UNIT01</v>
          </cell>
          <cell r="P1753">
            <v>-938.31</v>
          </cell>
          <cell r="Q1753">
            <v>-303.82</v>
          </cell>
          <cell r="R1753">
            <v>20189.63</v>
          </cell>
          <cell r="S1753">
            <v>6322.98</v>
          </cell>
          <cell r="T1753">
            <v>58458</v>
          </cell>
          <cell r="U1753">
            <v>8691.81</v>
          </cell>
          <cell r="V1753">
            <v>15145.62</v>
          </cell>
          <cell r="W1753">
            <v>7977.83</v>
          </cell>
        </row>
        <row r="1754">
          <cell r="O1754" t="str">
            <v>SUNBURY 13 KV UNIT02</v>
          </cell>
          <cell r="P1754">
            <v>-938.31</v>
          </cell>
          <cell r="Q1754">
            <v>-303.82</v>
          </cell>
          <cell r="R1754">
            <v>20189.63</v>
          </cell>
          <cell r="S1754">
            <v>6322.98</v>
          </cell>
          <cell r="T1754">
            <v>58458</v>
          </cell>
          <cell r="U1754">
            <v>8691.81</v>
          </cell>
          <cell r="V1754">
            <v>15145.62</v>
          </cell>
          <cell r="W1754">
            <v>7977.83</v>
          </cell>
        </row>
        <row r="1755">
          <cell r="O1755" t="str">
            <v>SUNBURY 13 KV UNIT03</v>
          </cell>
          <cell r="P1755">
            <v>-938.31</v>
          </cell>
          <cell r="Q1755">
            <v>-303.82</v>
          </cell>
          <cell r="R1755">
            <v>20194.37</v>
          </cell>
          <cell r="S1755">
            <v>6322.74</v>
          </cell>
          <cell r="T1755">
            <v>58439.77</v>
          </cell>
          <cell r="U1755">
            <v>8688.8700000000008</v>
          </cell>
          <cell r="V1755">
            <v>15154.92</v>
          </cell>
          <cell r="W1755">
            <v>7977.75</v>
          </cell>
        </row>
        <row r="1756">
          <cell r="O1756" t="str">
            <v>SUNBURY 13 KV UNIT04</v>
          </cell>
          <cell r="P1756">
            <v>-973.84</v>
          </cell>
          <cell r="Q1756">
            <v>-322.35000000000002</v>
          </cell>
          <cell r="R1756">
            <v>20189.63</v>
          </cell>
          <cell r="S1756">
            <v>6322.98</v>
          </cell>
          <cell r="T1756">
            <v>58458</v>
          </cell>
          <cell r="U1756">
            <v>8691.81</v>
          </cell>
          <cell r="V1756">
            <v>15145.62</v>
          </cell>
          <cell r="W1756">
            <v>7977.83</v>
          </cell>
        </row>
        <row r="1757">
          <cell r="O1757" t="str">
            <v>SUNBURY 138 KV LBRG</v>
          </cell>
          <cell r="P1757">
            <v>-938.31</v>
          </cell>
          <cell r="Q1757">
            <v>-303.82</v>
          </cell>
          <cell r="R1757">
            <v>20231.03</v>
          </cell>
          <cell r="S1757">
            <v>6323.37</v>
          </cell>
          <cell r="T1757">
            <v>58259.21</v>
          </cell>
          <cell r="U1757">
            <v>8671.8799999999992</v>
          </cell>
          <cell r="V1757">
            <v>15206.59</v>
          </cell>
          <cell r="W1757">
            <v>7977.43</v>
          </cell>
        </row>
        <row r="1758">
          <cell r="O1758" t="str">
            <v>SUNBURY 69 KV BUS1E</v>
          </cell>
          <cell r="P1758">
            <v>-938.31</v>
          </cell>
          <cell r="Q1758">
            <v>-303.82</v>
          </cell>
          <cell r="R1758">
            <v>20189.63</v>
          </cell>
          <cell r="S1758">
            <v>6322.98</v>
          </cell>
          <cell r="T1758">
            <v>58458</v>
          </cell>
          <cell r="U1758">
            <v>8691.81</v>
          </cell>
          <cell r="V1758">
            <v>15145.62</v>
          </cell>
          <cell r="W1758">
            <v>7977.83</v>
          </cell>
        </row>
        <row r="1759">
          <cell r="O1759" t="str">
            <v>SUNBURY 69 KV BUS1W</v>
          </cell>
          <cell r="P1759">
            <v>-938.31</v>
          </cell>
          <cell r="Q1759">
            <v>-303.82</v>
          </cell>
          <cell r="R1759">
            <v>20189.63</v>
          </cell>
          <cell r="S1759">
            <v>6322.98</v>
          </cell>
          <cell r="T1759">
            <v>58458</v>
          </cell>
          <cell r="U1759">
            <v>8691.81</v>
          </cell>
          <cell r="V1759">
            <v>15145.62</v>
          </cell>
          <cell r="W1759">
            <v>7977.83</v>
          </cell>
        </row>
        <row r="1760">
          <cell r="O1760" t="str">
            <v>SUNBURY 69 KV BUS2E</v>
          </cell>
          <cell r="P1760">
            <v>-938.31</v>
          </cell>
          <cell r="Q1760">
            <v>-303.82</v>
          </cell>
          <cell r="R1760">
            <v>20189.63</v>
          </cell>
          <cell r="S1760">
            <v>6322.98</v>
          </cell>
          <cell r="T1760">
            <v>58458</v>
          </cell>
          <cell r="U1760">
            <v>8691.81</v>
          </cell>
          <cell r="V1760">
            <v>15145.62</v>
          </cell>
          <cell r="W1760">
            <v>7977.83</v>
          </cell>
        </row>
        <row r="1761">
          <cell r="O1761" t="str">
            <v>SUNBURY 69 KV BUS2W</v>
          </cell>
          <cell r="P1761">
            <v>-938.31</v>
          </cell>
          <cell r="Q1761">
            <v>-303.82</v>
          </cell>
          <cell r="R1761">
            <v>20189.63</v>
          </cell>
          <cell r="S1761">
            <v>6322.98</v>
          </cell>
          <cell r="T1761">
            <v>58458</v>
          </cell>
          <cell r="U1761">
            <v>8691.81</v>
          </cell>
          <cell r="V1761">
            <v>15145.62</v>
          </cell>
          <cell r="W1761">
            <v>7977.83</v>
          </cell>
        </row>
        <row r="1762">
          <cell r="O1762" t="str">
            <v>SUNBURY 69 KV DIES</v>
          </cell>
          <cell r="P1762">
            <v>-938.31</v>
          </cell>
          <cell r="Q1762">
            <v>-303.82</v>
          </cell>
          <cell r="R1762">
            <v>20189.63</v>
          </cell>
          <cell r="S1762">
            <v>6322.98</v>
          </cell>
          <cell r="T1762">
            <v>58458</v>
          </cell>
          <cell r="U1762">
            <v>8691.81</v>
          </cell>
          <cell r="V1762">
            <v>15145.62</v>
          </cell>
          <cell r="W1762">
            <v>7977.83</v>
          </cell>
        </row>
        <row r="1763">
          <cell r="O1763" t="str">
            <v>SUNBURY 69 KV VIKNUG</v>
          </cell>
          <cell r="P1763">
            <v>-938.31</v>
          </cell>
          <cell r="Q1763">
            <v>-303.82</v>
          </cell>
          <cell r="R1763">
            <v>20189.63</v>
          </cell>
          <cell r="S1763">
            <v>6322.98</v>
          </cell>
          <cell r="T1763">
            <v>58458</v>
          </cell>
          <cell r="U1763">
            <v>8691.81</v>
          </cell>
          <cell r="V1763">
            <v>15145.62</v>
          </cell>
          <cell r="W1763">
            <v>7977.83</v>
          </cell>
        </row>
        <row r="1764">
          <cell r="O1764" t="str">
            <v>SUNNYMEA 230 KV T-1</v>
          </cell>
          <cell r="P1764">
            <v>452.34</v>
          </cell>
          <cell r="Q1764">
            <v>374.58</v>
          </cell>
          <cell r="R1764">
            <v>20292.25</v>
          </cell>
          <cell r="S1764">
            <v>6336.14</v>
          </cell>
          <cell r="T1764">
            <v>60057.09</v>
          </cell>
          <cell r="U1764">
            <v>8496.94</v>
          </cell>
          <cell r="V1764">
            <v>15066.98</v>
          </cell>
          <cell r="W1764">
            <v>7977.69</v>
          </cell>
        </row>
        <row r="1765">
          <cell r="O1765" t="str">
            <v>SUNNYMEA 230 KV T-2</v>
          </cell>
          <cell r="P1765">
            <v>441.53</v>
          </cell>
          <cell r="Q1765">
            <v>364.7</v>
          </cell>
          <cell r="R1765">
            <v>20202.59</v>
          </cell>
          <cell r="S1765">
            <v>6328.06</v>
          </cell>
          <cell r="T1765">
            <v>60023.76</v>
          </cell>
          <cell r="U1765">
            <v>9993.76</v>
          </cell>
          <cell r="V1765">
            <v>15073.32</v>
          </cell>
          <cell r="W1765">
            <v>7978.67</v>
          </cell>
        </row>
        <row r="1766">
          <cell r="O1766" t="str">
            <v>SUNOIL 13 KV SUNOIL</v>
          </cell>
          <cell r="P1766">
            <v>588.88</v>
          </cell>
          <cell r="Q1766">
            <v>457.04</v>
          </cell>
          <cell r="R1766">
            <v>20237.349999999999</v>
          </cell>
          <cell r="S1766">
            <v>6329.79</v>
          </cell>
          <cell r="T1766">
            <v>60146.28</v>
          </cell>
          <cell r="U1766">
            <v>8674.4699999999993</v>
          </cell>
          <cell r="V1766">
            <v>15168.14</v>
          </cell>
          <cell r="W1766">
            <v>7979.96</v>
          </cell>
        </row>
        <row r="1767">
          <cell r="R1767">
            <v>20237.349999999999</v>
          </cell>
          <cell r="S1767">
            <v>6329.79</v>
          </cell>
          <cell r="T1767">
            <v>60146.28</v>
          </cell>
          <cell r="U1767">
            <v>8674.4699999999993</v>
          </cell>
          <cell r="V1767">
            <v>15168.14</v>
          </cell>
          <cell r="W1767">
            <v>7979.96</v>
          </cell>
        </row>
        <row r="1768">
          <cell r="O1768" t="str">
            <v>SUSQT10 230 KV T10</v>
          </cell>
          <cell r="P1768">
            <v>-775.61</v>
          </cell>
          <cell r="Q1768">
            <v>-220.2</v>
          </cell>
          <cell r="R1768">
            <v>20184.96</v>
          </cell>
          <cell r="S1768">
            <v>6330.3</v>
          </cell>
          <cell r="T1768">
            <v>58607.29</v>
          </cell>
          <cell r="U1768">
            <v>8704.1200000000008</v>
          </cell>
          <cell r="V1768">
            <v>15078.83</v>
          </cell>
          <cell r="W1768">
            <v>7978.08</v>
          </cell>
        </row>
        <row r="1769">
          <cell r="O1769" t="str">
            <v>SUSQUEHA 230 KV TRAN20</v>
          </cell>
          <cell r="P1769">
            <v>-871.51</v>
          </cell>
          <cell r="Q1769">
            <v>-270.11</v>
          </cell>
          <cell r="R1769">
            <v>20176.61</v>
          </cell>
          <cell r="S1769">
            <v>6322.45</v>
          </cell>
          <cell r="T1769">
            <v>58535.59</v>
          </cell>
          <cell r="U1769">
            <v>8698.48</v>
          </cell>
          <cell r="V1769">
            <v>15114.05</v>
          </cell>
          <cell r="W1769">
            <v>7978</v>
          </cell>
        </row>
        <row r="1770">
          <cell r="O1770" t="str">
            <v>SUSQUEHA 24 KV UNIT01</v>
          </cell>
          <cell r="P1770">
            <v>-871.51</v>
          </cell>
          <cell r="Q1770">
            <v>-270.11</v>
          </cell>
          <cell r="R1770">
            <v>20176.61</v>
          </cell>
          <cell r="S1770">
            <v>6322.45</v>
          </cell>
          <cell r="T1770">
            <v>58535.59</v>
          </cell>
          <cell r="U1770">
            <v>8698.48</v>
          </cell>
          <cell r="V1770">
            <v>15114.05</v>
          </cell>
          <cell r="W1770">
            <v>7978</v>
          </cell>
        </row>
        <row r="1771">
          <cell r="O1771" t="str">
            <v>SUSQUEHA 24 KV UNIT02</v>
          </cell>
          <cell r="P1771">
            <v>-1245.46</v>
          </cell>
          <cell r="Q1771">
            <v>-468.82</v>
          </cell>
          <cell r="R1771">
            <v>20226.66</v>
          </cell>
          <cell r="S1771">
            <v>6325.71</v>
          </cell>
          <cell r="T1771">
            <v>58227.519999999997</v>
          </cell>
          <cell r="U1771">
            <v>8672.81</v>
          </cell>
          <cell r="V1771">
            <v>15171.38</v>
          </cell>
          <cell r="W1771">
            <v>7977.73</v>
          </cell>
        </row>
        <row r="1772">
          <cell r="O1772" t="str">
            <v>SUSQUEHANNA</v>
          </cell>
          <cell r="P1772">
            <v>-1245.46</v>
          </cell>
          <cell r="Q1772">
            <v>-468.82</v>
          </cell>
          <cell r="R1772">
            <v>20226.66</v>
          </cell>
          <cell r="S1772">
            <v>6325.71</v>
          </cell>
          <cell r="T1772">
            <v>58227.519999999997</v>
          </cell>
          <cell r="U1772">
            <v>8672.81</v>
          </cell>
          <cell r="V1772">
            <v>15171.38</v>
          </cell>
          <cell r="W1772">
            <v>7977.73</v>
          </cell>
        </row>
        <row r="1773">
          <cell r="O1773" t="str">
            <v>SUSSEX 69 KV LOADT1</v>
          </cell>
          <cell r="P1773">
            <v>1426.12</v>
          </cell>
          <cell r="Q1773">
            <v>831.27</v>
          </cell>
          <cell r="R1773">
            <v>20259.39</v>
          </cell>
          <cell r="S1773">
            <v>6328.19</v>
          </cell>
          <cell r="T1773">
            <v>60600.59</v>
          </cell>
          <cell r="U1773">
            <v>8679.82</v>
          </cell>
          <cell r="V1773">
            <v>17431.009999999998</v>
          </cell>
          <cell r="W1773">
            <v>9283</v>
          </cell>
        </row>
        <row r="1774">
          <cell r="O1774" t="str">
            <v>SUSSEX 69 KV LOADT2</v>
          </cell>
          <cell r="P1774">
            <v>1426.12</v>
          </cell>
          <cell r="Q1774">
            <v>831.27</v>
          </cell>
          <cell r="R1774">
            <v>20259.39</v>
          </cell>
          <cell r="S1774">
            <v>6328.19</v>
          </cell>
          <cell r="T1774">
            <v>60600.59</v>
          </cell>
          <cell r="U1774">
            <v>8679.82</v>
          </cell>
          <cell r="V1774">
            <v>17431.009999999998</v>
          </cell>
          <cell r="W1774">
            <v>9283</v>
          </cell>
        </row>
        <row r="1775">
          <cell r="O1775" t="str">
            <v>SWARK 13 KV NBUA</v>
          </cell>
          <cell r="P1775">
            <v>621.36</v>
          </cell>
          <cell r="Q1775">
            <v>477.44</v>
          </cell>
          <cell r="R1775">
            <v>20210.8</v>
          </cell>
          <cell r="S1775">
            <v>6330.44</v>
          </cell>
          <cell r="T1775">
            <v>60133.41</v>
          </cell>
          <cell r="U1775">
            <v>8671.42</v>
          </cell>
          <cell r="V1775">
            <v>15162.56</v>
          </cell>
          <cell r="W1775">
            <v>7979.64</v>
          </cell>
        </row>
        <row r="1776">
          <cell r="O1776" t="str">
            <v>SWARK 13 KV NBUC</v>
          </cell>
          <cell r="P1776">
            <v>620.91999999999996</v>
          </cell>
          <cell r="Q1776">
            <v>477.22</v>
          </cell>
          <cell r="R1776">
            <v>20211.37</v>
          </cell>
          <cell r="S1776">
            <v>6330.43</v>
          </cell>
          <cell r="T1776">
            <v>60133.43</v>
          </cell>
          <cell r="U1776">
            <v>8671.4699999999993</v>
          </cell>
          <cell r="V1776">
            <v>15162.67</v>
          </cell>
          <cell r="W1776">
            <v>7979.64</v>
          </cell>
        </row>
        <row r="1777">
          <cell r="O1777" t="str">
            <v>SWARK 13 KV UNIT3</v>
          </cell>
          <cell r="P1777">
            <v>619.09</v>
          </cell>
          <cell r="Q1777">
            <v>476.3</v>
          </cell>
          <cell r="R1777">
            <v>20214.16</v>
          </cell>
          <cell r="S1777">
            <v>6330.36</v>
          </cell>
          <cell r="T1777">
            <v>60133.87</v>
          </cell>
          <cell r="U1777">
            <v>8671.6</v>
          </cell>
          <cell r="V1777">
            <v>15163.02</v>
          </cell>
          <cell r="W1777">
            <v>7979.67</v>
          </cell>
        </row>
        <row r="1778">
          <cell r="O1778" t="str">
            <v>SWARK 13 KV UNIT4</v>
          </cell>
          <cell r="P1778">
            <v>619.09</v>
          </cell>
          <cell r="Q1778">
            <v>476.3</v>
          </cell>
          <cell r="R1778">
            <v>20214.16</v>
          </cell>
          <cell r="S1778">
            <v>6330.36</v>
          </cell>
          <cell r="T1778">
            <v>60133.87</v>
          </cell>
          <cell r="U1778">
            <v>8671.6</v>
          </cell>
          <cell r="V1778">
            <v>15163.02</v>
          </cell>
          <cell r="W1778">
            <v>7979.67</v>
          </cell>
        </row>
        <row r="1779">
          <cell r="O1779" t="str">
            <v>SWARK 13 KV UNIT5</v>
          </cell>
          <cell r="P1779">
            <v>620.51</v>
          </cell>
          <cell r="Q1779">
            <v>477.01</v>
          </cell>
          <cell r="R1779">
            <v>20212.59</v>
          </cell>
          <cell r="S1779">
            <v>6330.39</v>
          </cell>
          <cell r="T1779">
            <v>60131.73</v>
          </cell>
          <cell r="U1779">
            <v>8671.41</v>
          </cell>
          <cell r="V1779">
            <v>15162.56</v>
          </cell>
          <cell r="W1779">
            <v>7979.64</v>
          </cell>
        </row>
        <row r="1780">
          <cell r="O1780" t="str">
            <v>SWARK 13 KV UNIT6</v>
          </cell>
          <cell r="P1780">
            <v>620.51</v>
          </cell>
          <cell r="Q1780">
            <v>477.01</v>
          </cell>
          <cell r="R1780">
            <v>20212.59</v>
          </cell>
          <cell r="S1780">
            <v>6330.39</v>
          </cell>
          <cell r="T1780">
            <v>60131.73</v>
          </cell>
          <cell r="U1780">
            <v>8671.41</v>
          </cell>
          <cell r="V1780">
            <v>15162.56</v>
          </cell>
          <cell r="W1780">
            <v>7979.64</v>
          </cell>
        </row>
        <row r="1781">
          <cell r="O1781" t="str">
            <v>SWATERFR 26 KV T-1</v>
          </cell>
          <cell r="P1781">
            <v>656.72</v>
          </cell>
          <cell r="Q1781">
            <v>492.04</v>
          </cell>
          <cell r="R1781">
            <v>21224.02</v>
          </cell>
          <cell r="S1781">
            <v>6448.76</v>
          </cell>
          <cell r="T1781">
            <v>59776.7</v>
          </cell>
          <cell r="U1781">
            <v>8802.4</v>
          </cell>
          <cell r="V1781">
            <v>14944.88</v>
          </cell>
          <cell r="W1781">
            <v>7981.4</v>
          </cell>
        </row>
        <row r="1782">
          <cell r="O1782" t="str">
            <v>SWATERFR 26 KV T-2</v>
          </cell>
          <cell r="P1782">
            <v>656.72</v>
          </cell>
          <cell r="Q1782">
            <v>492.04</v>
          </cell>
          <cell r="R1782">
            <v>21224.02</v>
          </cell>
          <cell r="S1782">
            <v>6448.76</v>
          </cell>
          <cell r="T1782">
            <v>59776.7</v>
          </cell>
          <cell r="U1782">
            <v>8802.4</v>
          </cell>
          <cell r="V1782">
            <v>14944.88</v>
          </cell>
          <cell r="W1782">
            <v>7981.4</v>
          </cell>
        </row>
        <row r="1783">
          <cell r="O1783" t="str">
            <v>TABERNAC 69 KV BUS2</v>
          </cell>
          <cell r="P1783">
            <v>595.32000000000005</v>
          </cell>
          <cell r="Q1783">
            <v>443.46</v>
          </cell>
          <cell r="R1783">
            <v>20334.400000000001</v>
          </cell>
          <cell r="S1783">
            <v>6330.55</v>
          </cell>
          <cell r="T1783">
            <v>60265.49</v>
          </cell>
          <cell r="U1783">
            <v>8683.24</v>
          </cell>
          <cell r="V1783">
            <v>15155.5</v>
          </cell>
          <cell r="W1783">
            <v>7979.41</v>
          </cell>
        </row>
        <row r="1784">
          <cell r="O1784" t="str">
            <v>TABOR 13 KV DBU1</v>
          </cell>
          <cell r="P1784">
            <v>673.4</v>
          </cell>
          <cell r="Q1784">
            <v>506.34</v>
          </cell>
          <cell r="R1784">
            <v>20535.18</v>
          </cell>
          <cell r="S1784">
            <v>6330.2</v>
          </cell>
          <cell r="T1784">
            <v>60153.07</v>
          </cell>
          <cell r="U1784">
            <v>8669.66</v>
          </cell>
          <cell r="V1784">
            <v>15156.58</v>
          </cell>
          <cell r="W1784">
            <v>7979.26</v>
          </cell>
        </row>
        <row r="1785">
          <cell r="O1785" t="str">
            <v>TABOR 13 KV DBU2</v>
          </cell>
          <cell r="P1785">
            <v>673.4</v>
          </cell>
          <cell r="Q1785">
            <v>506.34</v>
          </cell>
          <cell r="R1785">
            <v>20535.18</v>
          </cell>
          <cell r="S1785">
            <v>6330.2</v>
          </cell>
          <cell r="T1785">
            <v>60153.07</v>
          </cell>
          <cell r="U1785">
            <v>8669.66</v>
          </cell>
          <cell r="V1785">
            <v>15156.58</v>
          </cell>
          <cell r="W1785">
            <v>7979.26</v>
          </cell>
        </row>
        <row r="1786">
          <cell r="O1786" t="str">
            <v>TABOR 13 KV DBU3</v>
          </cell>
          <cell r="P1786">
            <v>673.4</v>
          </cell>
          <cell r="Q1786">
            <v>506.34</v>
          </cell>
          <cell r="R1786">
            <v>20535.18</v>
          </cell>
          <cell r="S1786">
            <v>6330.2</v>
          </cell>
          <cell r="T1786">
            <v>60153.07</v>
          </cell>
          <cell r="U1786">
            <v>8669.66</v>
          </cell>
          <cell r="V1786">
            <v>15156.58</v>
          </cell>
          <cell r="W1786">
            <v>7979.26</v>
          </cell>
        </row>
        <row r="1787">
          <cell r="O1787" t="str">
            <v>TACONY 13 KV NBUS</v>
          </cell>
          <cell r="P1787">
            <v>655.79</v>
          </cell>
          <cell r="Q1787">
            <v>497.41</v>
          </cell>
          <cell r="R1787">
            <v>20291.080000000002</v>
          </cell>
          <cell r="S1787">
            <v>6330.65</v>
          </cell>
          <cell r="T1787">
            <v>60186.63</v>
          </cell>
          <cell r="U1787">
            <v>8677.64</v>
          </cell>
          <cell r="V1787">
            <v>15153.67</v>
          </cell>
          <cell r="W1787">
            <v>7979.25</v>
          </cell>
        </row>
        <row r="1788">
          <cell r="O1788" t="str">
            <v>TACONY 69 KV 1BUS</v>
          </cell>
          <cell r="P1788">
            <v>655.79</v>
          </cell>
          <cell r="Q1788">
            <v>497.41</v>
          </cell>
          <cell r="R1788">
            <v>20291.080000000002</v>
          </cell>
          <cell r="S1788">
            <v>6330.65</v>
          </cell>
          <cell r="T1788">
            <v>60186.63</v>
          </cell>
          <cell r="U1788">
            <v>8677.64</v>
          </cell>
          <cell r="V1788">
            <v>15153.67</v>
          </cell>
          <cell r="W1788">
            <v>7979.25</v>
          </cell>
        </row>
        <row r="1789">
          <cell r="O1789" t="str">
            <v>TACONY 69 KV 2BUS</v>
          </cell>
          <cell r="P1789">
            <v>655.79</v>
          </cell>
          <cell r="Q1789">
            <v>497.41</v>
          </cell>
          <cell r="R1789">
            <v>20291.080000000002</v>
          </cell>
          <cell r="S1789">
            <v>6330.65</v>
          </cell>
          <cell r="T1789">
            <v>60186.63</v>
          </cell>
          <cell r="U1789">
            <v>8677.64</v>
          </cell>
          <cell r="V1789">
            <v>15153.67</v>
          </cell>
          <cell r="W1789">
            <v>7979.25</v>
          </cell>
        </row>
        <row r="1790">
          <cell r="O1790" t="str">
            <v>TAKOMA 34 KV 34-1</v>
          </cell>
          <cell r="P1790">
            <v>-877.1</v>
          </cell>
          <cell r="Q1790">
            <v>-266.35000000000002</v>
          </cell>
          <cell r="R1790">
            <v>20124.89</v>
          </cell>
          <cell r="S1790">
            <v>6303.06</v>
          </cell>
          <cell r="T1790">
            <v>58273.71</v>
          </cell>
          <cell r="U1790">
            <v>8607.5400000000009</v>
          </cell>
          <cell r="V1790">
            <v>15273.87</v>
          </cell>
          <cell r="W1790">
            <v>7984.45</v>
          </cell>
        </row>
        <row r="1791">
          <cell r="O1791" t="str">
            <v>TAKOMA 34 KV 34-2</v>
          </cell>
          <cell r="P1791">
            <v>-877.1</v>
          </cell>
          <cell r="Q1791">
            <v>-266.35000000000002</v>
          </cell>
          <cell r="R1791">
            <v>20124.89</v>
          </cell>
          <cell r="S1791">
            <v>6303.06</v>
          </cell>
          <cell r="T1791">
            <v>58273.71</v>
          </cell>
          <cell r="U1791">
            <v>8607.5400000000009</v>
          </cell>
          <cell r="V1791">
            <v>15273.87</v>
          </cell>
          <cell r="W1791">
            <v>7984.45</v>
          </cell>
        </row>
        <row r="1792">
          <cell r="O1792" t="str">
            <v>TAKOMA 34 KV 34-3</v>
          </cell>
          <cell r="P1792">
            <v>-877.1</v>
          </cell>
          <cell r="Q1792">
            <v>-266.35000000000002</v>
          </cell>
          <cell r="R1792">
            <v>20124.89</v>
          </cell>
          <cell r="S1792">
            <v>6303.06</v>
          </cell>
          <cell r="T1792">
            <v>58273.71</v>
          </cell>
          <cell r="U1792">
            <v>8607.5400000000009</v>
          </cell>
          <cell r="V1792">
            <v>15273.87</v>
          </cell>
          <cell r="W1792">
            <v>7984.45</v>
          </cell>
        </row>
        <row r="1793">
          <cell r="O1793" t="str">
            <v>TAKOMA 34 KV 34-4</v>
          </cell>
          <cell r="P1793">
            <v>-877.1</v>
          </cell>
          <cell r="Q1793">
            <v>-266.35000000000002</v>
          </cell>
          <cell r="R1793">
            <v>20124.89</v>
          </cell>
          <cell r="S1793">
            <v>6303.06</v>
          </cell>
          <cell r="T1793">
            <v>58273.71</v>
          </cell>
          <cell r="U1793">
            <v>8607.5400000000009</v>
          </cell>
          <cell r="V1793">
            <v>15273.87</v>
          </cell>
          <cell r="W1793">
            <v>7984.45</v>
          </cell>
        </row>
        <row r="1794">
          <cell r="O1794" t="str">
            <v>TAKOMA 69 KV 69-1</v>
          </cell>
          <cell r="P1794">
            <v>-877.7</v>
          </cell>
          <cell r="Q1794">
            <v>-266.62</v>
          </cell>
          <cell r="R1794">
            <v>20126.84</v>
          </cell>
          <cell r="S1794">
            <v>6302.59</v>
          </cell>
          <cell r="T1794">
            <v>58268.44</v>
          </cell>
          <cell r="U1794">
            <v>8605.9599999999991</v>
          </cell>
          <cell r="V1794">
            <v>15273.9</v>
          </cell>
          <cell r="W1794">
            <v>7984.36</v>
          </cell>
        </row>
        <row r="1795">
          <cell r="O1795" t="str">
            <v>TAKOMA 69 KV 69-2</v>
          </cell>
          <cell r="P1795">
            <v>-877.7</v>
          </cell>
          <cell r="Q1795">
            <v>-266.62</v>
          </cell>
          <cell r="R1795">
            <v>20126.84</v>
          </cell>
          <cell r="S1795">
            <v>6302.59</v>
          </cell>
          <cell r="T1795">
            <v>58268.44</v>
          </cell>
          <cell r="U1795">
            <v>8605.9599999999991</v>
          </cell>
          <cell r="V1795">
            <v>15273.9</v>
          </cell>
          <cell r="W1795">
            <v>7984.36</v>
          </cell>
        </row>
        <row r="1796">
          <cell r="O1796" t="str">
            <v>TAKOMA 69 KV 69-3</v>
          </cell>
          <cell r="P1796">
            <v>-877.7</v>
          </cell>
          <cell r="Q1796">
            <v>-266.62</v>
          </cell>
          <cell r="R1796">
            <v>20126.84</v>
          </cell>
          <cell r="S1796">
            <v>6302.59</v>
          </cell>
          <cell r="T1796">
            <v>58268.44</v>
          </cell>
          <cell r="U1796">
            <v>8605.9599999999991</v>
          </cell>
          <cell r="V1796">
            <v>15273.9</v>
          </cell>
          <cell r="W1796">
            <v>7984.36</v>
          </cell>
        </row>
        <row r="1797">
          <cell r="O1797" t="str">
            <v>TAKOMA 69 KV 69-4</v>
          </cell>
          <cell r="P1797">
            <v>-877.7</v>
          </cell>
          <cell r="Q1797">
            <v>-266.62</v>
          </cell>
          <cell r="R1797">
            <v>20126.84</v>
          </cell>
          <cell r="S1797">
            <v>6302.59</v>
          </cell>
          <cell r="T1797">
            <v>58268.44</v>
          </cell>
          <cell r="U1797">
            <v>8605.9599999999991</v>
          </cell>
          <cell r="V1797">
            <v>15273.9</v>
          </cell>
          <cell r="W1797">
            <v>7984.36</v>
          </cell>
        </row>
        <row r="1798">
          <cell r="O1798" t="str">
            <v>TAKOMA 69 KV 69-5</v>
          </cell>
          <cell r="P1798">
            <v>-877.7</v>
          </cell>
          <cell r="Q1798">
            <v>-266.62</v>
          </cell>
          <cell r="R1798">
            <v>20126.84</v>
          </cell>
          <cell r="S1798">
            <v>6302.59</v>
          </cell>
          <cell r="T1798">
            <v>58268.44</v>
          </cell>
          <cell r="U1798">
            <v>8605.9599999999991</v>
          </cell>
          <cell r="V1798">
            <v>15273.9</v>
          </cell>
          <cell r="W1798">
            <v>7984.36</v>
          </cell>
        </row>
        <row r="1799">
          <cell r="O1799" t="str">
            <v>TALBOT 69 KV TALBOT</v>
          </cell>
          <cell r="P1799">
            <v>2161.83</v>
          </cell>
          <cell r="Q1799">
            <v>1157.93</v>
          </cell>
          <cell r="R1799">
            <v>20258.48</v>
          </cell>
          <cell r="S1799">
            <v>6328.18</v>
          </cell>
          <cell r="T1799">
            <v>60451.88</v>
          </cell>
          <cell r="U1799">
            <v>8680.1299999999992</v>
          </cell>
          <cell r="V1799">
            <v>17091.84</v>
          </cell>
          <cell r="W1799">
            <v>9198.59</v>
          </cell>
        </row>
        <row r="1800">
          <cell r="O1800" t="str">
            <v>TANSBORO 69 KV BUS3</v>
          </cell>
          <cell r="P1800">
            <v>597.48</v>
          </cell>
          <cell r="Q1800">
            <v>438.7</v>
          </cell>
          <cell r="R1800">
            <v>20315.77</v>
          </cell>
          <cell r="S1800">
            <v>6331.04</v>
          </cell>
          <cell r="T1800">
            <v>60259.839999999997</v>
          </cell>
          <cell r="U1800">
            <v>8680.9500000000007</v>
          </cell>
          <cell r="V1800">
            <v>15156.54</v>
          </cell>
          <cell r="W1800">
            <v>7979.45</v>
          </cell>
        </row>
        <row r="1801">
          <cell r="O1801" t="str">
            <v>TANYARD 69 KV TANYRD</v>
          </cell>
          <cell r="P1801">
            <v>2051.5100000000002</v>
          </cell>
          <cell r="Q1801">
            <v>1109.02</v>
          </cell>
          <cell r="R1801">
            <v>20258.580000000002</v>
          </cell>
          <cell r="S1801">
            <v>6328.18</v>
          </cell>
          <cell r="T1801">
            <v>60457.63</v>
          </cell>
          <cell r="U1801">
            <v>8680.09</v>
          </cell>
          <cell r="V1801">
            <v>17080.91</v>
          </cell>
          <cell r="W1801">
            <v>9191.67</v>
          </cell>
        </row>
        <row r="1802">
          <cell r="O1802" t="str">
            <v>TASLEY 12 KV G10</v>
          </cell>
          <cell r="P1802">
            <v>1976.83</v>
          </cell>
          <cell r="Q1802">
            <v>1308.8</v>
          </cell>
          <cell r="R1802">
            <v>20259.330000000002</v>
          </cell>
          <cell r="S1802">
            <v>6328.19</v>
          </cell>
          <cell r="T1802">
            <v>60588.47</v>
          </cell>
          <cell r="U1802">
            <v>8679.83</v>
          </cell>
          <cell r="V1802">
            <v>18860.09</v>
          </cell>
          <cell r="W1802">
            <v>9578.7000000000007</v>
          </cell>
        </row>
        <row r="1803">
          <cell r="O1803" t="str">
            <v>TASLEY 12 KV LOADSS</v>
          </cell>
          <cell r="P1803">
            <v>1976.83</v>
          </cell>
          <cell r="Q1803">
            <v>1308.8</v>
          </cell>
          <cell r="R1803">
            <v>20259.330000000002</v>
          </cell>
          <cell r="S1803">
            <v>6328.19</v>
          </cell>
          <cell r="T1803">
            <v>60588.47</v>
          </cell>
          <cell r="U1803">
            <v>8679.83</v>
          </cell>
          <cell r="V1803">
            <v>18860.09</v>
          </cell>
          <cell r="W1803">
            <v>9578.7000000000007</v>
          </cell>
        </row>
        <row r="1804">
          <cell r="O1804" t="str">
            <v>TASLEY 69 KV LOADT1</v>
          </cell>
          <cell r="P1804">
            <v>1976.83</v>
          </cell>
          <cell r="Q1804">
            <v>1308.8</v>
          </cell>
          <cell r="R1804">
            <v>20259.330000000002</v>
          </cell>
          <cell r="S1804">
            <v>6328.19</v>
          </cell>
          <cell r="T1804">
            <v>60588.47</v>
          </cell>
          <cell r="U1804">
            <v>8679.83</v>
          </cell>
          <cell r="V1804">
            <v>18860.09</v>
          </cell>
          <cell r="W1804">
            <v>9578.7000000000007</v>
          </cell>
        </row>
        <row r="1805">
          <cell r="O1805" t="str">
            <v>TASLEY 69 KV LOADT4</v>
          </cell>
          <cell r="P1805">
            <v>1976.83</v>
          </cell>
          <cell r="Q1805">
            <v>1308.8</v>
          </cell>
          <cell r="R1805">
            <v>20259.330000000002</v>
          </cell>
          <cell r="S1805">
            <v>6328.19</v>
          </cell>
          <cell r="T1805">
            <v>60588.47</v>
          </cell>
          <cell r="U1805">
            <v>8679.83</v>
          </cell>
          <cell r="V1805">
            <v>18860.09</v>
          </cell>
          <cell r="W1805">
            <v>9578.7000000000007</v>
          </cell>
        </row>
        <row r="1806">
          <cell r="O1806" t="str">
            <v>TAXVILLE 115 KV 1 BANK</v>
          </cell>
          <cell r="P1806">
            <v>-924.18</v>
          </cell>
          <cell r="Q1806">
            <v>-266.23</v>
          </cell>
          <cell r="R1806">
            <v>20232.990000000002</v>
          </cell>
          <cell r="S1806">
            <v>6323.81</v>
          </cell>
          <cell r="T1806">
            <v>58046.45</v>
          </cell>
          <cell r="U1806">
            <v>8674.4</v>
          </cell>
          <cell r="V1806">
            <v>15255.46</v>
          </cell>
          <cell r="W1806">
            <v>7969.36</v>
          </cell>
        </row>
        <row r="1807">
          <cell r="O1807" t="str">
            <v>TAXVILLE 115 KV 3 BANK</v>
          </cell>
          <cell r="P1807">
            <v>-924.18</v>
          </cell>
          <cell r="Q1807">
            <v>-266.23</v>
          </cell>
          <cell r="R1807">
            <v>20232.990000000002</v>
          </cell>
          <cell r="S1807">
            <v>6323.81</v>
          </cell>
          <cell r="T1807">
            <v>58046.45</v>
          </cell>
          <cell r="U1807">
            <v>8674.4</v>
          </cell>
          <cell r="V1807">
            <v>15255.46</v>
          </cell>
          <cell r="W1807">
            <v>7969.36</v>
          </cell>
        </row>
        <row r="1808">
          <cell r="O1808" t="str">
            <v>TAYLOR 69 KV TAYLOR</v>
          </cell>
          <cell r="P1808">
            <v>1411.16</v>
          </cell>
          <cell r="Q1808">
            <v>824.57</v>
          </cell>
          <cell r="R1808">
            <v>20259.45</v>
          </cell>
          <cell r="S1808">
            <v>6328.19</v>
          </cell>
          <cell r="T1808">
            <v>60536.63</v>
          </cell>
          <cell r="U1808">
            <v>8679.84</v>
          </cell>
          <cell r="V1808">
            <v>17374</v>
          </cell>
          <cell r="W1808">
            <v>9254.48</v>
          </cell>
        </row>
        <row r="1809">
          <cell r="O1809" t="str">
            <v>TERRACE 69 KV BUS1</v>
          </cell>
          <cell r="P1809">
            <v>595.45000000000005</v>
          </cell>
          <cell r="Q1809">
            <v>437.97</v>
          </cell>
          <cell r="R1809">
            <v>20308.84</v>
          </cell>
          <cell r="S1809">
            <v>6330.91</v>
          </cell>
          <cell r="T1809">
            <v>60253.64</v>
          </cell>
          <cell r="U1809">
            <v>8680.33</v>
          </cell>
          <cell r="V1809">
            <v>15157.4</v>
          </cell>
          <cell r="W1809">
            <v>7979.49</v>
          </cell>
        </row>
        <row r="1810">
          <cell r="O1810" t="str">
            <v>TERRACE 69 KV BUS3</v>
          </cell>
          <cell r="P1810">
            <v>595.45000000000005</v>
          </cell>
          <cell r="Q1810">
            <v>437.97</v>
          </cell>
          <cell r="R1810">
            <v>20308.54</v>
          </cell>
          <cell r="S1810">
            <v>6330.91</v>
          </cell>
          <cell r="T1810">
            <v>60253.64</v>
          </cell>
          <cell r="U1810">
            <v>8680.33</v>
          </cell>
          <cell r="V1810">
            <v>15157.4</v>
          </cell>
          <cell r="W1810">
            <v>7979.49</v>
          </cell>
        </row>
        <row r="1811">
          <cell r="O1811" t="str">
            <v>TEXAS 13 KV FIVE</v>
          </cell>
          <cell r="P1811">
            <v>-836.45</v>
          </cell>
          <cell r="Q1811">
            <v>-249.66</v>
          </cell>
          <cell r="R1811">
            <v>20067.72</v>
          </cell>
          <cell r="S1811">
            <v>6309.35</v>
          </cell>
          <cell r="T1811">
            <v>58589.57</v>
          </cell>
          <cell r="U1811">
            <v>8762.86</v>
          </cell>
          <cell r="V1811">
            <v>15272.56</v>
          </cell>
          <cell r="W1811">
            <v>7987.09</v>
          </cell>
        </row>
        <row r="1812">
          <cell r="O1812" t="str">
            <v>TEXAS 13 KV THREE</v>
          </cell>
          <cell r="P1812">
            <v>-832.27</v>
          </cell>
          <cell r="Q1812">
            <v>-247.9</v>
          </cell>
          <cell r="R1812">
            <v>20059.150000000001</v>
          </cell>
          <cell r="S1812">
            <v>6309.18</v>
          </cell>
          <cell r="T1812">
            <v>58629.22</v>
          </cell>
          <cell r="U1812">
            <v>8787.06</v>
          </cell>
          <cell r="V1812">
            <v>15272.87</v>
          </cell>
          <cell r="W1812">
            <v>7987.15</v>
          </cell>
        </row>
        <row r="1813">
          <cell r="O1813" t="str">
            <v>TEXAS 34 KV ONE</v>
          </cell>
          <cell r="P1813">
            <v>-832.27</v>
          </cell>
          <cell r="Q1813">
            <v>-247.9</v>
          </cell>
          <cell r="R1813">
            <v>20059.150000000001</v>
          </cell>
          <cell r="S1813">
            <v>6309.18</v>
          </cell>
          <cell r="T1813">
            <v>58629.22</v>
          </cell>
          <cell r="U1813">
            <v>8787.06</v>
          </cell>
          <cell r="V1813">
            <v>15272.87</v>
          </cell>
          <cell r="W1813">
            <v>7987.15</v>
          </cell>
        </row>
        <row r="1814">
          <cell r="O1814" t="str">
            <v>TEXAS 34 KV TWO</v>
          </cell>
          <cell r="P1814">
            <v>-836.45</v>
          </cell>
          <cell r="Q1814">
            <v>-249.66</v>
          </cell>
          <cell r="R1814">
            <v>20067.72</v>
          </cell>
          <cell r="S1814">
            <v>6309.35</v>
          </cell>
          <cell r="T1814">
            <v>58589.57</v>
          </cell>
          <cell r="U1814">
            <v>8762.86</v>
          </cell>
          <cell r="V1814">
            <v>15272.56</v>
          </cell>
          <cell r="W1814">
            <v>7987.09</v>
          </cell>
        </row>
        <row r="1815">
          <cell r="O1815" t="str">
            <v>THOMPSON 115 KV 1 TX</v>
          </cell>
          <cell r="P1815">
            <v>-257.45999999999998</v>
          </cell>
          <cell r="Q1815">
            <v>31.91</v>
          </cell>
          <cell r="R1815">
            <v>20471.71</v>
          </cell>
          <cell r="S1815">
            <v>6423.3</v>
          </cell>
          <cell r="T1815">
            <v>59006.06</v>
          </cell>
          <cell r="U1815">
            <v>8716.6299999999992</v>
          </cell>
          <cell r="V1815">
            <v>14750.89</v>
          </cell>
          <cell r="W1815">
            <v>7979.3</v>
          </cell>
        </row>
        <row r="1816">
          <cell r="O1816" t="str">
            <v>THOROFAR 230 KV T-1</v>
          </cell>
          <cell r="P1816">
            <v>587.37</v>
          </cell>
          <cell r="Q1816">
            <v>438.12</v>
          </cell>
          <cell r="R1816">
            <v>20292.75</v>
          </cell>
          <cell r="S1816">
            <v>6330.57</v>
          </cell>
          <cell r="T1816">
            <v>60228.21</v>
          </cell>
          <cell r="U1816">
            <v>8676.94</v>
          </cell>
          <cell r="V1816">
            <v>15161.42</v>
          </cell>
          <cell r="W1816">
            <v>7979.61</v>
          </cell>
        </row>
        <row r="1817">
          <cell r="O1817" t="str">
            <v>THOROFAR 230 KV T-2</v>
          </cell>
          <cell r="P1817">
            <v>587.37</v>
          </cell>
          <cell r="Q1817">
            <v>438.12</v>
          </cell>
          <cell r="R1817">
            <v>20292.75</v>
          </cell>
          <cell r="S1817">
            <v>6330.57</v>
          </cell>
          <cell r="T1817">
            <v>60228.21</v>
          </cell>
          <cell r="U1817">
            <v>8676.94</v>
          </cell>
          <cell r="V1817">
            <v>15161.42</v>
          </cell>
          <cell r="W1817">
            <v>7979.61</v>
          </cell>
        </row>
        <row r="1818">
          <cell r="O1818" t="str">
            <v>THREESPR 115 KV 1 TX</v>
          </cell>
          <cell r="P1818">
            <v>-865.75</v>
          </cell>
          <cell r="Q1818">
            <v>-261.81</v>
          </cell>
          <cell r="R1818">
            <v>20244.09</v>
          </cell>
          <cell r="S1818">
            <v>6344.65</v>
          </cell>
          <cell r="T1818">
            <v>58240.37</v>
          </cell>
          <cell r="U1818">
            <v>8663.07</v>
          </cell>
          <cell r="V1818">
            <v>15312.59</v>
          </cell>
          <cell r="W1818">
            <v>7978.89</v>
          </cell>
        </row>
        <row r="1819">
          <cell r="O1819" t="str">
            <v>TIFFANY 115 KV #1 TX</v>
          </cell>
          <cell r="P1819">
            <v>-257.45999999999998</v>
          </cell>
          <cell r="Q1819">
            <v>31.91</v>
          </cell>
          <cell r="R1819">
            <v>20471.71</v>
          </cell>
          <cell r="S1819">
            <v>6423.3</v>
          </cell>
          <cell r="T1819">
            <v>59006.06</v>
          </cell>
          <cell r="U1819">
            <v>8716.6299999999992</v>
          </cell>
          <cell r="V1819">
            <v>14750.89</v>
          </cell>
          <cell r="W1819">
            <v>7979.3</v>
          </cell>
        </row>
        <row r="1820">
          <cell r="O1820" t="str">
            <v>TIFFANY 115 KV #2 TX</v>
          </cell>
          <cell r="P1820">
            <v>-257.45999999999998</v>
          </cell>
          <cell r="Q1820">
            <v>31.91</v>
          </cell>
          <cell r="R1820">
            <v>20471.71</v>
          </cell>
          <cell r="S1820">
            <v>6423.3</v>
          </cell>
          <cell r="T1820">
            <v>59006.06</v>
          </cell>
          <cell r="U1820">
            <v>8716.6299999999992</v>
          </cell>
          <cell r="V1820">
            <v>14750.89</v>
          </cell>
          <cell r="W1820">
            <v>7979.3</v>
          </cell>
        </row>
        <row r="1821">
          <cell r="O1821" t="str">
            <v>TIMBLIN 34 KV LD1</v>
          </cell>
          <cell r="P1821">
            <v>-824.55</v>
          </cell>
          <cell r="Q1821">
            <v>-238.34</v>
          </cell>
          <cell r="R1821">
            <v>20248.77</v>
          </cell>
          <cell r="S1821">
            <v>6405.15</v>
          </cell>
          <cell r="T1821">
            <v>58284.6</v>
          </cell>
          <cell r="U1821">
            <v>8666.52</v>
          </cell>
          <cell r="V1821">
            <v>15255.47</v>
          </cell>
          <cell r="W1821">
            <v>7979.19</v>
          </cell>
        </row>
        <row r="1822">
          <cell r="O1822" t="str">
            <v>TIMBLIN 34 KV RINGLD</v>
          </cell>
          <cell r="P1822">
            <v>-824.55</v>
          </cell>
          <cell r="Q1822">
            <v>-238.34</v>
          </cell>
          <cell r="R1822">
            <v>20248.77</v>
          </cell>
          <cell r="S1822">
            <v>6405.15</v>
          </cell>
          <cell r="T1822">
            <v>58284.6</v>
          </cell>
          <cell r="U1822">
            <v>8666.52</v>
          </cell>
          <cell r="V1822">
            <v>15255.47</v>
          </cell>
          <cell r="W1822">
            <v>7979.19</v>
          </cell>
        </row>
        <row r="1823">
          <cell r="O1823" t="str">
            <v>TITUS 13 KV UNIT 1</v>
          </cell>
          <cell r="P1823">
            <v>46.81</v>
          </cell>
          <cell r="Q1823">
            <v>196.63</v>
          </cell>
          <cell r="R1823">
            <v>20855.21</v>
          </cell>
          <cell r="S1823">
            <v>6325.13</v>
          </cell>
          <cell r="T1823">
            <v>59441.2</v>
          </cell>
          <cell r="U1823">
            <v>8699.31</v>
          </cell>
          <cell r="V1823">
            <v>15188.08</v>
          </cell>
          <cell r="W1823">
            <v>7977.83</v>
          </cell>
        </row>
        <row r="1824">
          <cell r="O1824" t="str">
            <v>TITUS 13 KV UNIT 2</v>
          </cell>
          <cell r="P1824">
            <v>46.81</v>
          </cell>
          <cell r="Q1824">
            <v>196.63</v>
          </cell>
          <cell r="R1824">
            <v>20855.21</v>
          </cell>
          <cell r="S1824">
            <v>6325.13</v>
          </cell>
          <cell r="T1824">
            <v>59441.2</v>
          </cell>
          <cell r="U1824">
            <v>8699.31</v>
          </cell>
          <cell r="V1824">
            <v>15188.08</v>
          </cell>
          <cell r="W1824">
            <v>7977.83</v>
          </cell>
        </row>
        <row r="1825">
          <cell r="O1825" t="str">
            <v>TITUS 13 KV UNIT 3</v>
          </cell>
          <cell r="P1825">
            <v>46.81</v>
          </cell>
          <cell r="Q1825">
            <v>196.63</v>
          </cell>
          <cell r="R1825">
            <v>20855.21</v>
          </cell>
          <cell r="S1825">
            <v>6325.13</v>
          </cell>
          <cell r="T1825">
            <v>59441.2</v>
          </cell>
          <cell r="U1825">
            <v>8699.31</v>
          </cell>
          <cell r="V1825">
            <v>15188.08</v>
          </cell>
          <cell r="W1825">
            <v>7977.83</v>
          </cell>
        </row>
        <row r="1826">
          <cell r="O1826" t="str">
            <v>TITUSVIL 115 KV LD1</v>
          </cell>
          <cell r="P1826">
            <v>-749.17</v>
          </cell>
          <cell r="Q1826">
            <v>-185.91</v>
          </cell>
          <cell r="R1826">
            <v>20322.27</v>
          </cell>
          <cell r="S1826">
            <v>6751.28</v>
          </cell>
          <cell r="T1826">
            <v>58347.73</v>
          </cell>
          <cell r="U1826">
            <v>8691.7900000000009</v>
          </cell>
          <cell r="V1826">
            <v>14798.18</v>
          </cell>
          <cell r="W1826">
            <v>7979.68</v>
          </cell>
        </row>
        <row r="1827">
          <cell r="O1827" t="str">
            <v>TITUSVIL 115 KV LD2</v>
          </cell>
          <cell r="P1827">
            <v>-749.17</v>
          </cell>
          <cell r="Q1827">
            <v>-185.91</v>
          </cell>
          <cell r="R1827">
            <v>20322.27</v>
          </cell>
          <cell r="S1827">
            <v>6751.28</v>
          </cell>
          <cell r="T1827">
            <v>58347.73</v>
          </cell>
          <cell r="U1827">
            <v>8691.7900000000009</v>
          </cell>
          <cell r="V1827">
            <v>14798.18</v>
          </cell>
          <cell r="W1827">
            <v>7979.68</v>
          </cell>
        </row>
        <row r="1828">
          <cell r="O1828" t="str">
            <v>TITUSVIL 115 KV LD3</v>
          </cell>
          <cell r="P1828">
            <v>-749.17</v>
          </cell>
          <cell r="Q1828">
            <v>-185.91</v>
          </cell>
          <cell r="R1828">
            <v>20322.27</v>
          </cell>
          <cell r="S1828">
            <v>6751.28</v>
          </cell>
          <cell r="T1828">
            <v>58347.73</v>
          </cell>
          <cell r="U1828">
            <v>8691.7900000000009</v>
          </cell>
          <cell r="V1828">
            <v>14798.18</v>
          </cell>
          <cell r="W1828">
            <v>7979.68</v>
          </cell>
        </row>
        <row r="1829">
          <cell r="O1829" t="str">
            <v>TMI 20 KV UNIT01</v>
          </cell>
          <cell r="P1829">
            <v>-914.78</v>
          </cell>
          <cell r="Q1829">
            <v>-262.04000000000002</v>
          </cell>
          <cell r="R1829">
            <v>20263.68</v>
          </cell>
          <cell r="S1829">
            <v>6325.54</v>
          </cell>
          <cell r="T1829">
            <v>58086.94</v>
          </cell>
          <cell r="U1829">
            <v>8679.3700000000008</v>
          </cell>
          <cell r="V1829">
            <v>15206.35</v>
          </cell>
          <cell r="W1829">
            <v>7967.51</v>
          </cell>
        </row>
        <row r="1830">
          <cell r="O1830" t="str">
            <v>TMI 230 KV LD1</v>
          </cell>
          <cell r="P1830">
            <v>-914.78</v>
          </cell>
          <cell r="Q1830">
            <v>-262.04000000000002</v>
          </cell>
          <cell r="R1830">
            <v>20263.68</v>
          </cell>
          <cell r="S1830">
            <v>6325.54</v>
          </cell>
          <cell r="T1830">
            <v>58086.94</v>
          </cell>
          <cell r="U1830">
            <v>8679.3700000000008</v>
          </cell>
          <cell r="V1830">
            <v>15206.35</v>
          </cell>
          <cell r="W1830">
            <v>7967.51</v>
          </cell>
        </row>
        <row r="1831">
          <cell r="O1831" t="str">
            <v>TMI 230 KV LD2</v>
          </cell>
          <cell r="P1831">
            <v>-914.78</v>
          </cell>
          <cell r="Q1831">
            <v>-262.04000000000002</v>
          </cell>
          <cell r="R1831">
            <v>20263.68</v>
          </cell>
          <cell r="S1831">
            <v>6325.54</v>
          </cell>
          <cell r="T1831">
            <v>58086.94</v>
          </cell>
          <cell r="U1831">
            <v>8679.3700000000008</v>
          </cell>
          <cell r="V1831">
            <v>15206.35</v>
          </cell>
          <cell r="W1831">
            <v>7967.51</v>
          </cell>
        </row>
        <row r="1832">
          <cell r="O1832" t="str">
            <v>TMI 230 KV LD3</v>
          </cell>
          <cell r="P1832">
            <v>-914.78</v>
          </cell>
          <cell r="Q1832">
            <v>-262.04000000000002</v>
          </cell>
          <cell r="R1832">
            <v>20263.68</v>
          </cell>
          <cell r="S1832">
            <v>6325.54</v>
          </cell>
          <cell r="T1832">
            <v>58086.94</v>
          </cell>
          <cell r="U1832">
            <v>8679.3700000000008</v>
          </cell>
          <cell r="V1832">
            <v>15206.35</v>
          </cell>
          <cell r="W1832">
            <v>7967.51</v>
          </cell>
        </row>
        <row r="1833">
          <cell r="O1833" t="str">
            <v>TMI</v>
          </cell>
          <cell r="P1833">
            <v>-1211.3699999999999</v>
          </cell>
          <cell r="Q1833">
            <v>-431.85</v>
          </cell>
          <cell r="R1833">
            <v>20246.77</v>
          </cell>
          <cell r="S1833">
            <v>6325.45</v>
          </cell>
          <cell r="T1833">
            <v>58140.5</v>
          </cell>
          <cell r="U1833">
            <v>8662.25</v>
          </cell>
          <cell r="V1833">
            <v>15218.99</v>
          </cell>
          <cell r="W1833">
            <v>7976.73</v>
          </cell>
        </row>
        <row r="1834">
          <cell r="O1834" t="str">
            <v>TODD 69 KV LOADT1</v>
          </cell>
          <cell r="P1834">
            <v>1771.01</v>
          </cell>
          <cell r="Q1834">
            <v>984.68</v>
          </cell>
          <cell r="R1834">
            <v>20258.89</v>
          </cell>
          <cell r="S1834">
            <v>6328.17</v>
          </cell>
          <cell r="T1834">
            <v>60472.27</v>
          </cell>
          <cell r="U1834">
            <v>8679.9599999999991</v>
          </cell>
          <cell r="V1834">
            <v>17053.11</v>
          </cell>
          <cell r="W1834">
            <v>9174.06</v>
          </cell>
        </row>
        <row r="1835">
          <cell r="O1835" t="str">
            <v>TODD 69 KV LOADT2</v>
          </cell>
          <cell r="P1835">
            <v>1771.01</v>
          </cell>
          <cell r="Q1835">
            <v>984.68</v>
          </cell>
          <cell r="R1835">
            <v>20258.89</v>
          </cell>
          <cell r="S1835">
            <v>6328.17</v>
          </cell>
          <cell r="T1835">
            <v>60472.27</v>
          </cell>
          <cell r="U1835">
            <v>8679.9599999999991</v>
          </cell>
          <cell r="V1835">
            <v>17053.11</v>
          </cell>
          <cell r="W1835">
            <v>9174.06</v>
          </cell>
        </row>
        <row r="1836">
          <cell r="O1836" t="str">
            <v>TODD 69 KV LOADT3</v>
          </cell>
          <cell r="P1836">
            <v>1771.01</v>
          </cell>
          <cell r="Q1836">
            <v>984.68</v>
          </cell>
          <cell r="R1836">
            <v>20258.89</v>
          </cell>
          <cell r="S1836">
            <v>6328.17</v>
          </cell>
          <cell r="T1836">
            <v>60472.27</v>
          </cell>
          <cell r="U1836">
            <v>8679.9599999999991</v>
          </cell>
          <cell r="V1836">
            <v>17053.11</v>
          </cell>
          <cell r="W1836">
            <v>9174.06</v>
          </cell>
        </row>
        <row r="1837">
          <cell r="O1837" t="str">
            <v>TOLNA 115 KV 1B02</v>
          </cell>
          <cell r="P1837">
            <v>-923.51</v>
          </cell>
          <cell r="Q1837">
            <v>-263.49</v>
          </cell>
          <cell r="R1837">
            <v>20232.53</v>
          </cell>
          <cell r="S1837">
            <v>6324.1</v>
          </cell>
          <cell r="T1837">
            <v>58023.19</v>
          </cell>
          <cell r="U1837">
            <v>8675.74</v>
          </cell>
          <cell r="V1837">
            <v>15244.42</v>
          </cell>
          <cell r="W1837">
            <v>7968.42</v>
          </cell>
        </row>
        <row r="1838">
          <cell r="O1838" t="str">
            <v>TOLNA 115 KV 3B02</v>
          </cell>
          <cell r="P1838">
            <v>-923.51</v>
          </cell>
          <cell r="Q1838">
            <v>-263.49</v>
          </cell>
          <cell r="R1838">
            <v>20232.53</v>
          </cell>
          <cell r="S1838">
            <v>6324.1</v>
          </cell>
          <cell r="T1838">
            <v>58023.19</v>
          </cell>
          <cell r="U1838">
            <v>8675.74</v>
          </cell>
          <cell r="V1838">
            <v>15244.42</v>
          </cell>
          <cell r="W1838">
            <v>7968.42</v>
          </cell>
        </row>
        <row r="1839">
          <cell r="O1839" t="str">
            <v>TOLNA 13 KV GEN1</v>
          </cell>
          <cell r="P1839">
            <v>-923.51</v>
          </cell>
          <cell r="Q1839">
            <v>-263.49</v>
          </cell>
          <cell r="R1839">
            <v>20232.53</v>
          </cell>
          <cell r="S1839">
            <v>6324.1</v>
          </cell>
          <cell r="T1839">
            <v>58023.19</v>
          </cell>
          <cell r="U1839">
            <v>8675.74</v>
          </cell>
          <cell r="V1839">
            <v>15244.42</v>
          </cell>
          <cell r="W1839">
            <v>7968.42</v>
          </cell>
        </row>
        <row r="1840">
          <cell r="O1840" t="str">
            <v>TOLNA 13 KV GEN2</v>
          </cell>
          <cell r="P1840">
            <v>-923.51</v>
          </cell>
          <cell r="Q1840">
            <v>-263.49</v>
          </cell>
          <cell r="R1840">
            <v>20232.53</v>
          </cell>
          <cell r="S1840">
            <v>6324.1</v>
          </cell>
          <cell r="T1840">
            <v>58023.19</v>
          </cell>
          <cell r="U1840">
            <v>8675.74</v>
          </cell>
          <cell r="V1840">
            <v>15244.42</v>
          </cell>
          <cell r="W1840">
            <v>7968.42</v>
          </cell>
        </row>
        <row r="1841">
          <cell r="O1841" t="str">
            <v>TOWER51 115 KV LD1</v>
          </cell>
          <cell r="P1841">
            <v>-825.32</v>
          </cell>
          <cell r="Q1841">
            <v>-243.14</v>
          </cell>
          <cell r="R1841">
            <v>20238.990000000002</v>
          </cell>
          <cell r="S1841">
            <v>6329.5</v>
          </cell>
          <cell r="T1841">
            <v>58283.71</v>
          </cell>
          <cell r="U1841">
            <v>8662.4699999999993</v>
          </cell>
          <cell r="V1841">
            <v>15369.49</v>
          </cell>
          <cell r="W1841">
            <v>7979.02</v>
          </cell>
        </row>
        <row r="1842">
          <cell r="O1842" t="str">
            <v>TOWER51 115 KV LD2</v>
          </cell>
          <cell r="P1842">
            <v>-825.32</v>
          </cell>
          <cell r="Q1842">
            <v>-243.14</v>
          </cell>
          <cell r="R1842">
            <v>20238.990000000002</v>
          </cell>
          <cell r="S1842">
            <v>6329.5</v>
          </cell>
          <cell r="T1842">
            <v>58283.71</v>
          </cell>
          <cell r="U1842">
            <v>8662.4699999999993</v>
          </cell>
          <cell r="V1842">
            <v>15369.49</v>
          </cell>
          <cell r="W1842">
            <v>7979.02</v>
          </cell>
        </row>
        <row r="1843">
          <cell r="O1843" t="str">
            <v>TOWERHIL 115 KV NO1 TX</v>
          </cell>
          <cell r="P1843">
            <v>-520.57000000000005</v>
          </cell>
          <cell r="Q1843">
            <v>-90.81</v>
          </cell>
          <cell r="R1843">
            <v>20363.740000000002</v>
          </cell>
          <cell r="S1843">
            <v>6525.26</v>
          </cell>
          <cell r="T1843">
            <v>58714.3</v>
          </cell>
          <cell r="U1843">
            <v>8707.59</v>
          </cell>
          <cell r="V1843">
            <v>14780.92</v>
          </cell>
          <cell r="W1843">
            <v>7978.46</v>
          </cell>
        </row>
        <row r="1844">
          <cell r="O1844" t="str">
            <v>TOWNSEND 138 KV ONE</v>
          </cell>
          <cell r="P1844">
            <v>579.79999999999995</v>
          </cell>
          <cell r="Q1844">
            <v>402</v>
          </cell>
          <cell r="R1844">
            <v>20253.560000000001</v>
          </cell>
          <cell r="S1844">
            <v>6328.19</v>
          </cell>
          <cell r="T1844">
            <v>60333.760000000002</v>
          </cell>
          <cell r="U1844">
            <v>8670.33</v>
          </cell>
          <cell r="V1844">
            <v>15204.99</v>
          </cell>
          <cell r="W1844">
            <v>7979.76</v>
          </cell>
        </row>
        <row r="1845">
          <cell r="O1845" t="str">
            <v>TRAINER 230 KV 1BUS</v>
          </cell>
          <cell r="P1845">
            <v>563.58000000000004</v>
          </cell>
          <cell r="Q1845">
            <v>437.7</v>
          </cell>
          <cell r="R1845">
            <v>20247.23</v>
          </cell>
          <cell r="S1845">
            <v>6329.76</v>
          </cell>
          <cell r="T1845">
            <v>60163.96</v>
          </cell>
          <cell r="U1845">
            <v>8675.25</v>
          </cell>
          <cell r="V1845">
            <v>15168.5</v>
          </cell>
          <cell r="W1845">
            <v>7979.97</v>
          </cell>
        </row>
        <row r="1846">
          <cell r="O1846" t="str">
            <v>TRAINER 230 KV 3BUS</v>
          </cell>
          <cell r="P1846">
            <v>563.58000000000004</v>
          </cell>
          <cell r="Q1846">
            <v>437.7</v>
          </cell>
          <cell r="R1846">
            <v>20247.23</v>
          </cell>
          <cell r="S1846">
            <v>6329.76</v>
          </cell>
          <cell r="T1846">
            <v>60163.96</v>
          </cell>
          <cell r="U1846">
            <v>8675.25</v>
          </cell>
          <cell r="V1846">
            <v>15168.5</v>
          </cell>
          <cell r="W1846">
            <v>7979.97</v>
          </cell>
        </row>
        <row r="1847">
          <cell r="O1847" t="str">
            <v>TRAPPETP 69 KV TRAPPE</v>
          </cell>
          <cell r="P1847">
            <v>2215.35</v>
          </cell>
          <cell r="Q1847">
            <v>1181.6500000000001</v>
          </cell>
          <cell r="R1847">
            <v>20258.41</v>
          </cell>
          <cell r="S1847">
            <v>6328.18</v>
          </cell>
          <cell r="T1847">
            <v>60449.11</v>
          </cell>
          <cell r="U1847">
            <v>8680.14</v>
          </cell>
          <cell r="V1847">
            <v>17097.150000000001</v>
          </cell>
          <cell r="W1847">
            <v>9201.99</v>
          </cell>
        </row>
        <row r="1848">
          <cell r="O1848" t="str">
            <v>TRAYNOR 230 KV BK 11</v>
          </cell>
          <cell r="P1848">
            <v>272.75</v>
          </cell>
          <cell r="Q1848">
            <v>286.04000000000002</v>
          </cell>
          <cell r="R1848">
            <v>19911.560000000001</v>
          </cell>
          <cell r="S1848">
            <v>6298.61</v>
          </cell>
          <cell r="T1848">
            <v>59766.22</v>
          </cell>
          <cell r="U1848">
            <v>8943.83</v>
          </cell>
          <cell r="V1848">
            <v>15037.72</v>
          </cell>
          <cell r="W1848">
            <v>7980.11</v>
          </cell>
        </row>
        <row r="1849">
          <cell r="O1849" t="str">
            <v>TRAYNOR 230 KV BK 12</v>
          </cell>
          <cell r="P1849">
            <v>281.48</v>
          </cell>
          <cell r="Q1849">
            <v>289.91000000000003</v>
          </cell>
          <cell r="R1849">
            <v>19930.72</v>
          </cell>
          <cell r="S1849">
            <v>6300.98</v>
          </cell>
          <cell r="T1849">
            <v>59780.05</v>
          </cell>
          <cell r="U1849">
            <v>9082.65</v>
          </cell>
          <cell r="V1849">
            <v>15039.03</v>
          </cell>
          <cell r="W1849">
            <v>7980.02</v>
          </cell>
        </row>
        <row r="1850">
          <cell r="O1850" t="str">
            <v>TRAYNOR 230 KV BK 13</v>
          </cell>
          <cell r="P1850">
            <v>281.48</v>
          </cell>
          <cell r="Q1850">
            <v>289.91000000000003</v>
          </cell>
          <cell r="R1850">
            <v>19930.72</v>
          </cell>
          <cell r="S1850">
            <v>6300.98</v>
          </cell>
          <cell r="T1850">
            <v>59780.05</v>
          </cell>
          <cell r="U1850">
            <v>9082.65</v>
          </cell>
          <cell r="V1850">
            <v>15039.03</v>
          </cell>
          <cell r="W1850">
            <v>7980.02</v>
          </cell>
        </row>
        <row r="1851">
          <cell r="O1851" t="str">
            <v>TRAYNOR 230 KV BK 14</v>
          </cell>
          <cell r="P1851">
            <v>272.75</v>
          </cell>
          <cell r="Q1851">
            <v>286.04000000000002</v>
          </cell>
          <cell r="R1851">
            <v>19911.560000000001</v>
          </cell>
          <cell r="S1851">
            <v>6298.61</v>
          </cell>
          <cell r="T1851">
            <v>59766.22</v>
          </cell>
          <cell r="U1851">
            <v>8943.83</v>
          </cell>
          <cell r="V1851">
            <v>15037.72</v>
          </cell>
          <cell r="W1851">
            <v>7980.11</v>
          </cell>
        </row>
        <row r="1852">
          <cell r="O1852" t="str">
            <v>TREDYFFR 13 KV 1BUS</v>
          </cell>
          <cell r="P1852">
            <v>554.88</v>
          </cell>
          <cell r="Q1852">
            <v>454.48</v>
          </cell>
          <cell r="R1852">
            <v>20239.28</v>
          </cell>
          <cell r="S1852">
            <v>6329.65</v>
          </cell>
          <cell r="T1852">
            <v>60047.9</v>
          </cell>
          <cell r="U1852">
            <v>8678</v>
          </cell>
          <cell r="V1852">
            <v>15169.28</v>
          </cell>
          <cell r="W1852">
            <v>7980.24</v>
          </cell>
        </row>
        <row r="1853">
          <cell r="O1853" t="str">
            <v>TREDYFFR 13 KV 2BUS</v>
          </cell>
          <cell r="P1853">
            <v>555.48</v>
          </cell>
          <cell r="Q1853">
            <v>454.78</v>
          </cell>
          <cell r="R1853">
            <v>20238.71</v>
          </cell>
          <cell r="S1853">
            <v>6329.66</v>
          </cell>
          <cell r="T1853">
            <v>60047.48</v>
          </cell>
          <cell r="U1853">
            <v>8677.83</v>
          </cell>
          <cell r="V1853">
            <v>15169.24</v>
          </cell>
          <cell r="W1853">
            <v>7980.24</v>
          </cell>
        </row>
        <row r="1854">
          <cell r="O1854" t="str">
            <v>TREDYFFR 35 KV 7BUS</v>
          </cell>
          <cell r="P1854">
            <v>554.88</v>
          </cell>
          <cell r="Q1854">
            <v>454.48</v>
          </cell>
          <cell r="R1854">
            <v>20239.28</v>
          </cell>
          <cell r="S1854">
            <v>6329.65</v>
          </cell>
          <cell r="T1854">
            <v>60047.9</v>
          </cell>
          <cell r="U1854">
            <v>8678</v>
          </cell>
          <cell r="V1854">
            <v>15169.28</v>
          </cell>
          <cell r="W1854">
            <v>7980.24</v>
          </cell>
        </row>
        <row r="1855">
          <cell r="O1855" t="str">
            <v>TRENTON 138 KV 26KV-1</v>
          </cell>
          <cell r="P1855">
            <v>516.02</v>
          </cell>
          <cell r="Q1855">
            <v>439.49</v>
          </cell>
          <cell r="R1855">
            <v>20390.11</v>
          </cell>
          <cell r="S1855">
            <v>6341.99</v>
          </cell>
          <cell r="T1855">
            <v>60169.73</v>
          </cell>
          <cell r="U1855">
            <v>8676.7900000000009</v>
          </cell>
          <cell r="V1855">
            <v>15118.01</v>
          </cell>
          <cell r="W1855">
            <v>7976.65</v>
          </cell>
        </row>
        <row r="1856">
          <cell r="O1856" t="str">
            <v>TRENTON 138 KV 26KV-2</v>
          </cell>
          <cell r="P1856">
            <v>516.02</v>
          </cell>
          <cell r="Q1856">
            <v>439.49</v>
          </cell>
          <cell r="R1856">
            <v>20390.11</v>
          </cell>
          <cell r="S1856">
            <v>6341.99</v>
          </cell>
          <cell r="T1856">
            <v>60169.73</v>
          </cell>
          <cell r="U1856">
            <v>8676.7900000000009</v>
          </cell>
          <cell r="V1856">
            <v>15118.01</v>
          </cell>
          <cell r="W1856">
            <v>7976.65</v>
          </cell>
        </row>
        <row r="1857">
          <cell r="O1857" t="str">
            <v>TRENTON 138 KV 26KV-3</v>
          </cell>
          <cell r="P1857">
            <v>516.02</v>
          </cell>
          <cell r="Q1857">
            <v>439.49</v>
          </cell>
          <cell r="R1857">
            <v>20390.11</v>
          </cell>
          <cell r="S1857">
            <v>6341.99</v>
          </cell>
          <cell r="T1857">
            <v>60169.73</v>
          </cell>
          <cell r="U1857">
            <v>8676.7900000000009</v>
          </cell>
          <cell r="V1857">
            <v>15118.01</v>
          </cell>
          <cell r="W1857">
            <v>7976.65</v>
          </cell>
        </row>
        <row r="1858">
          <cell r="O1858" t="str">
            <v>TRENTON 138 KV NATTS NC</v>
          </cell>
          <cell r="P1858">
            <v>516.02</v>
          </cell>
          <cell r="Q1858">
            <v>439.49</v>
          </cell>
          <cell r="R1858">
            <v>20390.11</v>
          </cell>
          <cell r="S1858">
            <v>6341.99</v>
          </cell>
          <cell r="T1858">
            <v>60169.73</v>
          </cell>
          <cell r="U1858">
            <v>8676.7900000000009</v>
          </cell>
          <cell r="V1858">
            <v>15118.01</v>
          </cell>
          <cell r="W1858">
            <v>7976.65</v>
          </cell>
        </row>
        <row r="1859">
          <cell r="O1859" t="str">
            <v>TRENTON 138 KV TDEC</v>
          </cell>
          <cell r="P1859">
            <v>516.02</v>
          </cell>
          <cell r="Q1859">
            <v>439.49</v>
          </cell>
          <cell r="R1859">
            <v>20390.11</v>
          </cell>
          <cell r="S1859">
            <v>6341.99</v>
          </cell>
          <cell r="T1859">
            <v>60169.73</v>
          </cell>
          <cell r="U1859">
            <v>8676.7900000000009</v>
          </cell>
          <cell r="V1859">
            <v>15118.01</v>
          </cell>
          <cell r="W1859">
            <v>7976.65</v>
          </cell>
        </row>
        <row r="1860">
          <cell r="O1860" t="str">
            <v>TURNPIKE 138 KV T-1</v>
          </cell>
          <cell r="P1860">
            <v>569.19000000000005</v>
          </cell>
          <cell r="Q1860">
            <v>449.46</v>
          </cell>
          <cell r="R1860">
            <v>21004.560000000001</v>
          </cell>
          <cell r="S1860">
            <v>6427.4</v>
          </cell>
          <cell r="T1860">
            <v>59891.63</v>
          </cell>
          <cell r="U1860">
            <v>8789.18</v>
          </cell>
          <cell r="V1860">
            <v>14976.49</v>
          </cell>
          <cell r="W1860">
            <v>7984.37</v>
          </cell>
        </row>
        <row r="1861">
          <cell r="O1861" t="str">
            <v>TURNPIKE 138 KV T-2</v>
          </cell>
          <cell r="P1861">
            <v>601.88</v>
          </cell>
          <cell r="Q1861">
            <v>458.54</v>
          </cell>
          <cell r="R1861">
            <v>21030.85</v>
          </cell>
          <cell r="S1861">
            <v>6429.45</v>
          </cell>
          <cell r="T1861">
            <v>59837.04</v>
          </cell>
          <cell r="U1861">
            <v>8801.3799999999992</v>
          </cell>
          <cell r="V1861">
            <v>14969.03</v>
          </cell>
          <cell r="W1861">
            <v>7983.21</v>
          </cell>
        </row>
        <row r="1862">
          <cell r="O1862" t="str">
            <v>TUXEDO 13 KV 13-1</v>
          </cell>
          <cell r="P1862">
            <v>-877.41</v>
          </cell>
          <cell r="Q1862">
            <v>-266.49</v>
          </cell>
          <cell r="R1862">
            <v>20127.07</v>
          </cell>
          <cell r="S1862">
            <v>6302.45</v>
          </cell>
          <cell r="T1862">
            <v>58261.5</v>
          </cell>
          <cell r="U1862">
            <v>8600.5300000000007</v>
          </cell>
          <cell r="V1862">
            <v>15273.82</v>
          </cell>
          <cell r="W1862">
            <v>7984.35</v>
          </cell>
        </row>
        <row r="1863">
          <cell r="O1863" t="str">
            <v>TUXEDO 13 KV 13-2</v>
          </cell>
          <cell r="P1863">
            <v>-877.41</v>
          </cell>
          <cell r="Q1863">
            <v>-266.49</v>
          </cell>
          <cell r="R1863">
            <v>20127.07</v>
          </cell>
          <cell r="S1863">
            <v>6302.45</v>
          </cell>
          <cell r="T1863">
            <v>58261.5</v>
          </cell>
          <cell r="U1863">
            <v>8600.5300000000007</v>
          </cell>
          <cell r="V1863">
            <v>15273.82</v>
          </cell>
          <cell r="W1863">
            <v>7984.35</v>
          </cell>
        </row>
        <row r="1864">
          <cell r="O1864" t="str">
            <v>TUXEDO 13 KV 13-3</v>
          </cell>
          <cell r="P1864">
            <v>-877.41</v>
          </cell>
          <cell r="Q1864">
            <v>-266.49</v>
          </cell>
          <cell r="R1864">
            <v>20127.07</v>
          </cell>
          <cell r="S1864">
            <v>6302.45</v>
          </cell>
          <cell r="T1864">
            <v>58261.5</v>
          </cell>
          <cell r="U1864">
            <v>8600.5300000000007</v>
          </cell>
          <cell r="V1864">
            <v>15273.82</v>
          </cell>
          <cell r="W1864">
            <v>7984.35</v>
          </cell>
        </row>
        <row r="1865">
          <cell r="O1865" t="str">
            <v>TWO MILE 115 KV 1BANK</v>
          </cell>
          <cell r="P1865">
            <v>-666.51</v>
          </cell>
          <cell r="Q1865">
            <v>-158.08000000000001</v>
          </cell>
          <cell r="R1865">
            <v>20335.25</v>
          </cell>
          <cell r="S1865">
            <v>6714.13</v>
          </cell>
          <cell r="T1865">
            <v>58472.78</v>
          </cell>
          <cell r="U1865">
            <v>8700.0499999999993</v>
          </cell>
          <cell r="V1865">
            <v>14979.66</v>
          </cell>
          <cell r="W1865">
            <v>7977.89</v>
          </cell>
        </row>
        <row r="1866">
          <cell r="O1866" t="str">
            <v>TYRONEN 115 KV 1 TX</v>
          </cell>
          <cell r="P1866">
            <v>-806.48</v>
          </cell>
          <cell r="Q1866">
            <v>-231.82</v>
          </cell>
          <cell r="R1866">
            <v>20241.57</v>
          </cell>
          <cell r="S1866">
            <v>6414.91</v>
          </cell>
          <cell r="T1866">
            <v>58280.29</v>
          </cell>
          <cell r="U1866">
            <v>8673.73</v>
          </cell>
          <cell r="V1866">
            <v>15230.52</v>
          </cell>
          <cell r="W1866">
            <v>7978.3</v>
          </cell>
        </row>
        <row r="1867">
          <cell r="O1867" t="str">
            <v>TYRONEN 115 KV 2 TX</v>
          </cell>
          <cell r="P1867">
            <v>-806.48</v>
          </cell>
          <cell r="Q1867">
            <v>-231.82</v>
          </cell>
          <cell r="R1867">
            <v>20241.57</v>
          </cell>
          <cell r="S1867">
            <v>6414.91</v>
          </cell>
          <cell r="T1867">
            <v>58280.29</v>
          </cell>
          <cell r="U1867">
            <v>8673.73</v>
          </cell>
          <cell r="V1867">
            <v>15230.52</v>
          </cell>
          <cell r="W1867">
            <v>7978.3</v>
          </cell>
        </row>
        <row r="1868">
          <cell r="O1868" t="str">
            <v>UGI</v>
          </cell>
          <cell r="P1868">
            <v>-722.5</v>
          </cell>
          <cell r="Q1868">
            <v>-193.01</v>
          </cell>
          <cell r="R1868">
            <v>20185.59</v>
          </cell>
          <cell r="S1868">
            <v>6334.23</v>
          </cell>
          <cell r="T1868">
            <v>58651.66</v>
          </cell>
          <cell r="U1868">
            <v>8708.18</v>
          </cell>
          <cell r="V1868">
            <v>15055.67</v>
          </cell>
          <cell r="W1868">
            <v>7978.15</v>
          </cell>
        </row>
        <row r="1869">
          <cell r="O1869" t="str">
            <v>UNION 138 KV BUS3</v>
          </cell>
          <cell r="P1869">
            <v>586.54</v>
          </cell>
          <cell r="Q1869">
            <v>434.93</v>
          </cell>
          <cell r="R1869">
            <v>20295.11</v>
          </cell>
          <cell r="S1869">
            <v>6330.67</v>
          </cell>
          <cell r="T1869">
            <v>60236.41</v>
          </cell>
          <cell r="U1869">
            <v>8683.2099999999991</v>
          </cell>
          <cell r="V1869">
            <v>15157.19</v>
          </cell>
          <cell r="W1869">
            <v>7979.56</v>
          </cell>
        </row>
        <row r="1870">
          <cell r="O1870" t="str">
            <v>UNIONCIT 115 KV 1&amp;4TX</v>
          </cell>
          <cell r="P1870">
            <v>-686.67</v>
          </cell>
          <cell r="Q1870">
            <v>-142.80000000000001</v>
          </cell>
          <cell r="R1870">
            <v>20393.91</v>
          </cell>
          <cell r="S1870">
            <v>7140.25</v>
          </cell>
          <cell r="T1870">
            <v>58393.49</v>
          </cell>
          <cell r="U1870">
            <v>8720.24</v>
          </cell>
          <cell r="V1870">
            <v>14803.77</v>
          </cell>
          <cell r="W1870">
            <v>7979.89</v>
          </cell>
        </row>
        <row r="1871">
          <cell r="O1871" t="str">
            <v>UNIVERSI 13 KV 3TR</v>
          </cell>
          <cell r="P1871">
            <v>623.04</v>
          </cell>
          <cell r="Q1871">
            <v>478.46</v>
          </cell>
          <cell r="R1871">
            <v>20217.95</v>
          </cell>
          <cell r="S1871">
            <v>6330.46</v>
          </cell>
          <cell r="T1871">
            <v>60136.53</v>
          </cell>
          <cell r="U1871">
            <v>8671.4699999999993</v>
          </cell>
          <cell r="V1871">
            <v>15162.03</v>
          </cell>
          <cell r="W1871">
            <v>7979.63</v>
          </cell>
        </row>
        <row r="1872">
          <cell r="O1872" t="str">
            <v>UNIVERSI 13 KV 4TR</v>
          </cell>
          <cell r="P1872">
            <v>623.04</v>
          </cell>
          <cell r="Q1872">
            <v>478.46</v>
          </cell>
          <cell r="R1872">
            <v>20217.95</v>
          </cell>
          <cell r="S1872">
            <v>6330.46</v>
          </cell>
          <cell r="T1872">
            <v>60136.53</v>
          </cell>
          <cell r="U1872">
            <v>8671.4500000000007</v>
          </cell>
          <cell r="V1872">
            <v>15162.03</v>
          </cell>
          <cell r="W1872">
            <v>7979.63</v>
          </cell>
        </row>
        <row r="1873">
          <cell r="O1873" t="str">
            <v>UPPERDAR 35 KV KBUS</v>
          </cell>
          <cell r="P1873">
            <v>628.85</v>
          </cell>
          <cell r="Q1873">
            <v>482.84</v>
          </cell>
          <cell r="R1873">
            <v>20226.89</v>
          </cell>
          <cell r="S1873">
            <v>6330.26</v>
          </cell>
          <cell r="T1873">
            <v>60153.77</v>
          </cell>
          <cell r="U1873">
            <v>8675.15</v>
          </cell>
          <cell r="V1873">
            <v>15164.44</v>
          </cell>
          <cell r="W1873">
            <v>7979.75</v>
          </cell>
        </row>
        <row r="1874">
          <cell r="O1874" t="str">
            <v>UPPERDAR 69 KV IBUS</v>
          </cell>
          <cell r="P1874">
            <v>625.14</v>
          </cell>
          <cell r="Q1874">
            <v>480.08</v>
          </cell>
          <cell r="R1874">
            <v>20217.02</v>
          </cell>
          <cell r="S1874">
            <v>6330.34</v>
          </cell>
          <cell r="T1874">
            <v>60140.35</v>
          </cell>
          <cell r="U1874">
            <v>8672.5300000000007</v>
          </cell>
          <cell r="V1874">
            <v>15163.63</v>
          </cell>
          <cell r="W1874">
            <v>7979.7</v>
          </cell>
        </row>
        <row r="1875">
          <cell r="O1875" t="str">
            <v>UPPERMER 13 KV 13-1</v>
          </cell>
          <cell r="P1875">
            <v>644.27</v>
          </cell>
          <cell r="Q1875">
            <v>502.39</v>
          </cell>
          <cell r="R1875">
            <v>20243.23</v>
          </cell>
          <cell r="S1875">
            <v>6329.11</v>
          </cell>
          <cell r="T1875">
            <v>60065.42</v>
          </cell>
          <cell r="U1875">
            <v>8669.26</v>
          </cell>
          <cell r="V1875">
            <v>15164.77</v>
          </cell>
          <cell r="W1875">
            <v>7979.81</v>
          </cell>
        </row>
        <row r="1876">
          <cell r="O1876" t="str">
            <v>UPPERMER 13 KV 13-2</v>
          </cell>
          <cell r="P1876">
            <v>644.27</v>
          </cell>
          <cell r="Q1876">
            <v>502.39</v>
          </cell>
          <cell r="R1876">
            <v>20243.23</v>
          </cell>
          <cell r="S1876">
            <v>6329.11</v>
          </cell>
          <cell r="T1876">
            <v>60065.42</v>
          </cell>
          <cell r="U1876">
            <v>8669.26</v>
          </cell>
          <cell r="V1876">
            <v>15164.77</v>
          </cell>
          <cell r="W1876">
            <v>7979.81</v>
          </cell>
        </row>
        <row r="1877">
          <cell r="O1877" t="str">
            <v>UPPERMER 35 KV 2BUS</v>
          </cell>
          <cell r="P1877">
            <v>700.53</v>
          </cell>
          <cell r="Q1877">
            <v>534.96</v>
          </cell>
          <cell r="R1877">
            <v>20249.400000000001</v>
          </cell>
          <cell r="S1877">
            <v>6329.25</v>
          </cell>
          <cell r="T1877">
            <v>60187.13</v>
          </cell>
          <cell r="U1877">
            <v>8683.9</v>
          </cell>
          <cell r="V1877">
            <v>15165.12</v>
          </cell>
          <cell r="W1877">
            <v>7979.9</v>
          </cell>
        </row>
        <row r="1878">
          <cell r="O1878" t="str">
            <v>UPPERMER 35 KV 3BUS</v>
          </cell>
          <cell r="P1878">
            <v>693.7</v>
          </cell>
          <cell r="Q1878">
            <v>530.99</v>
          </cell>
          <cell r="R1878">
            <v>20248.900000000001</v>
          </cell>
          <cell r="S1878">
            <v>6329.22</v>
          </cell>
          <cell r="T1878">
            <v>60158.6</v>
          </cell>
          <cell r="U1878">
            <v>8679.75</v>
          </cell>
          <cell r="V1878">
            <v>15164.8</v>
          </cell>
          <cell r="W1878">
            <v>7979.84</v>
          </cell>
        </row>
        <row r="1879">
          <cell r="O1879" t="str">
            <v>USSTEEL 138 KV FBUS</v>
          </cell>
          <cell r="P1879">
            <v>590.87</v>
          </cell>
          <cell r="Q1879">
            <v>468.77</v>
          </cell>
          <cell r="R1879">
            <v>20374.330000000002</v>
          </cell>
          <cell r="S1879">
            <v>6337.43</v>
          </cell>
          <cell r="T1879">
            <v>60228.55</v>
          </cell>
          <cell r="U1879">
            <v>8685.7000000000007</v>
          </cell>
          <cell r="V1879">
            <v>15138.26</v>
          </cell>
          <cell r="W1879">
            <v>7978.03</v>
          </cell>
        </row>
        <row r="1880">
          <cell r="O1880" t="str">
            <v>UTICAJCT 115 KV 1 TX 3</v>
          </cell>
          <cell r="P1880">
            <v>-762.76</v>
          </cell>
          <cell r="Q1880">
            <v>-200.28</v>
          </cell>
          <cell r="R1880">
            <v>20280.23</v>
          </cell>
          <cell r="S1880">
            <v>6464.26</v>
          </cell>
          <cell r="T1880">
            <v>58344.08</v>
          </cell>
          <cell r="U1880">
            <v>8672.64</v>
          </cell>
          <cell r="V1880">
            <v>14458.74</v>
          </cell>
          <cell r="W1880">
            <v>7979.68</v>
          </cell>
        </row>
        <row r="1881">
          <cell r="O1881" t="str">
            <v>VANNESS 138 KV LD1</v>
          </cell>
          <cell r="P1881">
            <v>-885.53</v>
          </cell>
          <cell r="Q1881">
            <v>-269.95</v>
          </cell>
          <cell r="R1881">
            <v>20138.32</v>
          </cell>
          <cell r="S1881">
            <v>6300.71</v>
          </cell>
          <cell r="T1881">
            <v>58248.11</v>
          </cell>
          <cell r="U1881">
            <v>8611.6200000000008</v>
          </cell>
          <cell r="V1881">
            <v>15275.78</v>
          </cell>
          <cell r="W1881">
            <v>7983.75</v>
          </cell>
        </row>
        <row r="1882">
          <cell r="O1882" t="str">
            <v>VAP</v>
          </cell>
          <cell r="P1882">
            <v>-868.32</v>
          </cell>
          <cell r="Q1882">
            <v>-263.77</v>
          </cell>
          <cell r="R1882">
            <v>20182.64</v>
          </cell>
          <cell r="S1882">
            <v>6282.09</v>
          </cell>
          <cell r="T1882">
            <v>58242.98</v>
          </cell>
          <cell r="U1882">
            <v>8629.5499999999993</v>
          </cell>
          <cell r="V1882">
            <v>15240.76</v>
          </cell>
          <cell r="W1882">
            <v>7981.96</v>
          </cell>
        </row>
        <row r="1883">
          <cell r="O1883" t="str">
            <v>VAUGHN 69 KV VAUGHN</v>
          </cell>
          <cell r="P1883">
            <v>1380.29</v>
          </cell>
          <cell r="Q1883">
            <v>810.83</v>
          </cell>
          <cell r="R1883">
            <v>20259.02</v>
          </cell>
          <cell r="S1883">
            <v>6328.18</v>
          </cell>
          <cell r="T1883">
            <v>60476.66</v>
          </cell>
          <cell r="U1883">
            <v>8680.0300000000007</v>
          </cell>
          <cell r="V1883">
            <v>17100.71</v>
          </cell>
          <cell r="W1883">
            <v>9233.76</v>
          </cell>
        </row>
        <row r="1884">
          <cell r="O1884" t="str">
            <v>VERNON 115 KV BK 1</v>
          </cell>
          <cell r="P1884">
            <v>193.35</v>
          </cell>
          <cell r="Q1884">
            <v>262.56</v>
          </cell>
          <cell r="R1884">
            <v>19951.18</v>
          </cell>
          <cell r="S1884">
            <v>6303.82</v>
          </cell>
          <cell r="T1884">
            <v>59575.8</v>
          </cell>
          <cell r="U1884">
            <v>8854.32</v>
          </cell>
          <cell r="V1884">
            <v>15046.21</v>
          </cell>
          <cell r="W1884">
            <v>7979.86</v>
          </cell>
        </row>
        <row r="1885">
          <cell r="O1885" t="str">
            <v>VERNON 115 KV BK 4</v>
          </cell>
          <cell r="P1885">
            <v>193.35</v>
          </cell>
          <cell r="Q1885">
            <v>262.56</v>
          </cell>
          <cell r="R1885">
            <v>19951.18</v>
          </cell>
          <cell r="S1885">
            <v>6303.82</v>
          </cell>
          <cell r="T1885">
            <v>59575.8</v>
          </cell>
          <cell r="U1885">
            <v>8854.32</v>
          </cell>
          <cell r="V1885">
            <v>15046.21</v>
          </cell>
          <cell r="W1885">
            <v>7979.86</v>
          </cell>
        </row>
        <row r="1886">
          <cell r="O1886" t="str">
            <v>VIADUCAV 13 KV ONE</v>
          </cell>
          <cell r="P1886">
            <v>-843.53</v>
          </cell>
          <cell r="Q1886">
            <v>-252.51</v>
          </cell>
          <cell r="R1886">
            <v>20080.5</v>
          </cell>
          <cell r="S1886">
            <v>6307.23</v>
          </cell>
          <cell r="T1886">
            <v>58458.05</v>
          </cell>
          <cell r="U1886">
            <v>8677.65</v>
          </cell>
          <cell r="V1886">
            <v>15272.91</v>
          </cell>
          <cell r="W1886">
            <v>7986.54</v>
          </cell>
        </row>
        <row r="1887">
          <cell r="O1887" t="str">
            <v>VIENNA 13 KV UNIT10</v>
          </cell>
          <cell r="P1887">
            <v>1529.25</v>
          </cell>
          <cell r="Q1887">
            <v>877.5</v>
          </cell>
          <cell r="R1887">
            <v>20259.099999999999</v>
          </cell>
          <cell r="S1887">
            <v>6328.17</v>
          </cell>
          <cell r="T1887">
            <v>60484.95</v>
          </cell>
          <cell r="U1887">
            <v>8679.8799999999992</v>
          </cell>
          <cell r="V1887">
            <v>17029.12</v>
          </cell>
          <cell r="W1887">
            <v>9158.82</v>
          </cell>
        </row>
        <row r="1888">
          <cell r="O1888" t="str">
            <v>VIENNA 18 KV UNIT08</v>
          </cell>
          <cell r="P1888">
            <v>1434.59</v>
          </cell>
          <cell r="Q1888">
            <v>835.28</v>
          </cell>
          <cell r="R1888">
            <v>20259.11</v>
          </cell>
          <cell r="S1888">
            <v>6328.18</v>
          </cell>
          <cell r="T1888">
            <v>60443.32</v>
          </cell>
          <cell r="U1888">
            <v>8679.85</v>
          </cell>
          <cell r="V1888">
            <v>16970.439999999999</v>
          </cell>
          <cell r="W1888">
            <v>9095.48</v>
          </cell>
        </row>
        <row r="1889">
          <cell r="O1889" t="str">
            <v>VIENNA 69 KV 69KVLD</v>
          </cell>
          <cell r="P1889">
            <v>1529.25</v>
          </cell>
          <cell r="Q1889">
            <v>877.5</v>
          </cell>
          <cell r="R1889">
            <v>20259.099999999999</v>
          </cell>
          <cell r="S1889">
            <v>6328.17</v>
          </cell>
          <cell r="T1889">
            <v>60484.95</v>
          </cell>
          <cell r="U1889">
            <v>8679.8799999999992</v>
          </cell>
          <cell r="V1889">
            <v>17029.12</v>
          </cell>
          <cell r="W1889">
            <v>9158.82</v>
          </cell>
        </row>
        <row r="1890">
          <cell r="O1890" t="str">
            <v>VIENNALO 69 KV VN-LOC</v>
          </cell>
          <cell r="P1890">
            <v>1530.25</v>
          </cell>
          <cell r="Q1890">
            <v>877.95</v>
          </cell>
          <cell r="R1890">
            <v>20259.099999999999</v>
          </cell>
          <cell r="S1890">
            <v>6328.17</v>
          </cell>
          <cell r="T1890">
            <v>60484.95</v>
          </cell>
          <cell r="U1890">
            <v>8679.8799999999992</v>
          </cell>
          <cell r="V1890">
            <v>17029.12</v>
          </cell>
          <cell r="W1890">
            <v>9158.82</v>
          </cell>
        </row>
        <row r="1891">
          <cell r="O1891" t="str">
            <v>VINELAND</v>
          </cell>
          <cell r="P1891">
            <v>589.29999999999995</v>
          </cell>
          <cell r="Q1891">
            <v>435.71</v>
          </cell>
          <cell r="R1891">
            <v>20298.28</v>
          </cell>
          <cell r="S1891">
            <v>6330.73</v>
          </cell>
          <cell r="T1891">
            <v>60242.21</v>
          </cell>
          <cell r="U1891">
            <v>8681.67</v>
          </cell>
          <cell r="V1891">
            <v>15157.76</v>
          </cell>
          <cell r="W1891">
            <v>7979.56</v>
          </cell>
        </row>
        <row r="1892">
          <cell r="O1892" t="str">
            <v>VINELAND 69 KV BUS1</v>
          </cell>
          <cell r="P1892">
            <v>589.29999999999995</v>
          </cell>
          <cell r="Q1892">
            <v>435.71</v>
          </cell>
          <cell r="R1892">
            <v>20298.28</v>
          </cell>
          <cell r="S1892">
            <v>6330.73</v>
          </cell>
          <cell r="T1892">
            <v>60242.21</v>
          </cell>
          <cell r="U1892">
            <v>8681.67</v>
          </cell>
          <cell r="V1892">
            <v>15157.76</v>
          </cell>
          <cell r="W1892">
            <v>7979.56</v>
          </cell>
        </row>
        <row r="1893">
          <cell r="O1893" t="str">
            <v>VINELAND 69 KV UNIT07</v>
          </cell>
          <cell r="P1893">
            <v>589.29999999999995</v>
          </cell>
          <cell r="Q1893">
            <v>435.71</v>
          </cell>
          <cell r="R1893">
            <v>20298.28</v>
          </cell>
          <cell r="S1893">
            <v>6330.73</v>
          </cell>
          <cell r="T1893">
            <v>60242.21</v>
          </cell>
          <cell r="U1893">
            <v>8681.67</v>
          </cell>
          <cell r="V1893">
            <v>15157.76</v>
          </cell>
          <cell r="W1893">
            <v>7979.56</v>
          </cell>
        </row>
        <row r="1894">
          <cell r="O1894" t="str">
            <v>VINELAND 69 KV UNIT08</v>
          </cell>
          <cell r="P1894">
            <v>589.29999999999995</v>
          </cell>
          <cell r="Q1894">
            <v>435.71</v>
          </cell>
          <cell r="R1894">
            <v>20298.28</v>
          </cell>
          <cell r="S1894">
            <v>6330.73</v>
          </cell>
          <cell r="T1894">
            <v>60242.21</v>
          </cell>
          <cell r="U1894">
            <v>8681.67</v>
          </cell>
          <cell r="V1894">
            <v>15157.76</v>
          </cell>
          <cell r="W1894">
            <v>7979.56</v>
          </cell>
        </row>
        <row r="1895">
          <cell r="O1895" t="str">
            <v>VINELAND 69 KV UNIT09</v>
          </cell>
          <cell r="P1895">
            <v>589.29999999999995</v>
          </cell>
          <cell r="Q1895">
            <v>435.71</v>
          </cell>
          <cell r="R1895">
            <v>20298.28</v>
          </cell>
          <cell r="S1895">
            <v>6330.73</v>
          </cell>
          <cell r="T1895">
            <v>60242.21</v>
          </cell>
          <cell r="U1895">
            <v>8681.67</v>
          </cell>
          <cell r="V1895">
            <v>15157.76</v>
          </cell>
          <cell r="W1895">
            <v>7979.56</v>
          </cell>
        </row>
        <row r="1896">
          <cell r="O1896" t="str">
            <v>VINELAND 69 KV UNIT10</v>
          </cell>
          <cell r="P1896">
            <v>589.29999999999995</v>
          </cell>
          <cell r="Q1896">
            <v>435.71</v>
          </cell>
          <cell r="R1896">
            <v>20298.28</v>
          </cell>
          <cell r="S1896">
            <v>6330.73</v>
          </cell>
          <cell r="T1896">
            <v>60242.21</v>
          </cell>
          <cell r="U1896">
            <v>8681.67</v>
          </cell>
          <cell r="V1896">
            <v>15157.76</v>
          </cell>
          <cell r="W1896">
            <v>7979.56</v>
          </cell>
        </row>
        <row r="1897">
          <cell r="O1897" t="str">
            <v>VINELAND 69 KV VCLP</v>
          </cell>
          <cell r="P1897">
            <v>589.29999999999995</v>
          </cell>
          <cell r="Q1897">
            <v>435.71</v>
          </cell>
          <cell r="R1897">
            <v>20298.28</v>
          </cell>
          <cell r="S1897">
            <v>6330.73</v>
          </cell>
          <cell r="T1897">
            <v>60242.21</v>
          </cell>
          <cell r="U1897">
            <v>8681.67</v>
          </cell>
          <cell r="V1897">
            <v>15157.76</v>
          </cell>
          <cell r="W1897">
            <v>7979.56</v>
          </cell>
        </row>
        <row r="1898">
          <cell r="O1898" t="str">
            <v>VINELAND 69 KV WESTCT</v>
          </cell>
          <cell r="P1898">
            <v>589.29999999999995</v>
          </cell>
          <cell r="Q1898">
            <v>435.71</v>
          </cell>
          <cell r="R1898">
            <v>20298.28</v>
          </cell>
          <cell r="S1898">
            <v>6330.73</v>
          </cell>
          <cell r="T1898">
            <v>60242.21</v>
          </cell>
          <cell r="U1898">
            <v>8681.67</v>
          </cell>
          <cell r="V1898">
            <v>15157.76</v>
          </cell>
          <cell r="W1898">
            <v>7979.56</v>
          </cell>
        </row>
        <row r="1899">
          <cell r="O1899" t="str">
            <v>VIOLET H 115 KV 4 BANK</v>
          </cell>
          <cell r="P1899">
            <v>-920.25</v>
          </cell>
          <cell r="Q1899">
            <v>-260.36</v>
          </cell>
          <cell r="R1899">
            <v>20235.64</v>
          </cell>
          <cell r="S1899">
            <v>6323.62</v>
          </cell>
          <cell r="T1899">
            <v>58012.09</v>
          </cell>
          <cell r="U1899">
            <v>8677.11</v>
          </cell>
          <cell r="V1899">
            <v>15237.05</v>
          </cell>
          <cell r="W1899">
            <v>7967.57</v>
          </cell>
        </row>
        <row r="1900">
          <cell r="O1900" t="str">
            <v>VIOLET H 115 KV 6 BANK</v>
          </cell>
          <cell r="P1900">
            <v>-920.25</v>
          </cell>
          <cell r="Q1900">
            <v>-260.36</v>
          </cell>
          <cell r="R1900">
            <v>20235.64</v>
          </cell>
          <cell r="S1900">
            <v>6323.62</v>
          </cell>
          <cell r="T1900">
            <v>58012.09</v>
          </cell>
          <cell r="U1900">
            <v>8677.11</v>
          </cell>
          <cell r="V1900">
            <v>15237.05</v>
          </cell>
          <cell r="W1900">
            <v>7967.57</v>
          </cell>
        </row>
        <row r="1901">
          <cell r="O1901" t="str">
            <v>WAGNER 13 KV CT  01</v>
          </cell>
          <cell r="P1901">
            <v>-840.93</v>
          </cell>
          <cell r="Q1901">
            <v>-251.32</v>
          </cell>
          <cell r="R1901">
            <v>20080.240000000002</v>
          </cell>
          <cell r="S1901">
            <v>6306.73</v>
          </cell>
          <cell r="T1901">
            <v>58360.13</v>
          </cell>
          <cell r="U1901">
            <v>8601.43</v>
          </cell>
          <cell r="V1901">
            <v>15273.21</v>
          </cell>
          <cell r="W1901">
            <v>7986.46</v>
          </cell>
        </row>
        <row r="1902">
          <cell r="O1902" t="str">
            <v>WAGNER 13 KV GEN 01</v>
          </cell>
          <cell r="P1902">
            <v>-840.93</v>
          </cell>
          <cell r="Q1902">
            <v>-251.32</v>
          </cell>
          <cell r="R1902">
            <v>20080.240000000002</v>
          </cell>
          <cell r="S1902">
            <v>6306.73</v>
          </cell>
          <cell r="T1902">
            <v>58360.13</v>
          </cell>
          <cell r="U1902">
            <v>8601.43</v>
          </cell>
          <cell r="V1902">
            <v>15273.21</v>
          </cell>
          <cell r="W1902">
            <v>7986.46</v>
          </cell>
        </row>
        <row r="1903">
          <cell r="O1903" t="str">
            <v>WAGNER 13 KV GEN 02</v>
          </cell>
          <cell r="P1903">
            <v>-840.93</v>
          </cell>
          <cell r="Q1903">
            <v>-251.32</v>
          </cell>
          <cell r="R1903">
            <v>20080.240000000002</v>
          </cell>
          <cell r="S1903">
            <v>6306.73</v>
          </cell>
          <cell r="T1903">
            <v>58360.13</v>
          </cell>
          <cell r="U1903">
            <v>8601.43</v>
          </cell>
          <cell r="V1903">
            <v>15273.21</v>
          </cell>
          <cell r="W1903">
            <v>7986.46</v>
          </cell>
        </row>
        <row r="1904">
          <cell r="O1904" t="str">
            <v>WAGNER 13 KV GEN 03</v>
          </cell>
          <cell r="P1904">
            <v>-840.93</v>
          </cell>
          <cell r="Q1904">
            <v>-251.32</v>
          </cell>
          <cell r="R1904">
            <v>20080.240000000002</v>
          </cell>
          <cell r="S1904">
            <v>6306.73</v>
          </cell>
          <cell r="T1904">
            <v>58360.13</v>
          </cell>
          <cell r="U1904">
            <v>8601.43</v>
          </cell>
          <cell r="V1904">
            <v>15273.21</v>
          </cell>
          <cell r="W1904">
            <v>7986.46</v>
          </cell>
        </row>
        <row r="1905">
          <cell r="O1905" t="str">
            <v>WAGNER 13 KV GEN 04</v>
          </cell>
          <cell r="P1905">
            <v>-841.87</v>
          </cell>
          <cell r="Q1905">
            <v>-251.6</v>
          </cell>
          <cell r="R1905">
            <v>20086.52</v>
          </cell>
          <cell r="S1905">
            <v>6306.31</v>
          </cell>
          <cell r="T1905">
            <v>58204.89</v>
          </cell>
          <cell r="U1905">
            <v>8485.2900000000009</v>
          </cell>
          <cell r="V1905">
            <v>15273.36</v>
          </cell>
          <cell r="W1905">
            <v>7986.25</v>
          </cell>
        </row>
        <row r="1906">
          <cell r="O1906" t="str">
            <v>WAGNER 34 KV ONE</v>
          </cell>
          <cell r="P1906">
            <v>-840.93</v>
          </cell>
          <cell r="Q1906">
            <v>-251.32</v>
          </cell>
          <cell r="R1906">
            <v>20080.240000000002</v>
          </cell>
          <cell r="S1906">
            <v>6306.73</v>
          </cell>
          <cell r="T1906">
            <v>58360.13</v>
          </cell>
          <cell r="U1906">
            <v>8601.43</v>
          </cell>
          <cell r="V1906">
            <v>15273.21</v>
          </cell>
          <cell r="W1906">
            <v>7986.46</v>
          </cell>
        </row>
        <row r="1907">
          <cell r="O1907" t="str">
            <v>WAGNER 34 KV THRE</v>
          </cell>
          <cell r="P1907">
            <v>-840.93</v>
          </cell>
          <cell r="Q1907">
            <v>-251.32</v>
          </cell>
          <cell r="R1907">
            <v>20080.240000000002</v>
          </cell>
          <cell r="S1907">
            <v>6306.73</v>
          </cell>
          <cell r="T1907">
            <v>58360.13</v>
          </cell>
          <cell r="U1907">
            <v>8601.43</v>
          </cell>
          <cell r="V1907">
            <v>15273.21</v>
          </cell>
          <cell r="W1907">
            <v>7986.46</v>
          </cell>
        </row>
        <row r="1908">
          <cell r="O1908" t="str">
            <v>WAGNER 34 KV TWO</v>
          </cell>
          <cell r="P1908">
            <v>-840.93</v>
          </cell>
          <cell r="Q1908">
            <v>-251.32</v>
          </cell>
          <cell r="R1908">
            <v>20080.240000000002</v>
          </cell>
          <cell r="S1908">
            <v>6306.73</v>
          </cell>
          <cell r="T1908">
            <v>58360.13</v>
          </cell>
          <cell r="U1908">
            <v>8601.43</v>
          </cell>
          <cell r="V1908">
            <v>15273.21</v>
          </cell>
          <cell r="W1908">
            <v>7986.46</v>
          </cell>
        </row>
        <row r="1909">
          <cell r="O1909" t="str">
            <v>WALDWICK 230 KV T-10</v>
          </cell>
          <cell r="P1909">
            <v>511.69</v>
          </cell>
          <cell r="Q1909">
            <v>412.43</v>
          </cell>
          <cell r="R1909">
            <v>21020.15</v>
          </cell>
          <cell r="S1909">
            <v>6450.65</v>
          </cell>
          <cell r="T1909">
            <v>59757.919999999998</v>
          </cell>
          <cell r="U1909">
            <v>8796.1200000000008</v>
          </cell>
          <cell r="V1909">
            <v>14905.13</v>
          </cell>
          <cell r="W1909">
            <v>7981.08</v>
          </cell>
        </row>
        <row r="1910">
          <cell r="O1910" t="str">
            <v>WALDWICK 230 KV T-20</v>
          </cell>
          <cell r="P1910">
            <v>209.52</v>
          </cell>
          <cell r="Q1910">
            <v>237.41</v>
          </cell>
          <cell r="R1910">
            <v>20520.07</v>
          </cell>
          <cell r="S1910">
            <v>6481.03</v>
          </cell>
          <cell r="T1910">
            <v>59733.61</v>
          </cell>
          <cell r="U1910">
            <v>8834.19</v>
          </cell>
          <cell r="V1910">
            <v>14948.46</v>
          </cell>
          <cell r="W1910">
            <v>7980.82</v>
          </cell>
        </row>
        <row r="1911">
          <cell r="O1911" t="str">
            <v>WALLOPS 69 KV WALOPS</v>
          </cell>
          <cell r="P1911">
            <v>1489.72</v>
          </cell>
          <cell r="Q1911">
            <v>881.39</v>
          </cell>
          <cell r="R1911">
            <v>20259.330000000002</v>
          </cell>
          <cell r="S1911">
            <v>6328.19</v>
          </cell>
          <cell r="T1911">
            <v>60526.52</v>
          </cell>
          <cell r="U1911">
            <v>8679.83</v>
          </cell>
          <cell r="V1911">
            <v>17227.439999999999</v>
          </cell>
          <cell r="W1911">
            <v>9183.07</v>
          </cell>
        </row>
        <row r="1912">
          <cell r="O1912" t="str">
            <v>WALSTON 69 KV WALSTN</v>
          </cell>
          <cell r="P1912">
            <v>1440.85</v>
          </cell>
          <cell r="Q1912">
            <v>838.79</v>
          </cell>
          <cell r="R1912">
            <v>20259.330000000002</v>
          </cell>
          <cell r="S1912">
            <v>6328.19</v>
          </cell>
          <cell r="T1912">
            <v>60571.09</v>
          </cell>
          <cell r="U1912">
            <v>8679.83</v>
          </cell>
          <cell r="V1912">
            <v>17335.16</v>
          </cell>
          <cell r="W1912">
            <v>9242.51</v>
          </cell>
        </row>
        <row r="1913">
          <cell r="O1913" t="str">
            <v>WANATAP 138 KV ONE</v>
          </cell>
          <cell r="P1913">
            <v>591.49</v>
          </cell>
          <cell r="Q1913">
            <v>411.93</v>
          </cell>
          <cell r="R1913">
            <v>20251.7</v>
          </cell>
          <cell r="S1913">
            <v>6328.72</v>
          </cell>
          <cell r="T1913">
            <v>60291.76</v>
          </cell>
          <cell r="U1913">
            <v>8670.99</v>
          </cell>
          <cell r="V1913">
            <v>15178.02</v>
          </cell>
          <cell r="W1913">
            <v>7979.99</v>
          </cell>
        </row>
        <row r="1914">
          <cell r="O1914" t="str">
            <v>WANEETA 13 KV 1BUS</v>
          </cell>
          <cell r="P1914">
            <v>667.35</v>
          </cell>
          <cell r="Q1914">
            <v>503.84</v>
          </cell>
          <cell r="R1914">
            <v>20539.16</v>
          </cell>
          <cell r="S1914">
            <v>6330.28</v>
          </cell>
          <cell r="T1914">
            <v>60148.72</v>
          </cell>
          <cell r="U1914">
            <v>8670.67</v>
          </cell>
          <cell r="V1914">
            <v>15156.32</v>
          </cell>
          <cell r="W1914">
            <v>7979.27</v>
          </cell>
        </row>
        <row r="1915">
          <cell r="O1915" t="str">
            <v>WANEETA 13 KV 2BUS</v>
          </cell>
          <cell r="P1915">
            <v>667.35</v>
          </cell>
          <cell r="Q1915">
            <v>503.84</v>
          </cell>
          <cell r="R1915">
            <v>20539.16</v>
          </cell>
          <cell r="S1915">
            <v>6330.28</v>
          </cell>
          <cell r="T1915">
            <v>60148.72</v>
          </cell>
          <cell r="U1915">
            <v>8670.67</v>
          </cell>
          <cell r="V1915">
            <v>15156.32</v>
          </cell>
          <cell r="W1915">
            <v>7979.27</v>
          </cell>
        </row>
        <row r="1916">
          <cell r="O1916" t="str">
            <v>WANEETA 13 KV 3BUS</v>
          </cell>
          <cell r="P1916">
            <v>667.35</v>
          </cell>
          <cell r="Q1916">
            <v>503.84</v>
          </cell>
          <cell r="R1916">
            <v>20539.16</v>
          </cell>
          <cell r="S1916">
            <v>6330.28</v>
          </cell>
          <cell r="T1916">
            <v>60148.72</v>
          </cell>
          <cell r="U1916">
            <v>8670.67</v>
          </cell>
          <cell r="V1916">
            <v>15156.32</v>
          </cell>
          <cell r="W1916">
            <v>7979.27</v>
          </cell>
        </row>
        <row r="1917">
          <cell r="O1917" t="str">
            <v>WARD 115 KV 1 BANK</v>
          </cell>
          <cell r="P1917">
            <v>-520.57000000000005</v>
          </cell>
          <cell r="Q1917">
            <v>-90.81</v>
          </cell>
          <cell r="R1917">
            <v>20363.740000000002</v>
          </cell>
          <cell r="S1917">
            <v>6525.26</v>
          </cell>
          <cell r="T1917">
            <v>58714.3</v>
          </cell>
          <cell r="U1917">
            <v>8707.59</v>
          </cell>
          <cell r="V1917">
            <v>14780.92</v>
          </cell>
          <cell r="W1917">
            <v>7978.46</v>
          </cell>
        </row>
        <row r="1918">
          <cell r="O1918" t="str">
            <v>WARDAV 138 KV PIPE  NC</v>
          </cell>
          <cell r="P1918">
            <v>536.02</v>
          </cell>
          <cell r="Q1918">
            <v>447.2</v>
          </cell>
          <cell r="R1918">
            <v>20398.68</v>
          </cell>
          <cell r="S1918">
            <v>6340.69</v>
          </cell>
          <cell r="T1918">
            <v>60170.33</v>
          </cell>
          <cell r="U1918">
            <v>8676.5499999999993</v>
          </cell>
          <cell r="V1918">
            <v>15123.19</v>
          </cell>
          <cell r="W1918">
            <v>7977.03</v>
          </cell>
        </row>
        <row r="1919">
          <cell r="O1919" t="str">
            <v>WARINANC 230 KV T-1</v>
          </cell>
          <cell r="P1919">
            <v>555.67999999999995</v>
          </cell>
          <cell r="Q1919">
            <v>392.6</v>
          </cell>
          <cell r="R1919">
            <v>20614.89</v>
          </cell>
          <cell r="S1919">
            <v>6384.14</v>
          </cell>
          <cell r="T1919">
            <v>59974.13</v>
          </cell>
          <cell r="U1919">
            <v>8688.77</v>
          </cell>
          <cell r="V1919">
            <v>15001.79</v>
          </cell>
          <cell r="W1919">
            <v>7979.81</v>
          </cell>
        </row>
        <row r="1920">
          <cell r="O1920" t="str">
            <v>WARINANC 230 KV T-2</v>
          </cell>
          <cell r="P1920">
            <v>555.67999999999995</v>
          </cell>
          <cell r="Q1920">
            <v>392.6</v>
          </cell>
          <cell r="R1920">
            <v>20614.89</v>
          </cell>
          <cell r="S1920">
            <v>6384.14</v>
          </cell>
          <cell r="T1920">
            <v>59974.13</v>
          </cell>
          <cell r="U1920">
            <v>8688.77</v>
          </cell>
          <cell r="V1920">
            <v>15001.79</v>
          </cell>
          <cell r="W1920">
            <v>7979.81</v>
          </cell>
        </row>
        <row r="1921">
          <cell r="O1921" t="str">
            <v>WARMINST 13 KV 1BUS</v>
          </cell>
          <cell r="P1921">
            <v>698.29</v>
          </cell>
          <cell r="Q1921">
            <v>521.95000000000005</v>
          </cell>
          <cell r="R1921">
            <v>20283.509999999998</v>
          </cell>
          <cell r="S1921">
            <v>6331.08</v>
          </cell>
          <cell r="T1921">
            <v>60446.17</v>
          </cell>
          <cell r="U1921">
            <v>8707.7199999999993</v>
          </cell>
          <cell r="V1921">
            <v>15150.27</v>
          </cell>
          <cell r="W1921">
            <v>7979.5</v>
          </cell>
        </row>
        <row r="1922">
          <cell r="O1922" t="str">
            <v>WARMINST 13 KV 2BUS</v>
          </cell>
          <cell r="P1922">
            <v>698.29</v>
          </cell>
          <cell r="Q1922">
            <v>521.95000000000005</v>
          </cell>
          <cell r="R1922">
            <v>20283.509999999998</v>
          </cell>
          <cell r="S1922">
            <v>6331.08</v>
          </cell>
          <cell r="T1922">
            <v>60446.17</v>
          </cell>
          <cell r="U1922">
            <v>8707.7199999999993</v>
          </cell>
          <cell r="V1922">
            <v>15150.27</v>
          </cell>
          <cell r="W1922">
            <v>7979.5</v>
          </cell>
        </row>
        <row r="1923">
          <cell r="O1923" t="str">
            <v>WARREN 12 KV UNIT 1</v>
          </cell>
          <cell r="P1923">
            <v>-653.04</v>
          </cell>
          <cell r="Q1923">
            <v>-144.6</v>
          </cell>
          <cell r="R1923">
            <v>20384.59</v>
          </cell>
          <cell r="S1923">
            <v>6963.02</v>
          </cell>
          <cell r="T1923">
            <v>58432.07</v>
          </cell>
          <cell r="U1923">
            <v>8713.2099999999991</v>
          </cell>
          <cell r="V1923">
            <v>14947.01</v>
          </cell>
          <cell r="W1923">
            <v>7980.04</v>
          </cell>
        </row>
        <row r="1924">
          <cell r="O1924" t="str">
            <v>WARREN 12 KV UNIT 2</v>
          </cell>
          <cell r="P1924">
            <v>-653.04</v>
          </cell>
          <cell r="Q1924">
            <v>-144.6</v>
          </cell>
          <cell r="R1924">
            <v>20383.97</v>
          </cell>
          <cell r="S1924">
            <v>6963.01</v>
          </cell>
          <cell r="T1924">
            <v>58432.06</v>
          </cell>
          <cell r="U1924">
            <v>8713.2099999999991</v>
          </cell>
          <cell r="V1924">
            <v>14946.45</v>
          </cell>
          <cell r="W1924">
            <v>7979.98</v>
          </cell>
        </row>
        <row r="1925">
          <cell r="O1925" t="str">
            <v>WARREN 13 KV UNITCT</v>
          </cell>
          <cell r="P1925">
            <v>-653.04</v>
          </cell>
          <cell r="Q1925">
            <v>-144.6</v>
          </cell>
          <cell r="R1925">
            <v>20384.59</v>
          </cell>
          <cell r="S1925">
            <v>6963.02</v>
          </cell>
          <cell r="T1925">
            <v>58432.07</v>
          </cell>
          <cell r="U1925">
            <v>8713.2099999999991</v>
          </cell>
          <cell r="V1925">
            <v>14947.01</v>
          </cell>
          <cell r="W1925">
            <v>7980.04</v>
          </cell>
        </row>
        <row r="1926">
          <cell r="O1926" t="str">
            <v>WARREN 34 KV 1EDDY</v>
          </cell>
          <cell r="P1926">
            <v>-653.04</v>
          </cell>
          <cell r="Q1926">
            <v>-144.6</v>
          </cell>
          <cell r="R1926">
            <v>20384.59</v>
          </cell>
          <cell r="S1926">
            <v>6963.02</v>
          </cell>
          <cell r="T1926">
            <v>58432.07</v>
          </cell>
          <cell r="U1926">
            <v>8713.2099999999991</v>
          </cell>
          <cell r="V1926">
            <v>14947.01</v>
          </cell>
          <cell r="W1926">
            <v>7980.04</v>
          </cell>
        </row>
        <row r="1927">
          <cell r="O1927" t="str">
            <v>WARREN 34 KV 1NATL</v>
          </cell>
          <cell r="P1927">
            <v>-653.04</v>
          </cell>
          <cell r="Q1927">
            <v>-144.6</v>
          </cell>
          <cell r="R1927">
            <v>20383.97</v>
          </cell>
          <cell r="S1927">
            <v>6963.01</v>
          </cell>
          <cell r="T1927">
            <v>58432.06</v>
          </cell>
          <cell r="U1927">
            <v>8713.2099999999991</v>
          </cell>
          <cell r="V1927">
            <v>14946.45</v>
          </cell>
          <cell r="W1927">
            <v>7979.98</v>
          </cell>
        </row>
        <row r="1928">
          <cell r="O1928" t="str">
            <v>WARREN 34 KV 2EDDY</v>
          </cell>
          <cell r="P1928">
            <v>-653.04</v>
          </cell>
          <cell r="Q1928">
            <v>-144.6</v>
          </cell>
          <cell r="R1928">
            <v>20383.97</v>
          </cell>
          <cell r="S1928">
            <v>6963.01</v>
          </cell>
          <cell r="T1928">
            <v>58432.06</v>
          </cell>
          <cell r="U1928">
            <v>8713.2099999999991</v>
          </cell>
          <cell r="V1928">
            <v>14946.45</v>
          </cell>
          <cell r="W1928">
            <v>7979.98</v>
          </cell>
        </row>
        <row r="1929">
          <cell r="O1929" t="str">
            <v>WARREN 34 KV 2NATL</v>
          </cell>
          <cell r="P1929">
            <v>-653.04</v>
          </cell>
          <cell r="Q1929">
            <v>-144.6</v>
          </cell>
          <cell r="R1929">
            <v>20383.97</v>
          </cell>
          <cell r="S1929">
            <v>6963.01</v>
          </cell>
          <cell r="T1929">
            <v>58432.06</v>
          </cell>
          <cell r="U1929">
            <v>8713.2099999999991</v>
          </cell>
          <cell r="V1929">
            <v>14946.45</v>
          </cell>
          <cell r="W1929">
            <v>7979.98</v>
          </cell>
        </row>
        <row r="1930">
          <cell r="O1930" t="str">
            <v>WARREN 34 KV FORGE</v>
          </cell>
          <cell r="P1930">
            <v>-653.04</v>
          </cell>
          <cell r="Q1930">
            <v>-144.6</v>
          </cell>
          <cell r="R1930">
            <v>20383.97</v>
          </cell>
          <cell r="S1930">
            <v>6963.01</v>
          </cell>
          <cell r="T1930">
            <v>58432.06</v>
          </cell>
          <cell r="U1930">
            <v>8713.2099999999991</v>
          </cell>
          <cell r="V1930">
            <v>14946.45</v>
          </cell>
          <cell r="W1930">
            <v>7979.98</v>
          </cell>
        </row>
        <row r="1931">
          <cell r="O1931" t="str">
            <v>WARREN 34 KV WAR E</v>
          </cell>
          <cell r="P1931">
            <v>-653.04</v>
          </cell>
          <cell r="Q1931">
            <v>-144.6</v>
          </cell>
          <cell r="R1931">
            <v>20384.59</v>
          </cell>
          <cell r="S1931">
            <v>6963.02</v>
          </cell>
          <cell r="T1931">
            <v>58432.07</v>
          </cell>
          <cell r="U1931">
            <v>8713.2099999999991</v>
          </cell>
          <cell r="V1931">
            <v>14947.01</v>
          </cell>
          <cell r="W1931">
            <v>7980.04</v>
          </cell>
        </row>
        <row r="1932">
          <cell r="O1932" t="str">
            <v>WARRENS 115 KV 1 TX</v>
          </cell>
          <cell r="P1932">
            <v>-653.04</v>
          </cell>
          <cell r="Q1932">
            <v>-144.6</v>
          </cell>
          <cell r="R1932">
            <v>20383.36</v>
          </cell>
          <cell r="S1932">
            <v>6963.02</v>
          </cell>
          <cell r="T1932">
            <v>58431.46</v>
          </cell>
          <cell r="U1932">
            <v>8711.41</v>
          </cell>
          <cell r="V1932">
            <v>14861.94</v>
          </cell>
          <cell r="W1932">
            <v>7979.93</v>
          </cell>
        </row>
        <row r="1933">
          <cell r="O1933" t="str">
            <v>WARRINGT 35 KV 1BUS</v>
          </cell>
          <cell r="P1933">
            <v>719.84</v>
          </cell>
          <cell r="Q1933">
            <v>536.48</v>
          </cell>
          <cell r="R1933">
            <v>20288.080000000002</v>
          </cell>
          <cell r="S1933">
            <v>6331.09</v>
          </cell>
          <cell r="T1933">
            <v>60458.02</v>
          </cell>
          <cell r="U1933">
            <v>8709.23</v>
          </cell>
          <cell r="V1933">
            <v>15150.44</v>
          </cell>
          <cell r="W1933">
            <v>7979.52</v>
          </cell>
        </row>
        <row r="1934">
          <cell r="O1934" t="str">
            <v>WARRINGT 35 KV 3BUS</v>
          </cell>
          <cell r="P1934">
            <v>719.84</v>
          </cell>
          <cell r="Q1934">
            <v>536.48</v>
          </cell>
          <cell r="R1934">
            <v>20288.080000000002</v>
          </cell>
          <cell r="S1934">
            <v>6331.09</v>
          </cell>
          <cell r="T1934">
            <v>60458.02</v>
          </cell>
          <cell r="U1934">
            <v>8709.23</v>
          </cell>
          <cell r="V1934">
            <v>15150.44</v>
          </cell>
          <cell r="W1934">
            <v>7979.52</v>
          </cell>
        </row>
        <row r="1935">
          <cell r="O1935" t="str">
            <v>WATTSVIL 69 KV LOADT1</v>
          </cell>
          <cell r="P1935">
            <v>1489.72</v>
          </cell>
          <cell r="Q1935">
            <v>881.39</v>
          </cell>
          <cell r="R1935">
            <v>20259.330000000002</v>
          </cell>
          <cell r="S1935">
            <v>6328.19</v>
          </cell>
          <cell r="T1935">
            <v>60526.52</v>
          </cell>
          <cell r="U1935">
            <v>8679.83</v>
          </cell>
          <cell r="V1935">
            <v>17227.439999999999</v>
          </cell>
          <cell r="W1935">
            <v>9183.07</v>
          </cell>
        </row>
        <row r="1936">
          <cell r="O1936" t="str">
            <v>WATTSVIL 69 KV LOADT2</v>
          </cell>
          <cell r="P1936">
            <v>1489.72</v>
          </cell>
          <cell r="Q1936">
            <v>881.39</v>
          </cell>
          <cell r="R1936">
            <v>20259.330000000002</v>
          </cell>
          <cell r="S1936">
            <v>6328.19</v>
          </cell>
          <cell r="T1936">
            <v>60526.52</v>
          </cell>
          <cell r="U1936">
            <v>8679.83</v>
          </cell>
          <cell r="V1936">
            <v>17227.439999999999</v>
          </cell>
          <cell r="W1936">
            <v>9183.07</v>
          </cell>
        </row>
        <row r="1937">
          <cell r="O1937" t="str">
            <v>WAUGHCHA 115 KV 110538</v>
          </cell>
          <cell r="P1937">
            <v>-871.92</v>
          </cell>
          <cell r="Q1937">
            <v>-264.08</v>
          </cell>
          <cell r="R1937">
            <v>20117.990000000002</v>
          </cell>
          <cell r="S1937">
            <v>6303.86</v>
          </cell>
          <cell r="T1937">
            <v>58248.77</v>
          </cell>
          <cell r="U1937">
            <v>8575.51</v>
          </cell>
          <cell r="V1937">
            <v>15273.33</v>
          </cell>
          <cell r="W1937">
            <v>7984.75</v>
          </cell>
        </row>
        <row r="1938">
          <cell r="O1938" t="str">
            <v>WAUGHCHA 115 KV 110539</v>
          </cell>
          <cell r="P1938">
            <v>-871.92</v>
          </cell>
          <cell r="Q1938">
            <v>-264.08</v>
          </cell>
          <cell r="R1938">
            <v>20117.990000000002</v>
          </cell>
          <cell r="S1938">
            <v>6303.86</v>
          </cell>
          <cell r="T1938">
            <v>58248.77</v>
          </cell>
          <cell r="U1938">
            <v>8575.51</v>
          </cell>
          <cell r="V1938">
            <v>15273.33</v>
          </cell>
          <cell r="W1938">
            <v>7984.75</v>
          </cell>
        </row>
        <row r="1939">
          <cell r="O1939" t="str">
            <v>WAUGHCHA 115 KV 110543</v>
          </cell>
          <cell r="P1939">
            <v>-871.92</v>
          </cell>
          <cell r="Q1939">
            <v>-264.08</v>
          </cell>
          <cell r="R1939">
            <v>20117.990000000002</v>
          </cell>
          <cell r="S1939">
            <v>6303.86</v>
          </cell>
          <cell r="T1939">
            <v>58248.77</v>
          </cell>
          <cell r="U1939">
            <v>8575.51</v>
          </cell>
          <cell r="V1939">
            <v>15273.33</v>
          </cell>
          <cell r="W1939">
            <v>7984.75</v>
          </cell>
        </row>
        <row r="1940">
          <cell r="O1940" t="str">
            <v>WAUGHCHA 115 KV 110544</v>
          </cell>
          <cell r="P1940">
            <v>-871.92</v>
          </cell>
          <cell r="Q1940">
            <v>-264.08</v>
          </cell>
          <cell r="R1940">
            <v>20117.990000000002</v>
          </cell>
          <cell r="S1940">
            <v>6303.86</v>
          </cell>
          <cell r="T1940">
            <v>58248.77</v>
          </cell>
          <cell r="U1940">
            <v>8575.51</v>
          </cell>
          <cell r="V1940">
            <v>15273.33</v>
          </cell>
          <cell r="W1940">
            <v>7984.75</v>
          </cell>
        </row>
        <row r="1941">
          <cell r="O1941" t="str">
            <v>WAUGHCHA 115 KV 110545</v>
          </cell>
          <cell r="P1941">
            <v>-871.92</v>
          </cell>
          <cell r="Q1941">
            <v>-264.08</v>
          </cell>
          <cell r="R1941">
            <v>20117.990000000002</v>
          </cell>
          <cell r="S1941">
            <v>6303.86</v>
          </cell>
          <cell r="T1941">
            <v>58248.77</v>
          </cell>
          <cell r="U1941">
            <v>8575.51</v>
          </cell>
          <cell r="V1941">
            <v>15273.33</v>
          </cell>
          <cell r="W1941">
            <v>7984.75</v>
          </cell>
        </row>
        <row r="1942">
          <cell r="O1942" t="str">
            <v>WAUGHCHA 115 KV 110546</v>
          </cell>
          <cell r="P1942">
            <v>-871.92</v>
          </cell>
          <cell r="Q1942">
            <v>-264.08</v>
          </cell>
          <cell r="R1942">
            <v>20117.990000000002</v>
          </cell>
          <cell r="S1942">
            <v>6303.86</v>
          </cell>
          <cell r="T1942">
            <v>58248.77</v>
          </cell>
          <cell r="U1942">
            <v>8575.51</v>
          </cell>
          <cell r="V1942">
            <v>15273.33</v>
          </cell>
          <cell r="W1942">
            <v>7984.75</v>
          </cell>
        </row>
        <row r="1943">
          <cell r="O1943" t="str">
            <v>WAUGHCHA 115 KV 110547</v>
          </cell>
          <cell r="P1943">
            <v>-871.92</v>
          </cell>
          <cell r="Q1943">
            <v>-264.08</v>
          </cell>
          <cell r="R1943">
            <v>20117.990000000002</v>
          </cell>
          <cell r="S1943">
            <v>6303.86</v>
          </cell>
          <cell r="T1943">
            <v>58248.77</v>
          </cell>
          <cell r="U1943">
            <v>8575.51</v>
          </cell>
          <cell r="V1943">
            <v>15273.33</v>
          </cell>
          <cell r="W1943">
            <v>7984.75</v>
          </cell>
        </row>
        <row r="1944">
          <cell r="O1944" t="str">
            <v>WAUGHCHA 115 KV 110548</v>
          </cell>
          <cell r="P1944">
            <v>-871.92</v>
          </cell>
          <cell r="Q1944">
            <v>-264.08</v>
          </cell>
          <cell r="R1944">
            <v>20117.990000000002</v>
          </cell>
          <cell r="S1944">
            <v>6303.86</v>
          </cell>
          <cell r="T1944">
            <v>58248.77</v>
          </cell>
          <cell r="U1944">
            <v>8575.51</v>
          </cell>
          <cell r="V1944">
            <v>15273.33</v>
          </cell>
          <cell r="W1944">
            <v>7984.75</v>
          </cell>
        </row>
        <row r="1945">
          <cell r="O1945" t="str">
            <v>WAUGHCHAPEL</v>
          </cell>
          <cell r="P1945">
            <v>-883.86</v>
          </cell>
          <cell r="Q1945">
            <v>-268.95999999999998</v>
          </cell>
          <cell r="R1945">
            <v>20129.580000000002</v>
          </cell>
          <cell r="S1945">
            <v>6303.1</v>
          </cell>
          <cell r="T1945">
            <v>58245.94</v>
          </cell>
          <cell r="U1945">
            <v>8594.5</v>
          </cell>
          <cell r="V1945">
            <v>15273.02</v>
          </cell>
          <cell r="W1945">
            <v>7984.13</v>
          </cell>
        </row>
        <row r="1946">
          <cell r="O1946" t="str">
            <v>WAYNE 13 KV WAYNE</v>
          </cell>
          <cell r="P1946">
            <v>-747.38</v>
          </cell>
          <cell r="Q1946">
            <v>-194.04</v>
          </cell>
          <cell r="R1946">
            <v>20280.46</v>
          </cell>
          <cell r="S1946">
            <v>6433.1</v>
          </cell>
          <cell r="T1946">
            <v>58357.17</v>
          </cell>
          <cell r="U1946">
            <v>8671.64</v>
          </cell>
          <cell r="V1946">
            <v>14272.39</v>
          </cell>
          <cell r="W1946">
            <v>7979.74</v>
          </cell>
        </row>
        <row r="1947">
          <cell r="O1947" t="str">
            <v>WAYNEJCT 230 KV DBU1</v>
          </cell>
          <cell r="P1947">
            <v>0</v>
          </cell>
          <cell r="Q1947">
            <v>0</v>
          </cell>
          <cell r="R1947">
            <v>20539.04</v>
          </cell>
          <cell r="S1947">
            <v>6330.24</v>
          </cell>
          <cell r="T1947">
            <v>60142.6</v>
          </cell>
          <cell r="U1947">
            <v>8669.48</v>
          </cell>
          <cell r="V1947">
            <v>15156.55</v>
          </cell>
          <cell r="W1947">
            <v>7979.28</v>
          </cell>
        </row>
        <row r="1948">
          <cell r="O1948" t="str">
            <v>WAYNEJCT 230 KV DBU2</v>
          </cell>
          <cell r="P1948">
            <v>0</v>
          </cell>
          <cell r="Q1948">
            <v>0</v>
          </cell>
          <cell r="R1948">
            <v>20539.04</v>
          </cell>
          <cell r="S1948">
            <v>6330.24</v>
          </cell>
          <cell r="T1948">
            <v>60142.6</v>
          </cell>
          <cell r="U1948">
            <v>8669.48</v>
          </cell>
          <cell r="V1948">
            <v>15156.55</v>
          </cell>
          <cell r="W1948">
            <v>7979.28</v>
          </cell>
        </row>
        <row r="1949">
          <cell r="O1949" t="str">
            <v>WCALDWEL 138 KV T-1</v>
          </cell>
          <cell r="P1949">
            <v>555.11</v>
          </cell>
          <cell r="Q1949">
            <v>400.74</v>
          </cell>
          <cell r="R1949">
            <v>20657.45</v>
          </cell>
          <cell r="S1949">
            <v>6396.5</v>
          </cell>
          <cell r="T1949">
            <v>60123.43</v>
          </cell>
          <cell r="U1949">
            <v>8792.89</v>
          </cell>
          <cell r="V1949">
            <v>15024.83</v>
          </cell>
          <cell r="W1949">
            <v>7993.08</v>
          </cell>
        </row>
        <row r="1950">
          <cell r="O1950" t="str">
            <v>WCALDWEL 138 KV T-2</v>
          </cell>
          <cell r="P1950">
            <v>524.99</v>
          </cell>
          <cell r="Q1950">
            <v>399.65</v>
          </cell>
          <cell r="R1950">
            <v>20641.099999999999</v>
          </cell>
          <cell r="S1950">
            <v>6388.92</v>
          </cell>
          <cell r="T1950">
            <v>59945.82</v>
          </cell>
          <cell r="U1950">
            <v>8801.16</v>
          </cell>
          <cell r="V1950">
            <v>15002.95</v>
          </cell>
          <cell r="W1950">
            <v>7986.72</v>
          </cell>
        </row>
        <row r="1951">
          <cell r="O1951" t="str">
            <v>WCALDWEL 138 KV T-3</v>
          </cell>
          <cell r="P1951">
            <v>555.11</v>
          </cell>
          <cell r="Q1951">
            <v>400.74</v>
          </cell>
          <cell r="R1951">
            <v>20657.45</v>
          </cell>
          <cell r="S1951">
            <v>6396.5</v>
          </cell>
          <cell r="T1951">
            <v>60123.43</v>
          </cell>
          <cell r="U1951">
            <v>8792.89</v>
          </cell>
          <cell r="V1951">
            <v>15024.83</v>
          </cell>
          <cell r="W1951">
            <v>7993.08</v>
          </cell>
        </row>
        <row r="1952">
          <cell r="O1952" t="str">
            <v>WCALDWEL 138 KV T-4</v>
          </cell>
          <cell r="P1952">
            <v>524.99</v>
          </cell>
          <cell r="Q1952">
            <v>399.65</v>
          </cell>
          <cell r="R1952">
            <v>20641.099999999999</v>
          </cell>
          <cell r="S1952">
            <v>6388.92</v>
          </cell>
          <cell r="T1952">
            <v>59945.82</v>
          </cell>
          <cell r="U1952">
            <v>8801.16</v>
          </cell>
          <cell r="V1952">
            <v>15002.95</v>
          </cell>
          <cell r="W1952">
            <v>7986.72</v>
          </cell>
        </row>
        <row r="1953">
          <cell r="O1953" t="str">
            <v>WCAMBRID 69 KV W-CAMB</v>
          </cell>
          <cell r="P1953">
            <v>1530.25</v>
          </cell>
          <cell r="Q1953">
            <v>877.95</v>
          </cell>
          <cell r="R1953">
            <v>20259.099999999999</v>
          </cell>
          <cell r="S1953">
            <v>6328.17</v>
          </cell>
          <cell r="T1953">
            <v>60484.95</v>
          </cell>
          <cell r="U1953">
            <v>8679.8799999999992</v>
          </cell>
          <cell r="V1953">
            <v>17029.12</v>
          </cell>
          <cell r="W1953">
            <v>9158.82</v>
          </cell>
        </row>
        <row r="1954">
          <cell r="O1954" t="str">
            <v>WELLSBORO</v>
          </cell>
          <cell r="P1954">
            <v>-548.32000000000005</v>
          </cell>
          <cell r="Q1954">
            <v>-103.46</v>
          </cell>
          <cell r="R1954">
            <v>20359.11</v>
          </cell>
          <cell r="S1954">
            <v>6554.8650000000007</v>
          </cell>
          <cell r="T1954">
            <v>58676.014999999999</v>
          </cell>
          <cell r="U1954">
            <v>8706.0749999999989</v>
          </cell>
          <cell r="V1954">
            <v>14812.342499999995</v>
          </cell>
          <cell r="W1954">
            <v>7978.3675000000012</v>
          </cell>
        </row>
        <row r="1955">
          <cell r="O1955" t="str">
            <v>WENONAH 69 KV BUS1</v>
          </cell>
          <cell r="P1955">
            <v>589.89</v>
          </cell>
          <cell r="Q1955">
            <v>437.37</v>
          </cell>
          <cell r="R1955">
            <v>20297.009999999998</v>
          </cell>
          <cell r="S1955">
            <v>6330.64</v>
          </cell>
          <cell r="T1955">
            <v>60238.98</v>
          </cell>
          <cell r="U1955">
            <v>8678.7900000000009</v>
          </cell>
          <cell r="V1955">
            <v>15159.83</v>
          </cell>
          <cell r="W1955">
            <v>7979.59</v>
          </cell>
        </row>
        <row r="1956">
          <cell r="O1956" t="str">
            <v>WENONAH 69 KV BUS2</v>
          </cell>
          <cell r="P1956">
            <v>589.89</v>
          </cell>
          <cell r="Q1956">
            <v>437.37</v>
          </cell>
          <cell r="R1956">
            <v>20297.009999999998</v>
          </cell>
          <cell r="S1956">
            <v>6330.64</v>
          </cell>
          <cell r="T1956">
            <v>60238.98</v>
          </cell>
          <cell r="U1956">
            <v>8678.7900000000009</v>
          </cell>
          <cell r="V1956">
            <v>15159.83</v>
          </cell>
          <cell r="W1956">
            <v>7979.59</v>
          </cell>
        </row>
        <row r="1957">
          <cell r="O1957" t="str">
            <v>WERNER 115 KV BK 12</v>
          </cell>
          <cell r="P1957">
            <v>433.35</v>
          </cell>
          <cell r="Q1957">
            <v>363</v>
          </cell>
          <cell r="R1957">
            <v>20166.400000000001</v>
          </cell>
          <cell r="S1957">
            <v>6323.43</v>
          </cell>
          <cell r="T1957">
            <v>60006.66</v>
          </cell>
          <cell r="U1957">
            <v>8953.02</v>
          </cell>
          <cell r="V1957">
            <v>15077.81</v>
          </cell>
          <cell r="W1957">
            <v>7979.07</v>
          </cell>
        </row>
        <row r="1958">
          <cell r="O1958" t="str">
            <v>WERNER 13 KV CT 1</v>
          </cell>
          <cell r="P1958">
            <v>395.4</v>
          </cell>
          <cell r="Q1958">
            <v>344.67</v>
          </cell>
          <cell r="R1958">
            <v>20106.849999999999</v>
          </cell>
          <cell r="S1958">
            <v>6317.28</v>
          </cell>
          <cell r="T1958">
            <v>59949.55</v>
          </cell>
          <cell r="U1958">
            <v>9060.43</v>
          </cell>
          <cell r="V1958">
            <v>15067.97</v>
          </cell>
          <cell r="W1958">
            <v>7979.27</v>
          </cell>
        </row>
        <row r="1959">
          <cell r="O1959" t="str">
            <v>WERNER 13 KV CT 2</v>
          </cell>
          <cell r="P1959">
            <v>395.4</v>
          </cell>
          <cell r="Q1959">
            <v>344.67</v>
          </cell>
          <cell r="R1959">
            <v>20106.849999999999</v>
          </cell>
          <cell r="S1959">
            <v>6317.28</v>
          </cell>
          <cell r="T1959">
            <v>59949.55</v>
          </cell>
          <cell r="U1959">
            <v>9060.43</v>
          </cell>
          <cell r="V1959">
            <v>15067.97</v>
          </cell>
          <cell r="W1959">
            <v>7979.27</v>
          </cell>
        </row>
        <row r="1960">
          <cell r="O1960" t="str">
            <v>WERNER 13 KV CT 3</v>
          </cell>
          <cell r="P1960">
            <v>395.4</v>
          </cell>
          <cell r="Q1960">
            <v>344.67</v>
          </cell>
          <cell r="R1960">
            <v>20106.849999999999</v>
          </cell>
          <cell r="S1960">
            <v>6317.28</v>
          </cell>
          <cell r="T1960">
            <v>59949.55</v>
          </cell>
          <cell r="U1960">
            <v>9060.43</v>
          </cell>
          <cell r="V1960">
            <v>15067.97</v>
          </cell>
          <cell r="W1960">
            <v>7979.27</v>
          </cell>
        </row>
        <row r="1961">
          <cell r="O1961" t="str">
            <v>WERNER 13 KV CT 4</v>
          </cell>
          <cell r="P1961">
            <v>395.4</v>
          </cell>
          <cell r="Q1961">
            <v>344.67</v>
          </cell>
          <cell r="R1961">
            <v>20106.849999999999</v>
          </cell>
          <cell r="S1961">
            <v>6317.28</v>
          </cell>
          <cell r="T1961">
            <v>59949.55</v>
          </cell>
          <cell r="U1961">
            <v>9060.43</v>
          </cell>
          <cell r="V1961">
            <v>15067.97</v>
          </cell>
          <cell r="W1961">
            <v>7979.27</v>
          </cell>
        </row>
        <row r="1962">
          <cell r="O1962" t="str">
            <v>WESCOSVI 138 KV 138_1</v>
          </cell>
          <cell r="P1962">
            <v>-714.25</v>
          </cell>
          <cell r="Q1962">
            <v>-183.72</v>
          </cell>
          <cell r="R1962">
            <v>20192.21</v>
          </cell>
          <cell r="S1962">
            <v>6316.77</v>
          </cell>
          <cell r="T1962">
            <v>58548.36</v>
          </cell>
          <cell r="U1962">
            <v>8693.44</v>
          </cell>
          <cell r="V1962">
            <v>15106.17</v>
          </cell>
          <cell r="W1962">
            <v>7978.27</v>
          </cell>
        </row>
        <row r="1963">
          <cell r="O1963" t="str">
            <v>WESCOSVI 138 KV 138_3</v>
          </cell>
          <cell r="P1963">
            <v>-714.25</v>
          </cell>
          <cell r="Q1963">
            <v>-183.72</v>
          </cell>
          <cell r="R1963">
            <v>20192.21</v>
          </cell>
          <cell r="S1963">
            <v>6316.77</v>
          </cell>
          <cell r="T1963">
            <v>58548.36</v>
          </cell>
          <cell r="U1963">
            <v>8693.44</v>
          </cell>
          <cell r="V1963">
            <v>15106.17</v>
          </cell>
          <cell r="W1963">
            <v>7978.27</v>
          </cell>
        </row>
        <row r="1964">
          <cell r="O1964" t="str">
            <v>WESCOSVI 69 KV 69_1</v>
          </cell>
          <cell r="P1964">
            <v>-197.44</v>
          </cell>
          <cell r="Q1964">
            <v>107.31</v>
          </cell>
          <cell r="R1964">
            <v>20236.98</v>
          </cell>
          <cell r="S1964">
            <v>6319.18</v>
          </cell>
          <cell r="T1964">
            <v>58847.67</v>
          </cell>
          <cell r="U1964">
            <v>8698.26</v>
          </cell>
          <cell r="V1964">
            <v>15116.54</v>
          </cell>
          <cell r="W1964">
            <v>7978.05</v>
          </cell>
        </row>
        <row r="1965">
          <cell r="O1965" t="str">
            <v>WESCOSVI 69 KV 69_3</v>
          </cell>
          <cell r="P1965">
            <v>-197.44</v>
          </cell>
          <cell r="Q1965">
            <v>107.31</v>
          </cell>
          <cell r="R1965">
            <v>20236.98</v>
          </cell>
          <cell r="S1965">
            <v>6319.18</v>
          </cell>
          <cell r="T1965">
            <v>58847.67</v>
          </cell>
          <cell r="U1965">
            <v>8698.26</v>
          </cell>
          <cell r="V1965">
            <v>15116.54</v>
          </cell>
          <cell r="W1965">
            <v>7978.05</v>
          </cell>
        </row>
        <row r="1966">
          <cell r="O1966" t="str">
            <v>WESCOSVL</v>
          </cell>
          <cell r="P1966">
            <v>-1666.32</v>
          </cell>
          <cell r="Q1966">
            <v>-698.55</v>
          </cell>
          <cell r="R1966">
            <v>20259.5</v>
          </cell>
          <cell r="S1966">
            <v>6328.45</v>
          </cell>
          <cell r="T1966">
            <v>57936.99</v>
          </cell>
          <cell r="U1966">
            <v>8654.1</v>
          </cell>
          <cell r="V1966">
            <v>15162.41</v>
          </cell>
          <cell r="W1966">
            <v>7977.9</v>
          </cell>
        </row>
        <row r="1967">
          <cell r="O1967" t="str">
            <v>WEST INT HUB</v>
          </cell>
          <cell r="P1967">
            <v>-835.31</v>
          </cell>
          <cell r="Q1967">
            <v>-249.32</v>
          </cell>
          <cell r="R1967">
            <v>20210.583331999998</v>
          </cell>
          <cell r="S1967">
            <v>6256.2833359999995</v>
          </cell>
          <cell r="T1967">
            <v>58281.623332000003</v>
          </cell>
          <cell r="U1967">
            <v>8639.6733329999988</v>
          </cell>
          <cell r="V1967">
            <v>15147.023333999998</v>
          </cell>
          <cell r="W1967">
            <v>7981.1666660000019</v>
          </cell>
        </row>
        <row r="1968">
          <cell r="O1968" t="str">
            <v>WESTERN HUB</v>
          </cell>
          <cell r="P1968">
            <v>-855.68</v>
          </cell>
          <cell r="Q1968">
            <v>-255.95</v>
          </cell>
          <cell r="R1968">
            <v>20191.964381000005</v>
          </cell>
          <cell r="S1968">
            <v>6329.8981990000002</v>
          </cell>
          <cell r="T1968">
            <v>58261.87432100001</v>
          </cell>
          <cell r="U1968">
            <v>8636.8843259999994</v>
          </cell>
          <cell r="V1968">
            <v>15262.035866</v>
          </cell>
          <cell r="W1968">
            <v>7981.3902700000017</v>
          </cell>
        </row>
        <row r="1969">
          <cell r="O1969" t="str">
            <v>WESTFALL 115 KV LD1</v>
          </cell>
          <cell r="P1969">
            <v>-818.43</v>
          </cell>
          <cell r="Q1969">
            <v>-238.5</v>
          </cell>
          <cell r="R1969">
            <v>20240.900000000001</v>
          </cell>
          <cell r="S1969">
            <v>6379.22</v>
          </cell>
          <cell r="T1969">
            <v>58278.27</v>
          </cell>
          <cell r="U1969">
            <v>8669.93</v>
          </cell>
          <cell r="V1969">
            <v>15283.37</v>
          </cell>
          <cell r="W1969">
            <v>7978.58</v>
          </cell>
        </row>
        <row r="1970">
          <cell r="O1970" t="str">
            <v>WESTGATE 115 KV LD1</v>
          </cell>
          <cell r="P1970">
            <v>-921</v>
          </cell>
          <cell r="Q1970">
            <v>-263.77999999999997</v>
          </cell>
          <cell r="R1970">
            <v>20236.330000000002</v>
          </cell>
          <cell r="S1970">
            <v>6324.28</v>
          </cell>
          <cell r="T1970">
            <v>58041.61</v>
          </cell>
          <cell r="U1970">
            <v>8675.41</v>
          </cell>
          <cell r="V1970">
            <v>15251.02</v>
          </cell>
          <cell r="W1970">
            <v>7968.75</v>
          </cell>
        </row>
        <row r="1971">
          <cell r="O1971" t="str">
            <v>WESTOVER 115 KV 1-TX</v>
          </cell>
          <cell r="P1971">
            <v>-814.24</v>
          </cell>
          <cell r="Q1971">
            <v>-235.17</v>
          </cell>
          <cell r="R1971">
            <v>20276.48</v>
          </cell>
          <cell r="S1971">
            <v>6533.44</v>
          </cell>
          <cell r="T1971">
            <v>58333.9</v>
          </cell>
          <cell r="U1971">
            <v>8678.18</v>
          </cell>
          <cell r="V1971">
            <v>15383.27</v>
          </cell>
          <cell r="W1971">
            <v>7978.58</v>
          </cell>
        </row>
        <row r="1972">
          <cell r="O1972" t="str">
            <v>WESTPORT 13 KV 110-10</v>
          </cell>
          <cell r="P1972">
            <v>-837.05</v>
          </cell>
          <cell r="Q1972">
            <v>-249.78</v>
          </cell>
          <cell r="R1972">
            <v>20070.419999999998</v>
          </cell>
          <cell r="S1972">
            <v>6307.21</v>
          </cell>
          <cell r="T1972">
            <v>58529.89</v>
          </cell>
          <cell r="U1972">
            <v>8722.86</v>
          </cell>
          <cell r="V1972">
            <v>15273.21</v>
          </cell>
          <cell r="W1972">
            <v>7986.71</v>
          </cell>
        </row>
        <row r="1973">
          <cell r="O1973" t="str">
            <v>WESTPORT 13 KV 110-9</v>
          </cell>
          <cell r="P1973">
            <v>-837.18</v>
          </cell>
          <cell r="Q1973">
            <v>-249.84</v>
          </cell>
          <cell r="R1973">
            <v>20070.05</v>
          </cell>
          <cell r="S1973">
            <v>6307.21</v>
          </cell>
          <cell r="T1973">
            <v>58517.02</v>
          </cell>
          <cell r="U1973">
            <v>8713.2199999999993</v>
          </cell>
          <cell r="V1973">
            <v>15273.22</v>
          </cell>
          <cell r="W1973">
            <v>7986.71</v>
          </cell>
        </row>
        <row r="1974">
          <cell r="O1974" t="str">
            <v>WESTPORT 13 KV CT  05</v>
          </cell>
          <cell r="P1974">
            <v>-837.19</v>
          </cell>
          <cell r="Q1974">
            <v>-249.84</v>
          </cell>
          <cell r="R1974">
            <v>20070.68</v>
          </cell>
          <cell r="S1974">
            <v>6307.21</v>
          </cell>
          <cell r="T1974">
            <v>58517.82</v>
          </cell>
          <cell r="U1974">
            <v>8714.33</v>
          </cell>
          <cell r="V1974">
            <v>15273.22</v>
          </cell>
          <cell r="W1974">
            <v>7986.71</v>
          </cell>
        </row>
        <row r="1975">
          <cell r="O1975" t="str">
            <v>WESTPORT 34 KV BRESCO</v>
          </cell>
          <cell r="P1975">
            <v>-836.64</v>
          </cell>
          <cell r="Q1975">
            <v>-249.59</v>
          </cell>
          <cell r="R1975">
            <v>20071.45</v>
          </cell>
          <cell r="S1975">
            <v>6307.2</v>
          </cell>
          <cell r="T1975">
            <v>58594.69</v>
          </cell>
          <cell r="U1975">
            <v>8767.58</v>
          </cell>
          <cell r="V1975">
            <v>15273.22</v>
          </cell>
          <cell r="W1975">
            <v>7986.71</v>
          </cell>
        </row>
        <row r="1976">
          <cell r="O1976" t="str">
            <v>WESTPORT 34 KV LD34-1</v>
          </cell>
          <cell r="P1976">
            <v>-836.78</v>
          </cell>
          <cell r="Q1976">
            <v>-249.65</v>
          </cell>
          <cell r="R1976">
            <v>20071.25</v>
          </cell>
          <cell r="S1976">
            <v>6307.22</v>
          </cell>
          <cell r="T1976">
            <v>58574.27</v>
          </cell>
          <cell r="U1976">
            <v>8756.5400000000009</v>
          </cell>
          <cell r="V1976">
            <v>15273.2</v>
          </cell>
          <cell r="W1976">
            <v>7986.71</v>
          </cell>
        </row>
        <row r="1977">
          <cell r="O1977" t="str">
            <v>WESTPORT 34 KV LD34-2</v>
          </cell>
          <cell r="P1977">
            <v>-836.64</v>
          </cell>
          <cell r="Q1977">
            <v>-249.59</v>
          </cell>
          <cell r="R1977">
            <v>20071.45</v>
          </cell>
          <cell r="S1977">
            <v>6307.2</v>
          </cell>
          <cell r="T1977">
            <v>58594.69</v>
          </cell>
          <cell r="U1977">
            <v>8767.58</v>
          </cell>
          <cell r="V1977">
            <v>15273.22</v>
          </cell>
          <cell r="W1977">
            <v>7986.71</v>
          </cell>
        </row>
        <row r="1978">
          <cell r="O1978" t="str">
            <v>WHELLAM 115 KV LD1</v>
          </cell>
          <cell r="P1978">
            <v>-920.07</v>
          </cell>
          <cell r="Q1978">
            <v>-259.23</v>
          </cell>
          <cell r="R1978">
            <v>20235.37</v>
          </cell>
          <cell r="S1978">
            <v>6323.73</v>
          </cell>
          <cell r="T1978">
            <v>58001.82</v>
          </cell>
          <cell r="U1978">
            <v>8677.69</v>
          </cell>
          <cell r="V1978">
            <v>15232.27</v>
          </cell>
          <cell r="W1978">
            <v>7967.17</v>
          </cell>
        </row>
        <row r="1979">
          <cell r="O1979" t="str">
            <v>WHEMPFIE 69 KV BUS_N</v>
          </cell>
          <cell r="P1979">
            <v>-673.27</v>
          </cell>
          <cell r="Q1979">
            <v>-211.01</v>
          </cell>
          <cell r="R1979">
            <v>20214.080000000002</v>
          </cell>
          <cell r="S1979">
            <v>6321.8</v>
          </cell>
          <cell r="T1979">
            <v>60325.18</v>
          </cell>
          <cell r="U1979">
            <v>8709.76</v>
          </cell>
          <cell r="V1979">
            <v>15385.86</v>
          </cell>
          <cell r="W1979">
            <v>8035.65</v>
          </cell>
        </row>
        <row r="1980">
          <cell r="O1980" t="str">
            <v>WHEMPFIE 69 KV BUS_S</v>
          </cell>
          <cell r="P1980">
            <v>-673.27</v>
          </cell>
          <cell r="Q1980">
            <v>-211.01</v>
          </cell>
          <cell r="R1980">
            <v>20214.080000000002</v>
          </cell>
          <cell r="S1980">
            <v>6321.8</v>
          </cell>
          <cell r="T1980">
            <v>60325.18</v>
          </cell>
          <cell r="U1980">
            <v>8709.76</v>
          </cell>
          <cell r="V1980">
            <v>15385.86</v>
          </cell>
          <cell r="W1980">
            <v>8035.65</v>
          </cell>
        </row>
        <row r="1981">
          <cell r="O1981" t="str">
            <v>WHETSTON 115 KV BRCKW</v>
          </cell>
          <cell r="P1981">
            <v>-748.72</v>
          </cell>
          <cell r="Q1981">
            <v>-199.97</v>
          </cell>
          <cell r="R1981">
            <v>20296.23</v>
          </cell>
          <cell r="S1981">
            <v>6608.41</v>
          </cell>
          <cell r="T1981">
            <v>58408.26</v>
          </cell>
          <cell r="U1981">
            <v>8690.11</v>
          </cell>
          <cell r="V1981">
            <v>15090.66</v>
          </cell>
          <cell r="W1981">
            <v>7977.68</v>
          </cell>
        </row>
        <row r="1982">
          <cell r="O1982" t="str">
            <v>WHIPPANY 230 KV BK 7</v>
          </cell>
          <cell r="P1982">
            <v>223.91</v>
          </cell>
          <cell r="Q1982">
            <v>262.69</v>
          </cell>
          <cell r="R1982">
            <v>19833.759999999998</v>
          </cell>
          <cell r="S1982">
            <v>6293.17</v>
          </cell>
          <cell r="T1982">
            <v>59693.26</v>
          </cell>
          <cell r="U1982">
            <v>8897.3799999999992</v>
          </cell>
          <cell r="V1982">
            <v>15025.67</v>
          </cell>
          <cell r="W1982">
            <v>7980.45</v>
          </cell>
        </row>
        <row r="1983">
          <cell r="O1983" t="str">
            <v>WHIPPANY 230 KV BK 8</v>
          </cell>
          <cell r="P1983">
            <v>223.91</v>
          </cell>
          <cell r="Q1983">
            <v>262.69</v>
          </cell>
          <cell r="R1983">
            <v>19833.759999999998</v>
          </cell>
          <cell r="S1983">
            <v>6293.17</v>
          </cell>
          <cell r="T1983">
            <v>59693.26</v>
          </cell>
          <cell r="U1983">
            <v>8897.3799999999992</v>
          </cell>
          <cell r="V1983">
            <v>15025.67</v>
          </cell>
          <cell r="W1983">
            <v>7980.45</v>
          </cell>
        </row>
        <row r="1984">
          <cell r="O1984" t="str">
            <v>WHITEFOR 115 KV LD1</v>
          </cell>
          <cell r="P1984">
            <v>-920.33</v>
          </cell>
          <cell r="Q1984">
            <v>-260.88</v>
          </cell>
          <cell r="R1984">
            <v>20235.740000000002</v>
          </cell>
          <cell r="S1984">
            <v>6323.55</v>
          </cell>
          <cell r="T1984">
            <v>58016.75</v>
          </cell>
          <cell r="U1984">
            <v>8676.83</v>
          </cell>
          <cell r="V1984">
            <v>15239.25</v>
          </cell>
          <cell r="W1984">
            <v>7967.74</v>
          </cell>
        </row>
        <row r="1985">
          <cell r="O1985" t="str">
            <v>WHITEMAR 230 KV DBU4</v>
          </cell>
          <cell r="P1985">
            <v>682.98</v>
          </cell>
          <cell r="Q1985">
            <v>510.08</v>
          </cell>
          <cell r="R1985">
            <v>20532.32</v>
          </cell>
          <cell r="S1985">
            <v>6330.06</v>
          </cell>
          <cell r="T1985">
            <v>60154.93</v>
          </cell>
          <cell r="U1985">
            <v>8667.1</v>
          </cell>
          <cell r="V1985">
            <v>15156.88</v>
          </cell>
          <cell r="W1985">
            <v>7979.24</v>
          </cell>
        </row>
        <row r="1986">
          <cell r="O1986" t="str">
            <v>WHITEMAR 230 KV DBU6</v>
          </cell>
          <cell r="P1986">
            <v>702.75</v>
          </cell>
          <cell r="Q1986">
            <v>527.75</v>
          </cell>
          <cell r="R1986">
            <v>20532.32</v>
          </cell>
          <cell r="S1986">
            <v>6330.06</v>
          </cell>
          <cell r="T1986">
            <v>60154.93</v>
          </cell>
          <cell r="U1986">
            <v>8667.1</v>
          </cell>
          <cell r="V1986">
            <v>15156.88</v>
          </cell>
          <cell r="W1986">
            <v>7979.24</v>
          </cell>
        </row>
        <row r="1987">
          <cell r="O1987" t="str">
            <v>WHITEMAR 35 KV K1BU</v>
          </cell>
          <cell r="P1987">
            <v>709.37</v>
          </cell>
          <cell r="Q1987">
            <v>532.24</v>
          </cell>
          <cell r="R1987">
            <v>20345.84</v>
          </cell>
          <cell r="S1987">
            <v>6329.97</v>
          </cell>
          <cell r="T1987">
            <v>60269</v>
          </cell>
          <cell r="U1987">
            <v>8689.09</v>
          </cell>
          <cell r="V1987">
            <v>15160.18</v>
          </cell>
          <cell r="W1987">
            <v>7979.61</v>
          </cell>
        </row>
        <row r="1988">
          <cell r="O1988" t="str">
            <v>WHITEMAR 35 KV K2BU</v>
          </cell>
          <cell r="P1988">
            <v>709.37</v>
          </cell>
          <cell r="Q1988">
            <v>532.24</v>
          </cell>
          <cell r="R1988">
            <v>20345.84</v>
          </cell>
          <cell r="S1988">
            <v>6329.97</v>
          </cell>
          <cell r="T1988">
            <v>60269</v>
          </cell>
          <cell r="U1988">
            <v>8689.09</v>
          </cell>
          <cell r="V1988">
            <v>15160.18</v>
          </cell>
          <cell r="W1988">
            <v>7979.61</v>
          </cell>
        </row>
        <row r="1989">
          <cell r="O1989" t="str">
            <v>WHITINGS 230 KV BANK 4</v>
          </cell>
          <cell r="P1989">
            <v>511.01</v>
          </cell>
          <cell r="Q1989">
            <v>402.29</v>
          </cell>
          <cell r="R1989">
            <v>20270.099999999999</v>
          </cell>
          <cell r="S1989">
            <v>6331.26</v>
          </cell>
          <cell r="T1989">
            <v>60112.55</v>
          </cell>
          <cell r="U1989">
            <v>8779.66</v>
          </cell>
          <cell r="V1989">
            <v>15101.58</v>
          </cell>
          <cell r="W1989">
            <v>7978.8</v>
          </cell>
        </row>
        <row r="1990">
          <cell r="O1990" t="str">
            <v>WHITPAIN</v>
          </cell>
          <cell r="P1990">
            <v>532.57000000000005</v>
          </cell>
          <cell r="Q1990">
            <v>369.83</v>
          </cell>
          <cell r="R1990">
            <v>20273.080000000002</v>
          </cell>
          <cell r="S1990">
            <v>6331.14</v>
          </cell>
          <cell r="T1990">
            <v>60211.07</v>
          </cell>
          <cell r="U1990">
            <v>8641.7099999999991</v>
          </cell>
          <cell r="V1990">
            <v>15158.1</v>
          </cell>
          <cell r="W1990">
            <v>7978.78</v>
          </cell>
        </row>
        <row r="1991">
          <cell r="O1991" t="str">
            <v>WILDERCR 13 KV 13-1</v>
          </cell>
          <cell r="P1991">
            <v>-877.16</v>
          </cell>
          <cell r="Q1991">
            <v>-266.38</v>
          </cell>
          <cell r="R1991">
            <v>20126.57</v>
          </cell>
          <cell r="S1991">
            <v>6302.52</v>
          </cell>
          <cell r="T1991">
            <v>58261.55</v>
          </cell>
          <cell r="U1991">
            <v>8599.7000000000007</v>
          </cell>
          <cell r="V1991">
            <v>15273.78</v>
          </cell>
          <cell r="W1991">
            <v>7984.36</v>
          </cell>
        </row>
        <row r="1992">
          <cell r="O1992" t="str">
            <v>WILDERCR 13 KV 13-2</v>
          </cell>
          <cell r="P1992">
            <v>-877.16</v>
          </cell>
          <cell r="Q1992">
            <v>-266.38</v>
          </cell>
          <cell r="R1992">
            <v>20126.57</v>
          </cell>
          <cell r="S1992">
            <v>6302.52</v>
          </cell>
          <cell r="T1992">
            <v>58261.55</v>
          </cell>
          <cell r="U1992">
            <v>8599.7000000000007</v>
          </cell>
          <cell r="V1992">
            <v>15273.78</v>
          </cell>
          <cell r="W1992">
            <v>7984.36</v>
          </cell>
        </row>
        <row r="1993">
          <cell r="O1993" t="str">
            <v>WILDERCR 13 KV 13-3</v>
          </cell>
          <cell r="P1993">
            <v>-877.16</v>
          </cell>
          <cell r="Q1993">
            <v>-266.38</v>
          </cell>
          <cell r="R1993">
            <v>20126.57</v>
          </cell>
          <cell r="S1993">
            <v>6302.52</v>
          </cell>
          <cell r="T1993">
            <v>58261.55</v>
          </cell>
          <cell r="U1993">
            <v>8599.7000000000007</v>
          </cell>
          <cell r="V1993">
            <v>15273.78</v>
          </cell>
          <cell r="W1993">
            <v>7984.36</v>
          </cell>
        </row>
        <row r="1994">
          <cell r="O1994" t="str">
            <v>WIND JC 230 KV BK 1</v>
          </cell>
          <cell r="P1994">
            <v>529.39</v>
          </cell>
          <cell r="Q1994">
            <v>413.98</v>
          </cell>
          <cell r="R1994">
            <v>20297.810000000001</v>
          </cell>
          <cell r="S1994">
            <v>6335.48</v>
          </cell>
          <cell r="T1994">
            <v>60146.1</v>
          </cell>
          <cell r="U1994">
            <v>8702.98</v>
          </cell>
          <cell r="V1994">
            <v>15102.44</v>
          </cell>
          <cell r="W1994">
            <v>7978.48</v>
          </cell>
        </row>
        <row r="1995">
          <cell r="O1995" t="str">
            <v>WIND JC 230 KV BK 3</v>
          </cell>
          <cell r="P1995">
            <v>529.39</v>
          </cell>
          <cell r="Q1995">
            <v>413.98</v>
          </cell>
          <cell r="R1995">
            <v>20297.810000000001</v>
          </cell>
          <cell r="S1995">
            <v>6335.48</v>
          </cell>
          <cell r="T1995">
            <v>60146.1</v>
          </cell>
          <cell r="U1995">
            <v>8702.98</v>
          </cell>
          <cell r="V1995">
            <v>15102.44</v>
          </cell>
          <cell r="W1995">
            <v>7978.48</v>
          </cell>
        </row>
        <row r="1996">
          <cell r="O1996" t="str">
            <v>WIND ME 115 KV 3 BANK</v>
          </cell>
          <cell r="P1996">
            <v>-921.15</v>
          </cell>
          <cell r="Q1996">
            <v>-260.17</v>
          </cell>
          <cell r="R1996">
            <v>20234.22</v>
          </cell>
          <cell r="S1996">
            <v>6323.53</v>
          </cell>
          <cell r="T1996">
            <v>58004.63</v>
          </cell>
          <cell r="U1996">
            <v>8677.2800000000007</v>
          </cell>
          <cell r="V1996">
            <v>15234.29</v>
          </cell>
          <cell r="W1996">
            <v>7967.44</v>
          </cell>
        </row>
        <row r="1997">
          <cell r="O1997" t="str">
            <v>WIND ME 115 KV 4 BANK</v>
          </cell>
          <cell r="P1997">
            <v>-921.15</v>
          </cell>
          <cell r="Q1997">
            <v>-260.17</v>
          </cell>
          <cell r="R1997">
            <v>20234.22</v>
          </cell>
          <cell r="S1997">
            <v>6323.53</v>
          </cell>
          <cell r="T1997">
            <v>58004.63</v>
          </cell>
          <cell r="U1997">
            <v>8677.2800000000007</v>
          </cell>
          <cell r="V1997">
            <v>15234.29</v>
          </cell>
          <cell r="W1997">
            <v>7967.44</v>
          </cell>
        </row>
        <row r="1998">
          <cell r="O1998" t="str">
            <v>WINDYEDG 115 KV LD1</v>
          </cell>
          <cell r="P1998">
            <v>-824.85</v>
          </cell>
          <cell r="Q1998">
            <v>-244.77</v>
          </cell>
          <cell r="R1998">
            <v>20049.11</v>
          </cell>
          <cell r="S1998">
            <v>6307.98</v>
          </cell>
          <cell r="T1998">
            <v>58702.9</v>
          </cell>
          <cell r="U1998">
            <v>8832.82</v>
          </cell>
          <cell r="V1998">
            <v>15273.46</v>
          </cell>
          <cell r="W1998">
            <v>7987.31</v>
          </cell>
        </row>
        <row r="1999">
          <cell r="O1999" t="str">
            <v>WINDYEDG 115 KV LD2</v>
          </cell>
          <cell r="P1999">
            <v>-824.31</v>
          </cell>
          <cell r="Q1999">
            <v>-244.55</v>
          </cell>
          <cell r="R1999">
            <v>20045.34</v>
          </cell>
          <cell r="S1999">
            <v>6307.97</v>
          </cell>
          <cell r="T1999">
            <v>58706.48</v>
          </cell>
          <cell r="U1999">
            <v>8834.56</v>
          </cell>
          <cell r="V1999">
            <v>15273.52</v>
          </cell>
          <cell r="W1999">
            <v>7987.31</v>
          </cell>
        </row>
        <row r="2000">
          <cell r="O2000" t="str">
            <v>WINDYEDG 115 KV LD82</v>
          </cell>
          <cell r="P2000">
            <v>-824.31</v>
          </cell>
          <cell r="Q2000">
            <v>-244.55</v>
          </cell>
          <cell r="R2000">
            <v>20045.34</v>
          </cell>
          <cell r="S2000">
            <v>6307.97</v>
          </cell>
          <cell r="T2000">
            <v>58706.48</v>
          </cell>
          <cell r="U2000">
            <v>8834.56</v>
          </cell>
          <cell r="V2000">
            <v>15273.52</v>
          </cell>
          <cell r="W2000">
            <v>7987.31</v>
          </cell>
        </row>
        <row r="2001">
          <cell r="O2001" t="str">
            <v>WMORELAN 13 KV NBU2</v>
          </cell>
          <cell r="P2001">
            <v>666.42</v>
          </cell>
          <cell r="Q2001">
            <v>503.79</v>
          </cell>
          <cell r="R2001">
            <v>20183.45</v>
          </cell>
          <cell r="S2001">
            <v>6330.03</v>
          </cell>
          <cell r="T2001">
            <v>60143.519999999997</v>
          </cell>
          <cell r="U2001">
            <v>8669.2000000000007</v>
          </cell>
          <cell r="V2001">
            <v>15157.89</v>
          </cell>
          <cell r="W2001">
            <v>7979.37</v>
          </cell>
        </row>
        <row r="2002">
          <cell r="O2002" t="str">
            <v>WMORELAN 13 KV NBU3</v>
          </cell>
          <cell r="P2002">
            <v>665.7</v>
          </cell>
          <cell r="Q2002">
            <v>503.33</v>
          </cell>
          <cell r="R2002">
            <v>20183.45</v>
          </cell>
          <cell r="S2002">
            <v>6330.03</v>
          </cell>
          <cell r="T2002">
            <v>60143.519999999997</v>
          </cell>
          <cell r="U2002">
            <v>8669.2000000000007</v>
          </cell>
          <cell r="V2002">
            <v>15157.89</v>
          </cell>
          <cell r="W2002">
            <v>7979.37</v>
          </cell>
        </row>
        <row r="2003">
          <cell r="O2003" t="str">
            <v>WMORELAN 69 KV IBUE</v>
          </cell>
          <cell r="P2003">
            <v>660.72</v>
          </cell>
          <cell r="Q2003">
            <v>500.56</v>
          </cell>
          <cell r="R2003">
            <v>20248.259999999998</v>
          </cell>
          <cell r="S2003">
            <v>6330.19</v>
          </cell>
          <cell r="T2003">
            <v>60160.67</v>
          </cell>
          <cell r="U2003">
            <v>8673.27</v>
          </cell>
          <cell r="V2003">
            <v>15157.14</v>
          </cell>
          <cell r="W2003">
            <v>7979.34</v>
          </cell>
        </row>
        <row r="2004">
          <cell r="O2004" t="str">
            <v>WMORELAN 69 KV IBUW</v>
          </cell>
          <cell r="P2004">
            <v>660.44</v>
          </cell>
          <cell r="Q2004">
            <v>500.37</v>
          </cell>
          <cell r="R2004">
            <v>20250.28</v>
          </cell>
          <cell r="S2004">
            <v>6330.21</v>
          </cell>
          <cell r="T2004">
            <v>60162</v>
          </cell>
          <cell r="U2004">
            <v>8673.43</v>
          </cell>
          <cell r="V2004">
            <v>15156.95</v>
          </cell>
          <cell r="W2004">
            <v>7979.34</v>
          </cell>
        </row>
        <row r="2005">
          <cell r="O2005" t="str">
            <v>WOODBOUR 35 KV KBU5</v>
          </cell>
          <cell r="P2005">
            <v>667.49</v>
          </cell>
          <cell r="Q2005">
            <v>503.53</v>
          </cell>
          <cell r="R2005">
            <v>20321.96</v>
          </cell>
          <cell r="S2005">
            <v>6331.69</v>
          </cell>
          <cell r="T2005">
            <v>60349.52</v>
          </cell>
          <cell r="U2005">
            <v>8698.84</v>
          </cell>
          <cell r="V2005">
            <v>15145.87</v>
          </cell>
          <cell r="W2005">
            <v>7979.17</v>
          </cell>
        </row>
        <row r="2006">
          <cell r="O2006" t="str">
            <v>WOODBOUR 35 KV KBU6</v>
          </cell>
          <cell r="P2006">
            <v>667.49</v>
          </cell>
          <cell r="Q2006">
            <v>503.53</v>
          </cell>
          <cell r="R2006">
            <v>20321.96</v>
          </cell>
          <cell r="S2006">
            <v>6331.69</v>
          </cell>
          <cell r="T2006">
            <v>60349.52</v>
          </cell>
          <cell r="U2006">
            <v>8698.84</v>
          </cell>
          <cell r="V2006">
            <v>15145.87</v>
          </cell>
          <cell r="W2006">
            <v>7979.17</v>
          </cell>
        </row>
        <row r="2007">
          <cell r="O2007" t="str">
            <v>WOODBRID 138 KV T-1</v>
          </cell>
          <cell r="P2007">
            <v>1094.25</v>
          </cell>
          <cell r="Q2007">
            <v>441.89</v>
          </cell>
          <cell r="R2007">
            <v>20868.16</v>
          </cell>
          <cell r="S2007">
            <v>6478.16</v>
          </cell>
          <cell r="T2007">
            <v>60211.32</v>
          </cell>
          <cell r="U2007">
            <v>8761.92</v>
          </cell>
          <cell r="V2007">
            <v>15241.42</v>
          </cell>
          <cell r="W2007">
            <v>8053.46</v>
          </cell>
        </row>
        <row r="2008">
          <cell r="O2008" t="str">
            <v>WOODBRID 138 KV T-2</v>
          </cell>
          <cell r="P2008">
            <v>922.74</v>
          </cell>
          <cell r="Q2008">
            <v>432.06</v>
          </cell>
          <cell r="R2008">
            <v>20784.169999999998</v>
          </cell>
          <cell r="S2008">
            <v>6449.04</v>
          </cell>
          <cell r="T2008">
            <v>60188.46</v>
          </cell>
          <cell r="U2008">
            <v>8748.73</v>
          </cell>
          <cell r="V2008">
            <v>15195.13</v>
          </cell>
          <cell r="W2008">
            <v>8047.51</v>
          </cell>
        </row>
        <row r="2009">
          <cell r="O2009" t="str">
            <v>WOODLYN 35 KV KBU1</v>
          </cell>
          <cell r="P2009">
            <v>590.54999999999995</v>
          </cell>
          <cell r="Q2009">
            <v>460.02</v>
          </cell>
          <cell r="R2009">
            <v>20229.490000000002</v>
          </cell>
          <cell r="S2009">
            <v>6329.96</v>
          </cell>
          <cell r="T2009">
            <v>60130.11</v>
          </cell>
          <cell r="U2009">
            <v>8674.73</v>
          </cell>
          <cell r="V2009">
            <v>15166.88</v>
          </cell>
          <cell r="W2009">
            <v>7979.91</v>
          </cell>
        </row>
        <row r="2010">
          <cell r="O2010" t="str">
            <v>WOODLYN 35 KV KBU2</v>
          </cell>
          <cell r="P2010">
            <v>590.54999999999995</v>
          </cell>
          <cell r="Q2010">
            <v>460.02</v>
          </cell>
          <cell r="R2010">
            <v>20229.490000000002</v>
          </cell>
          <cell r="S2010">
            <v>6329.96</v>
          </cell>
          <cell r="T2010">
            <v>60130.11</v>
          </cell>
          <cell r="U2010">
            <v>8674.73</v>
          </cell>
          <cell r="V2010">
            <v>15166.88</v>
          </cell>
          <cell r="W2010">
            <v>7979.91</v>
          </cell>
        </row>
        <row r="2011">
          <cell r="O2011" t="str">
            <v>WOODSTOW 69 KV BUS1</v>
          </cell>
          <cell r="P2011">
            <v>589.36</v>
          </cell>
          <cell r="Q2011">
            <v>436.19</v>
          </cell>
          <cell r="R2011">
            <v>20296.580000000002</v>
          </cell>
          <cell r="S2011">
            <v>6330.64</v>
          </cell>
          <cell r="T2011">
            <v>60240.75</v>
          </cell>
          <cell r="U2011">
            <v>8680.0300000000007</v>
          </cell>
          <cell r="V2011">
            <v>15158.98</v>
          </cell>
          <cell r="W2011">
            <v>7979.57</v>
          </cell>
        </row>
        <row r="2012">
          <cell r="O2012" t="str">
            <v>WORANGE 138 KV 26KV A</v>
          </cell>
          <cell r="P2012">
            <v>533.33000000000004</v>
          </cell>
          <cell r="Q2012">
            <v>390.36</v>
          </cell>
          <cell r="R2012">
            <v>20579.43</v>
          </cell>
          <cell r="S2012">
            <v>6384.58</v>
          </cell>
          <cell r="T2012">
            <v>60059.75</v>
          </cell>
          <cell r="U2012">
            <v>8786.65</v>
          </cell>
          <cell r="V2012">
            <v>15020.55</v>
          </cell>
          <cell r="W2012">
            <v>7989.99</v>
          </cell>
        </row>
        <row r="2013">
          <cell r="O2013" t="str">
            <v>WORANGE 138 KV 26KV B</v>
          </cell>
          <cell r="P2013">
            <v>533.33000000000004</v>
          </cell>
          <cell r="Q2013">
            <v>390.36</v>
          </cell>
          <cell r="R2013">
            <v>20579.43</v>
          </cell>
          <cell r="S2013">
            <v>6384.58</v>
          </cell>
          <cell r="T2013">
            <v>60059.75</v>
          </cell>
          <cell r="U2013">
            <v>8786.65</v>
          </cell>
          <cell r="V2013">
            <v>15020.55</v>
          </cell>
          <cell r="W2013">
            <v>7989.99</v>
          </cell>
        </row>
        <row r="2014">
          <cell r="O2014" t="str">
            <v>WORANGE 138 KV 26KV C</v>
          </cell>
          <cell r="P2014">
            <v>533.33000000000004</v>
          </cell>
          <cell r="Q2014">
            <v>390.36</v>
          </cell>
          <cell r="R2014">
            <v>20579.43</v>
          </cell>
          <cell r="S2014">
            <v>6384.58</v>
          </cell>
          <cell r="T2014">
            <v>60059.75</v>
          </cell>
          <cell r="U2014">
            <v>8786.65</v>
          </cell>
          <cell r="V2014">
            <v>15020.55</v>
          </cell>
          <cell r="W2014">
            <v>7989.99</v>
          </cell>
        </row>
        <row r="2015">
          <cell r="O2015" t="str">
            <v>WORCESTE 69 KV LOADT1</v>
          </cell>
          <cell r="P2015">
            <v>1416.36</v>
          </cell>
          <cell r="Q2015">
            <v>826.94</v>
          </cell>
          <cell r="R2015">
            <v>20259.419999999998</v>
          </cell>
          <cell r="S2015">
            <v>6328.19</v>
          </cell>
          <cell r="T2015">
            <v>60614.9</v>
          </cell>
          <cell r="U2015">
            <v>8679.82</v>
          </cell>
          <cell r="V2015">
            <v>17428.79</v>
          </cell>
          <cell r="W2015">
            <v>9287.39</v>
          </cell>
        </row>
        <row r="2016">
          <cell r="O2016" t="str">
            <v>WORCESTE 69 KV LOADT2</v>
          </cell>
          <cell r="P2016">
            <v>1416.36</v>
          </cell>
          <cell r="Q2016">
            <v>826.94</v>
          </cell>
          <cell r="R2016">
            <v>20259.419999999998</v>
          </cell>
          <cell r="S2016">
            <v>6328.19</v>
          </cell>
          <cell r="T2016">
            <v>60614.9</v>
          </cell>
          <cell r="U2016">
            <v>8679.82</v>
          </cell>
          <cell r="V2016">
            <v>17428.79</v>
          </cell>
          <cell r="W2016">
            <v>9287.39</v>
          </cell>
        </row>
        <row r="2017">
          <cell r="O2017" t="str">
            <v>WOVERDPL 69 KV WSTOVR</v>
          </cell>
          <cell r="P2017">
            <v>1458.34</v>
          </cell>
          <cell r="Q2017">
            <v>855.07</v>
          </cell>
          <cell r="R2017">
            <v>20259.29</v>
          </cell>
          <cell r="S2017">
            <v>6328.19</v>
          </cell>
          <cell r="T2017">
            <v>60521.5</v>
          </cell>
          <cell r="U2017">
            <v>8679.83</v>
          </cell>
          <cell r="V2017">
            <v>17314.02</v>
          </cell>
          <cell r="W2017">
            <v>9180.08</v>
          </cell>
        </row>
        <row r="2018">
          <cell r="O2018" t="str">
            <v>WSHORE 69 KV BUS1</v>
          </cell>
          <cell r="P2018">
            <v>-963.16</v>
          </cell>
          <cell r="Q2018">
            <v>-293.3</v>
          </cell>
          <cell r="R2018">
            <v>20257.89</v>
          </cell>
          <cell r="S2018">
            <v>6328.96</v>
          </cell>
          <cell r="T2018">
            <v>58089.43</v>
          </cell>
          <cell r="U2018">
            <v>8678.6200000000008</v>
          </cell>
          <cell r="V2018">
            <v>15205.62</v>
          </cell>
          <cell r="W2018">
            <v>7967.85</v>
          </cell>
        </row>
        <row r="2019">
          <cell r="O2019" t="str">
            <v>WSHORE 69 KV BUS2</v>
          </cell>
          <cell r="P2019">
            <v>-963.16</v>
          </cell>
          <cell r="Q2019">
            <v>-293.3</v>
          </cell>
          <cell r="R2019">
            <v>20257.89</v>
          </cell>
          <cell r="S2019">
            <v>6328.96</v>
          </cell>
          <cell r="T2019">
            <v>58089.43</v>
          </cell>
          <cell r="U2019">
            <v>8678.6200000000008</v>
          </cell>
          <cell r="V2019">
            <v>15205.62</v>
          </cell>
          <cell r="W2019">
            <v>7967.85</v>
          </cell>
        </row>
        <row r="2020">
          <cell r="O2020" t="str">
            <v>WSHORE 69 KV COTU-1</v>
          </cell>
          <cell r="P2020">
            <v>-963.16</v>
          </cell>
          <cell r="Q2020">
            <v>-293.3</v>
          </cell>
          <cell r="R2020">
            <v>20257.89</v>
          </cell>
          <cell r="S2020">
            <v>6328.96</v>
          </cell>
          <cell r="T2020">
            <v>58089.43</v>
          </cell>
          <cell r="U2020">
            <v>8678.6200000000008</v>
          </cell>
          <cell r="V2020">
            <v>15205.62</v>
          </cell>
          <cell r="W2020">
            <v>7967.85</v>
          </cell>
        </row>
        <row r="2021">
          <cell r="O2021" t="str">
            <v>WSHORE 69 KV COTU-2</v>
          </cell>
          <cell r="P2021">
            <v>-963.16</v>
          </cell>
          <cell r="Q2021">
            <v>-293.3</v>
          </cell>
          <cell r="R2021">
            <v>20257.89</v>
          </cell>
          <cell r="S2021">
            <v>6328.96</v>
          </cell>
          <cell r="T2021">
            <v>58089.43</v>
          </cell>
          <cell r="U2021">
            <v>8678.6200000000008</v>
          </cell>
          <cell r="V2021">
            <v>15205.62</v>
          </cell>
          <cell r="W2021">
            <v>7967.85</v>
          </cell>
        </row>
        <row r="2022">
          <cell r="O2022" t="str">
            <v>WWHARTON 230 KV BK 1</v>
          </cell>
          <cell r="P2022">
            <v>217.87</v>
          </cell>
          <cell r="Q2022">
            <v>280.52999999999997</v>
          </cell>
          <cell r="R2022">
            <v>19955.48</v>
          </cell>
          <cell r="S2022">
            <v>6304.72</v>
          </cell>
          <cell r="T2022">
            <v>59565.61</v>
          </cell>
          <cell r="U2022">
            <v>8848.52</v>
          </cell>
          <cell r="V2022">
            <v>15047.78</v>
          </cell>
          <cell r="W2022">
            <v>7979.82</v>
          </cell>
        </row>
        <row r="2023">
          <cell r="O2023" t="str">
            <v>WWHARTON 230 KV BK 2</v>
          </cell>
          <cell r="P2023">
            <v>217.87</v>
          </cell>
          <cell r="Q2023">
            <v>280.52999999999997</v>
          </cell>
          <cell r="R2023">
            <v>19955.48</v>
          </cell>
          <cell r="S2023">
            <v>6304.72</v>
          </cell>
          <cell r="T2023">
            <v>59565.61</v>
          </cell>
          <cell r="U2023">
            <v>8848.52</v>
          </cell>
          <cell r="V2023">
            <v>15047.78</v>
          </cell>
          <cell r="W2023">
            <v>7979.82</v>
          </cell>
        </row>
        <row r="2024">
          <cell r="O2024" t="str">
            <v>WWHARTON 230 KV BK 3</v>
          </cell>
          <cell r="P2024">
            <v>217.87</v>
          </cell>
          <cell r="Q2024">
            <v>280.52999999999997</v>
          </cell>
          <cell r="R2024">
            <v>19955.48</v>
          </cell>
          <cell r="S2024">
            <v>6304.72</v>
          </cell>
          <cell r="T2024">
            <v>59565.61</v>
          </cell>
          <cell r="U2024">
            <v>8848.52</v>
          </cell>
          <cell r="V2024">
            <v>15047.78</v>
          </cell>
          <cell r="W2024">
            <v>7979.82</v>
          </cell>
        </row>
        <row r="2025">
          <cell r="O2025" t="str">
            <v>WWILMING 138 KV ONE</v>
          </cell>
          <cell r="P2025">
            <v>592.16999999999996</v>
          </cell>
          <cell r="Q2025">
            <v>411.95</v>
          </cell>
          <cell r="R2025">
            <v>20251.91</v>
          </cell>
          <cell r="S2025">
            <v>6328.69</v>
          </cell>
          <cell r="T2025">
            <v>60294.68</v>
          </cell>
          <cell r="U2025">
            <v>8670.91</v>
          </cell>
          <cell r="V2025">
            <v>15178.23</v>
          </cell>
          <cell r="W2025">
            <v>7979.99</v>
          </cell>
        </row>
        <row r="2026">
          <cell r="O2026" t="str">
            <v>WYEMILLS 69 KV LOAD55</v>
          </cell>
          <cell r="P2026">
            <v>1279.73</v>
          </cell>
          <cell r="Q2026">
            <v>766.75</v>
          </cell>
          <cell r="R2026">
            <v>20258.02</v>
          </cell>
          <cell r="S2026">
            <v>6328.17</v>
          </cell>
          <cell r="T2026">
            <v>60440.07</v>
          </cell>
          <cell r="U2026">
            <v>8680.2900000000009</v>
          </cell>
          <cell r="V2026">
            <v>17110.099999999999</v>
          </cell>
          <cell r="W2026">
            <v>9212.11</v>
          </cell>
        </row>
        <row r="2027">
          <cell r="O2027" t="str">
            <v>WYEMILLS 69 KV LOAD89</v>
          </cell>
          <cell r="P2027">
            <v>1279.73</v>
          </cell>
          <cell r="Q2027">
            <v>766.75</v>
          </cell>
          <cell r="R2027">
            <v>20258.02</v>
          </cell>
          <cell r="S2027">
            <v>6328.17</v>
          </cell>
          <cell r="T2027">
            <v>60440.07</v>
          </cell>
          <cell r="U2027">
            <v>8680.2900000000009</v>
          </cell>
          <cell r="V2027">
            <v>17110.099999999999</v>
          </cell>
          <cell r="W2027">
            <v>9212.11</v>
          </cell>
        </row>
        <row r="2028">
          <cell r="O2028" t="str">
            <v>WYEMILLS 69 KV LOADT2</v>
          </cell>
          <cell r="P2028">
            <v>1279.73</v>
          </cell>
          <cell r="Q2028">
            <v>766.75</v>
          </cell>
          <cell r="R2028">
            <v>20258.02</v>
          </cell>
          <cell r="S2028">
            <v>6328.17</v>
          </cell>
          <cell r="T2028">
            <v>60440.07</v>
          </cell>
          <cell r="U2028">
            <v>8680.2900000000009</v>
          </cell>
          <cell r="V2028">
            <v>17110.099999999999</v>
          </cell>
          <cell r="W2028">
            <v>9212.11</v>
          </cell>
        </row>
        <row r="2029">
          <cell r="O2029" t="str">
            <v>YARDSCRE 14 KV UNIT01</v>
          </cell>
          <cell r="P2029">
            <v>48.84</v>
          </cell>
          <cell r="Q2029">
            <v>206.54</v>
          </cell>
          <cell r="R2029">
            <v>20091.37</v>
          </cell>
          <cell r="S2029">
            <v>6321.16</v>
          </cell>
          <cell r="T2029">
            <v>59362.58</v>
          </cell>
          <cell r="U2029">
            <v>8799.4699999999993</v>
          </cell>
          <cell r="V2029">
            <v>15060.26</v>
          </cell>
          <cell r="W2029">
            <v>7979.24</v>
          </cell>
        </row>
        <row r="2030">
          <cell r="O2030" t="str">
            <v>YARDSCRE 14 KV UNIT02</v>
          </cell>
          <cell r="P2030">
            <v>48.84</v>
          </cell>
          <cell r="Q2030">
            <v>206.54</v>
          </cell>
          <cell r="R2030">
            <v>20091.37</v>
          </cell>
          <cell r="S2030">
            <v>6321.16</v>
          </cell>
          <cell r="T2030">
            <v>59362.58</v>
          </cell>
          <cell r="U2030">
            <v>8799.4699999999993</v>
          </cell>
          <cell r="V2030">
            <v>15060.26</v>
          </cell>
          <cell r="W2030">
            <v>7979.24</v>
          </cell>
        </row>
        <row r="2031">
          <cell r="O2031" t="str">
            <v>YARDSCRE 14 KV UNIT03</v>
          </cell>
          <cell r="P2031">
            <v>48.84</v>
          </cell>
          <cell r="Q2031">
            <v>206.54</v>
          </cell>
          <cell r="R2031">
            <v>20091.37</v>
          </cell>
          <cell r="S2031">
            <v>6321.16</v>
          </cell>
          <cell r="T2031">
            <v>59362.58</v>
          </cell>
          <cell r="U2031">
            <v>8799.4699999999993</v>
          </cell>
          <cell r="V2031">
            <v>15060.26</v>
          </cell>
          <cell r="W2031">
            <v>7979.24</v>
          </cell>
        </row>
        <row r="2032">
          <cell r="O2032" t="str">
            <v>YEAGERTO 230 KV #3 TX</v>
          </cell>
          <cell r="P2032">
            <v>-925.93</v>
          </cell>
          <cell r="Q2032">
            <v>-290.24</v>
          </cell>
          <cell r="R2032">
            <v>20176.7</v>
          </cell>
          <cell r="S2032">
            <v>6387.8</v>
          </cell>
          <cell r="T2032">
            <v>58260.39</v>
          </cell>
          <cell r="U2032">
            <v>8672.7900000000009</v>
          </cell>
          <cell r="V2032">
            <v>15165.28</v>
          </cell>
          <cell r="W2032">
            <v>7975.27</v>
          </cell>
        </row>
        <row r="2033">
          <cell r="O2033" t="str">
            <v>YEAGERTO 230 KV NO.1 T</v>
          </cell>
          <cell r="P2033">
            <v>-925.93</v>
          </cell>
          <cell r="Q2033">
            <v>-290.24</v>
          </cell>
          <cell r="R2033">
            <v>20176.7</v>
          </cell>
          <cell r="S2033">
            <v>6387.8</v>
          </cell>
          <cell r="T2033">
            <v>58260.39</v>
          </cell>
          <cell r="U2033">
            <v>8672.7900000000009</v>
          </cell>
          <cell r="V2033">
            <v>15165.28</v>
          </cell>
          <cell r="W2033">
            <v>7975.27</v>
          </cell>
        </row>
        <row r="2034">
          <cell r="O2034" t="str">
            <v>YEAGERTO 230 KV NO.2 T</v>
          </cell>
          <cell r="P2034">
            <v>-925.93</v>
          </cell>
          <cell r="Q2034">
            <v>-290.24</v>
          </cell>
          <cell r="R2034">
            <v>20176.7</v>
          </cell>
          <cell r="S2034">
            <v>6387.8</v>
          </cell>
          <cell r="T2034">
            <v>58260.39</v>
          </cell>
          <cell r="U2034">
            <v>8672.7900000000009</v>
          </cell>
          <cell r="V2034">
            <v>15165.28</v>
          </cell>
          <cell r="W2034">
            <v>7975.27</v>
          </cell>
        </row>
        <row r="2035">
          <cell r="O2035" t="str">
            <v>YOE 115 KV 2 BANK</v>
          </cell>
          <cell r="P2035">
            <v>-920.08</v>
          </cell>
          <cell r="Q2035">
            <v>-259.27</v>
          </cell>
          <cell r="R2035">
            <v>20235.34</v>
          </cell>
          <cell r="S2035">
            <v>6323.7</v>
          </cell>
          <cell r="T2035">
            <v>58002.2</v>
          </cell>
          <cell r="U2035">
            <v>8677.67</v>
          </cell>
          <cell r="V2035">
            <v>15232.47</v>
          </cell>
          <cell r="W2035">
            <v>7967.19</v>
          </cell>
        </row>
        <row r="2036">
          <cell r="O2036" t="str">
            <v>YORK INC 115 KV NUG GE</v>
          </cell>
          <cell r="P2036">
            <v>-920.58</v>
          </cell>
          <cell r="Q2036">
            <v>-262.42</v>
          </cell>
          <cell r="R2036">
            <v>20236.259999999998</v>
          </cell>
          <cell r="S2036">
            <v>6323.44</v>
          </cell>
          <cell r="T2036">
            <v>58030.52</v>
          </cell>
          <cell r="U2036">
            <v>8676.06</v>
          </cell>
          <cell r="V2036">
            <v>15245.7</v>
          </cell>
          <cell r="W2036">
            <v>7968.29</v>
          </cell>
        </row>
        <row r="2037">
          <cell r="O2037" t="str">
            <v>YORKANA 115 KV LD1</v>
          </cell>
          <cell r="P2037">
            <v>-919.96</v>
          </cell>
          <cell r="Q2037">
            <v>-258.51</v>
          </cell>
          <cell r="R2037">
            <v>20235.09</v>
          </cell>
          <cell r="S2037">
            <v>6323.77</v>
          </cell>
          <cell r="T2037">
            <v>57995.33</v>
          </cell>
          <cell r="U2037">
            <v>8678.1</v>
          </cell>
          <cell r="V2037">
            <v>15229.23</v>
          </cell>
          <cell r="W2037">
            <v>7966.95</v>
          </cell>
        </row>
        <row r="2038">
          <cell r="O2038" t="str">
            <v>YORKHAVE 115 KV YORKHV</v>
          </cell>
          <cell r="P2038">
            <v>-914.65</v>
          </cell>
          <cell r="Q2038">
            <v>-261.5</v>
          </cell>
          <cell r="R2038">
            <v>20244.53</v>
          </cell>
          <cell r="S2038">
            <v>6324.01</v>
          </cell>
          <cell r="T2038">
            <v>58057.9</v>
          </cell>
          <cell r="U2038">
            <v>8675.98</v>
          </cell>
          <cell r="V2038">
            <v>15253.9</v>
          </cell>
          <cell r="W2038">
            <v>7968.47</v>
          </cell>
        </row>
        <row r="2039">
          <cell r="O2039" t="str">
            <v>ZIONSVIE 115 KV 1B12</v>
          </cell>
          <cell r="P2039">
            <v>-916.75</v>
          </cell>
          <cell r="Q2039">
            <v>-262.22000000000003</v>
          </cell>
          <cell r="R2039">
            <v>20241.84</v>
          </cell>
          <cell r="S2039">
            <v>6323.8</v>
          </cell>
          <cell r="T2039">
            <v>58052.17</v>
          </cell>
          <cell r="U2039">
            <v>8675.81</v>
          </cell>
          <cell r="V2039">
            <v>15252.81</v>
          </cell>
          <cell r="W2039">
            <v>7968.55</v>
          </cell>
        </row>
        <row r="2040">
          <cell r="O2040" t="str">
            <v>ZIONSVIE 115 KV 2B12</v>
          </cell>
          <cell r="P2040">
            <v>-916.75</v>
          </cell>
          <cell r="Q2040">
            <v>-262.22000000000003</v>
          </cell>
          <cell r="R2040">
            <v>20241.84</v>
          </cell>
          <cell r="S2040">
            <v>6323.8</v>
          </cell>
          <cell r="T2040">
            <v>58052.17</v>
          </cell>
          <cell r="U2040">
            <v>8675.81</v>
          </cell>
          <cell r="V2040">
            <v>15252.81</v>
          </cell>
          <cell r="W2040">
            <v>7968.55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75" workbookViewId="0">
      <pane ySplit="5925" topLeftCell="A40"/>
      <selection activeCell="D9" sqref="D9"/>
      <selection pane="bottomLeft" activeCell="B47" sqref="B47"/>
    </sheetView>
  </sheetViews>
  <sheetFormatPr defaultRowHeight="12.75" outlineLevelRow="2" x14ac:dyDescent="0.2"/>
  <cols>
    <col min="1" max="1" width="25.7109375" bestFit="1" customWidth="1"/>
    <col min="2" max="2" width="23.5703125" bestFit="1" customWidth="1"/>
    <col min="3" max="3" width="35.5703125" bestFit="1" customWidth="1"/>
    <col min="4" max="4" width="7.140625" bestFit="1" customWidth="1"/>
    <col min="5" max="5" width="9.7109375" bestFit="1" customWidth="1"/>
    <col min="8" max="8" width="12.140625" bestFit="1" customWidth="1"/>
    <col min="9" max="9" width="10.85546875" customWidth="1"/>
    <col min="10" max="10" width="13.28515625" customWidth="1"/>
    <col min="11" max="11" width="15" customWidth="1"/>
  </cols>
  <sheetData>
    <row r="1" spans="1:11" s="2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49</v>
      </c>
      <c r="J1" s="1" t="s">
        <v>50</v>
      </c>
      <c r="K1" s="1" t="s">
        <v>51</v>
      </c>
    </row>
    <row r="2" spans="1:11" outlineLevel="2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218</v>
      </c>
      <c r="G2" s="3">
        <v>0.61</v>
      </c>
      <c r="H2" s="3">
        <f>G2*F2</f>
        <v>132.97999999999999</v>
      </c>
      <c r="I2" s="4">
        <f>VLOOKUP(B2,'[1]All Busses'!$O$4:$W$2040,4,FALSE)-VLOOKUP(A2,'[1]All Busses'!$O$4:$W$2040,4,FALSE)</f>
        <v>13.423461999995197</v>
      </c>
      <c r="J2" s="3">
        <f t="shared" ref="J2:J45" si="0">I2*F2</f>
        <v>2926.314715998953</v>
      </c>
      <c r="K2" s="3">
        <f t="shared" ref="K2:K45" si="1">J2-H2</f>
        <v>2793.334715998953</v>
      </c>
    </row>
    <row r="3" spans="1:11" outlineLevel="2" x14ac:dyDescent="0.2">
      <c r="A3" t="s">
        <v>13</v>
      </c>
      <c r="B3" t="s">
        <v>8</v>
      </c>
      <c r="C3" t="s">
        <v>9</v>
      </c>
      <c r="D3" t="s">
        <v>10</v>
      </c>
      <c r="E3" t="s">
        <v>11</v>
      </c>
      <c r="F3">
        <v>245</v>
      </c>
      <c r="G3" s="3">
        <v>0.54</v>
      </c>
      <c r="H3" s="3">
        <f t="shared" ref="H3:H45" si="2">G3*F3</f>
        <v>132.30000000000001</v>
      </c>
      <c r="I3" s="4">
        <f>VLOOKUP(B3,'[1]All Busses'!$O$4:$W$2040,4,FALSE)-VLOOKUP(A3,'[1]All Busses'!$O$4:$W$2040,4,FALSE)</f>
        <v>11.853461999995488</v>
      </c>
      <c r="J3" s="3">
        <f t="shared" si="0"/>
        <v>2904.0981899988947</v>
      </c>
      <c r="K3" s="3">
        <f t="shared" si="1"/>
        <v>2771.7981899988945</v>
      </c>
    </row>
    <row r="4" spans="1:11" outlineLevel="2" x14ac:dyDescent="0.2">
      <c r="A4" t="s">
        <v>15</v>
      </c>
      <c r="B4" t="s">
        <v>8</v>
      </c>
      <c r="C4" t="s">
        <v>9</v>
      </c>
      <c r="D4" t="s">
        <v>10</v>
      </c>
      <c r="E4" t="s">
        <v>11</v>
      </c>
      <c r="F4">
        <v>75</v>
      </c>
      <c r="G4" s="3">
        <v>1.92</v>
      </c>
      <c r="H4" s="3">
        <f t="shared" si="2"/>
        <v>144</v>
      </c>
      <c r="I4" s="4">
        <f>VLOOKUP(B4,'[1]All Busses'!$O$4:$W$2040,4,FALSE)-VLOOKUP(A4,'[1]All Busses'!$O$4:$W$2040,4,FALSE)</f>
        <v>50.683461999997235</v>
      </c>
      <c r="J4" s="3">
        <f t="shared" si="0"/>
        <v>3801.2596499997926</v>
      </c>
      <c r="K4" s="3">
        <f t="shared" si="1"/>
        <v>3657.2596499997926</v>
      </c>
    </row>
    <row r="5" spans="1:11" outlineLevel="2" x14ac:dyDescent="0.2">
      <c r="A5" t="s">
        <v>16</v>
      </c>
      <c r="B5" t="s">
        <v>8</v>
      </c>
      <c r="C5" t="s">
        <v>9</v>
      </c>
      <c r="D5" t="s">
        <v>10</v>
      </c>
      <c r="E5" t="s">
        <v>11</v>
      </c>
      <c r="F5">
        <v>59</v>
      </c>
      <c r="G5" s="3">
        <v>0.5</v>
      </c>
      <c r="H5" s="3">
        <f t="shared" si="2"/>
        <v>29.5</v>
      </c>
      <c r="I5" s="4">
        <f>VLOOKUP(B5,'[1]All Busses'!$O$4:$W$2040,4,FALSE)-VLOOKUP(A5,'[1]All Busses'!$O$4:$W$2040,4,FALSE)</f>
        <v>10.233461999996507</v>
      </c>
      <c r="J5" s="3">
        <f t="shared" si="0"/>
        <v>603.77425799979392</v>
      </c>
      <c r="K5" s="3">
        <f t="shared" si="1"/>
        <v>574.27425799979392</v>
      </c>
    </row>
    <row r="6" spans="1:11" outlineLevel="2" x14ac:dyDescent="0.2">
      <c r="A6" t="s">
        <v>17</v>
      </c>
      <c r="B6" t="s">
        <v>8</v>
      </c>
      <c r="C6" t="s">
        <v>9</v>
      </c>
      <c r="D6" t="s">
        <v>10</v>
      </c>
      <c r="E6" t="s">
        <v>11</v>
      </c>
      <c r="F6">
        <v>43.5</v>
      </c>
      <c r="G6" s="3">
        <v>0.5</v>
      </c>
      <c r="H6" s="3">
        <f t="shared" si="2"/>
        <v>21.75</v>
      </c>
      <c r="I6" s="4">
        <f>VLOOKUP(B6,'[1]All Busses'!$O$4:$W$2040,4,FALSE)-VLOOKUP(A6,'[1]All Busses'!$O$4:$W$2040,4,FALSE)</f>
        <v>10.233461999996507</v>
      </c>
      <c r="J6" s="3">
        <f t="shared" si="0"/>
        <v>445.15559699984806</v>
      </c>
      <c r="K6" s="3">
        <f t="shared" si="1"/>
        <v>423.40559699984806</v>
      </c>
    </row>
    <row r="7" spans="1:11" outlineLevel="2" x14ac:dyDescent="0.2">
      <c r="A7" t="s">
        <v>18</v>
      </c>
      <c r="B7" t="s">
        <v>8</v>
      </c>
      <c r="C7" t="s">
        <v>9</v>
      </c>
      <c r="D7" t="s">
        <v>10</v>
      </c>
      <c r="E7" t="s">
        <v>11</v>
      </c>
      <c r="F7">
        <v>116</v>
      </c>
      <c r="G7" s="3">
        <v>0.59</v>
      </c>
      <c r="H7" s="3">
        <f t="shared" si="2"/>
        <v>68.44</v>
      </c>
      <c r="I7" s="4">
        <f>VLOOKUP(B7,'[1]All Busses'!$O$4:$W$2040,4,FALSE)-VLOOKUP(A7,'[1]All Busses'!$O$4:$W$2040,4,FALSE)</f>
        <v>13.003461999996944</v>
      </c>
      <c r="J7" s="3">
        <f t="shared" si="0"/>
        <v>1508.4015919996455</v>
      </c>
      <c r="K7" s="3">
        <f t="shared" si="1"/>
        <v>1439.9615919996454</v>
      </c>
    </row>
    <row r="8" spans="1:11" outlineLevel="2" x14ac:dyDescent="0.2">
      <c r="A8" t="s">
        <v>7</v>
      </c>
      <c r="B8" t="s">
        <v>8</v>
      </c>
      <c r="C8" t="s">
        <v>9</v>
      </c>
      <c r="D8" t="s">
        <v>12</v>
      </c>
      <c r="E8" t="s">
        <v>11</v>
      </c>
      <c r="F8">
        <v>218</v>
      </c>
      <c r="G8" s="3">
        <v>0.4</v>
      </c>
      <c r="H8" s="3">
        <f t="shared" si="2"/>
        <v>87.2</v>
      </c>
      <c r="I8" s="4">
        <f>VLOOKUP(B8,'[1]All Busses'!$O$4:$W$2040,5,FALSE)-VLOOKUP(A8,'[1]All Busses'!$O$4:$W$2040,5,FALSE)</f>
        <v>-0.66977700000006735</v>
      </c>
      <c r="J8" s="3">
        <f>I8*F8</f>
        <v>-146.01138600001468</v>
      </c>
      <c r="K8" s="3">
        <f t="shared" ref="K8:K16" si="3">H8-J8</f>
        <v>233.21138600001467</v>
      </c>
    </row>
    <row r="9" spans="1:11" outlineLevel="2" x14ac:dyDescent="0.2">
      <c r="A9" t="s">
        <v>13</v>
      </c>
      <c r="B9" t="s">
        <v>8</v>
      </c>
      <c r="C9" t="s">
        <v>9</v>
      </c>
      <c r="D9" t="s">
        <v>12</v>
      </c>
      <c r="E9" t="s">
        <v>11</v>
      </c>
      <c r="F9">
        <v>245</v>
      </c>
      <c r="G9" s="3">
        <v>0.36</v>
      </c>
      <c r="H9" s="3">
        <f t="shared" si="2"/>
        <v>88.2</v>
      </c>
      <c r="I9" s="4">
        <f>VLOOKUP(B9,'[1]All Busses'!$O$4:$W$2040,5,FALSE)-VLOOKUP(A9,'[1]All Busses'!$O$4:$W$2040,5,FALSE)</f>
        <v>-0.67977700000028562</v>
      </c>
      <c r="J9" s="3">
        <f t="shared" si="0"/>
        <v>-166.54536500006998</v>
      </c>
      <c r="K9" s="3">
        <f t="shared" si="3"/>
        <v>254.74536500006997</v>
      </c>
    </row>
    <row r="10" spans="1:11" outlineLevel="2" x14ac:dyDescent="0.2">
      <c r="A10" t="s">
        <v>14</v>
      </c>
      <c r="B10" t="s">
        <v>8</v>
      </c>
      <c r="C10" t="s">
        <v>9</v>
      </c>
      <c r="D10" t="s">
        <v>12</v>
      </c>
      <c r="E10" t="s">
        <v>11</v>
      </c>
      <c r="F10">
        <v>0.4</v>
      </c>
      <c r="G10" s="3">
        <v>0.37</v>
      </c>
      <c r="H10" s="3">
        <f t="shared" si="2"/>
        <v>0.14799999999999999</v>
      </c>
      <c r="I10" s="4">
        <f>VLOOKUP(B10,'[1]All Busses'!$O$4:$W$2040,5,FALSE)-VLOOKUP(A10,'[1]All Busses'!$O$4:$W$2040,5,FALSE)</f>
        <v>-1.819777000000613</v>
      </c>
      <c r="J10" s="3">
        <f t="shared" si="0"/>
        <v>-0.72791080000024522</v>
      </c>
      <c r="K10" s="3">
        <f t="shared" si="3"/>
        <v>0.87591080000024524</v>
      </c>
    </row>
    <row r="11" spans="1:11" outlineLevel="2" x14ac:dyDescent="0.2">
      <c r="A11" t="s">
        <v>19</v>
      </c>
      <c r="B11" t="s">
        <v>8</v>
      </c>
      <c r="C11" t="s">
        <v>9</v>
      </c>
      <c r="D11" t="s">
        <v>12</v>
      </c>
      <c r="E11" t="s">
        <v>11</v>
      </c>
      <c r="F11">
        <v>32</v>
      </c>
      <c r="G11" s="3">
        <v>0.37</v>
      </c>
      <c r="H11" s="3">
        <f t="shared" si="2"/>
        <v>11.84</v>
      </c>
      <c r="I11" s="4">
        <f>VLOOKUP(B11,'[1]All Busses'!$O$4:$W$2040,5,FALSE)-VLOOKUP(A11,'[1]All Busses'!$O$4:$W$2040,5,FALSE)</f>
        <v>24.020222999999532</v>
      </c>
      <c r="J11" s="3">
        <f t="shared" si="0"/>
        <v>768.64713599998504</v>
      </c>
      <c r="K11" s="3">
        <f t="shared" si="3"/>
        <v>-756.80713599998501</v>
      </c>
    </row>
    <row r="12" spans="1:11" outlineLevel="2" x14ac:dyDescent="0.2">
      <c r="A12" t="s">
        <v>20</v>
      </c>
      <c r="B12" t="s">
        <v>8</v>
      </c>
      <c r="C12" t="s">
        <v>9</v>
      </c>
      <c r="D12" t="s">
        <v>12</v>
      </c>
      <c r="E12" t="s">
        <v>11</v>
      </c>
      <c r="F12">
        <v>33</v>
      </c>
      <c r="G12" s="3">
        <v>0.37</v>
      </c>
      <c r="H12" s="3">
        <f t="shared" si="2"/>
        <v>12.209999999999999</v>
      </c>
      <c r="I12" s="4">
        <f>VLOOKUP(B12,'[1]All Busses'!$O$4:$W$2040,5,FALSE)-VLOOKUP(A12,'[1]All Busses'!$O$4:$W$2040,5,FALSE)</f>
        <v>24.020222999999532</v>
      </c>
      <c r="J12" s="3">
        <f t="shared" si="0"/>
        <v>792.66735899998457</v>
      </c>
      <c r="K12" s="3">
        <f t="shared" si="3"/>
        <v>-780.45735899998454</v>
      </c>
    </row>
    <row r="13" spans="1:11" outlineLevel="2" x14ac:dyDescent="0.2">
      <c r="A13" t="s">
        <v>15</v>
      </c>
      <c r="B13" t="s">
        <v>8</v>
      </c>
      <c r="C13" t="s">
        <v>9</v>
      </c>
      <c r="D13" t="s">
        <v>12</v>
      </c>
      <c r="E13" t="s">
        <v>11</v>
      </c>
      <c r="F13">
        <v>75</v>
      </c>
      <c r="G13" s="3">
        <v>1.17</v>
      </c>
      <c r="H13" s="3">
        <f t="shared" si="2"/>
        <v>87.75</v>
      </c>
      <c r="I13" s="4">
        <f>VLOOKUP(B13,'[1]All Busses'!$O$4:$W$2040,5,FALSE)-VLOOKUP(A13,'[1]All Busses'!$O$4:$W$2040,5,FALSE)</f>
        <v>3.0222999999750755E-2</v>
      </c>
      <c r="J13" s="3">
        <f t="shared" si="0"/>
        <v>2.2667249999813066</v>
      </c>
      <c r="K13" s="3">
        <f t="shared" si="3"/>
        <v>85.483275000018693</v>
      </c>
    </row>
    <row r="14" spans="1:11" outlineLevel="2" x14ac:dyDescent="0.2">
      <c r="A14" t="s">
        <v>16</v>
      </c>
      <c r="B14" t="s">
        <v>8</v>
      </c>
      <c r="C14" t="s">
        <v>9</v>
      </c>
      <c r="D14" t="s">
        <v>12</v>
      </c>
      <c r="E14" t="s">
        <v>11</v>
      </c>
      <c r="F14">
        <v>59</v>
      </c>
      <c r="G14" s="3">
        <v>0.34</v>
      </c>
      <c r="H14" s="3">
        <f t="shared" si="2"/>
        <v>20.060000000000002</v>
      </c>
      <c r="I14" s="4">
        <f>VLOOKUP(B14,'[1]All Busses'!$O$4:$W$2040,5,FALSE)-VLOOKUP(A14,'[1]All Busses'!$O$4:$W$2040,5,FALSE)</f>
        <v>-0.69977700000072218</v>
      </c>
      <c r="J14" s="3">
        <f t="shared" si="0"/>
        <v>-41.286843000042609</v>
      </c>
      <c r="K14" s="3">
        <f t="shared" si="3"/>
        <v>61.346843000042611</v>
      </c>
    </row>
    <row r="15" spans="1:11" outlineLevel="2" x14ac:dyDescent="0.2">
      <c r="A15" t="s">
        <v>17</v>
      </c>
      <c r="B15" t="s">
        <v>8</v>
      </c>
      <c r="C15" t="s">
        <v>9</v>
      </c>
      <c r="D15" t="s">
        <v>12</v>
      </c>
      <c r="E15" t="s">
        <v>11</v>
      </c>
      <c r="F15">
        <v>43.5</v>
      </c>
      <c r="G15" s="3">
        <v>0.34</v>
      </c>
      <c r="H15" s="3">
        <f t="shared" si="2"/>
        <v>14.790000000000001</v>
      </c>
      <c r="I15" s="4">
        <f>VLOOKUP(B15,'[1]All Busses'!$O$4:$W$2040,5,FALSE)-VLOOKUP(A15,'[1]All Busses'!$O$4:$W$2040,5,FALSE)</f>
        <v>-0.69977700000072218</v>
      </c>
      <c r="J15" s="3">
        <f t="shared" si="0"/>
        <v>-30.440299500031415</v>
      </c>
      <c r="K15" s="3">
        <f t="shared" si="3"/>
        <v>45.230299500031414</v>
      </c>
    </row>
    <row r="16" spans="1:11" outlineLevel="2" x14ac:dyDescent="0.2">
      <c r="A16" t="s">
        <v>18</v>
      </c>
      <c r="B16" t="s">
        <v>8</v>
      </c>
      <c r="C16" t="s">
        <v>9</v>
      </c>
      <c r="D16" t="s">
        <v>12</v>
      </c>
      <c r="E16" t="s">
        <v>11</v>
      </c>
      <c r="F16">
        <v>116</v>
      </c>
      <c r="G16" s="3">
        <v>0.39</v>
      </c>
      <c r="H16" s="3">
        <f t="shared" si="2"/>
        <v>45.24</v>
      </c>
      <c r="I16" s="4">
        <f>VLOOKUP(B16,'[1]All Busses'!$O$4:$W$2040,5,FALSE)-VLOOKUP(A16,'[1]All Busses'!$O$4:$W$2040,5,FALSE)</f>
        <v>-0.67977700000028562</v>
      </c>
      <c r="J16" s="3">
        <f t="shared" si="0"/>
        <v>-78.854132000033132</v>
      </c>
      <c r="K16" s="3">
        <f t="shared" si="3"/>
        <v>124.09413200003314</v>
      </c>
    </row>
    <row r="17" spans="1:11" outlineLevel="1" x14ac:dyDescent="0.2">
      <c r="C17" s="6" t="s">
        <v>52</v>
      </c>
      <c r="D17" s="7"/>
      <c r="E17" s="7"/>
      <c r="F17" s="7"/>
      <c r="G17" s="8"/>
      <c r="H17" s="8">
        <f>SUBTOTAL(9,H2:H16)</f>
        <v>896.40800000000013</v>
      </c>
      <c r="I17" s="9"/>
      <c r="J17" s="8">
        <f>SUBTOTAL(9,J2:J16)</f>
        <v>13288.719286696687</v>
      </c>
      <c r="K17" s="10">
        <f>SUBTOTAL(9,K2:K16)</f>
        <v>10927.756719297169</v>
      </c>
    </row>
    <row r="18" spans="1:11" outlineLevel="2" x14ac:dyDescent="0.2">
      <c r="A18" t="s">
        <v>32</v>
      </c>
      <c r="B18" t="s">
        <v>46</v>
      </c>
      <c r="C18" t="s">
        <v>47</v>
      </c>
      <c r="D18" t="s">
        <v>12</v>
      </c>
      <c r="E18" t="s">
        <v>24</v>
      </c>
      <c r="F18">
        <v>10</v>
      </c>
      <c r="G18" s="3">
        <v>-3.5</v>
      </c>
      <c r="H18" s="3">
        <f t="shared" si="2"/>
        <v>-35</v>
      </c>
      <c r="I18" s="4">
        <f>VLOOKUP(B18,'[1]All Busses'!$O$4:$W$2040,5,FALSE)-VLOOKUP(A18,'[1]All Busses'!$O$4:$W$2040,5,FALSE)</f>
        <v>-2.9498999999304942E-2</v>
      </c>
      <c r="J18" s="3">
        <f t="shared" si="0"/>
        <v>-0.29498999999304942</v>
      </c>
      <c r="K18" s="3">
        <f t="shared" si="1"/>
        <v>34.705010000006951</v>
      </c>
    </row>
    <row r="19" spans="1:11" outlineLevel="1" x14ac:dyDescent="0.2">
      <c r="C19" s="11" t="s">
        <v>53</v>
      </c>
      <c r="D19" s="7"/>
      <c r="E19" s="7"/>
      <c r="F19" s="7"/>
      <c r="G19" s="8"/>
      <c r="H19" s="8">
        <f>SUBTOTAL(9,H18:H18)</f>
        <v>-35</v>
      </c>
      <c r="I19" s="9"/>
      <c r="J19" s="8">
        <f>SUBTOTAL(9,J18:J18)</f>
        <v>-0.29498999999304942</v>
      </c>
      <c r="K19" s="10">
        <f>SUBTOTAL(9,K18:K18)</f>
        <v>34.705010000006951</v>
      </c>
    </row>
    <row r="20" spans="1:11" outlineLevel="2" x14ac:dyDescent="0.2">
      <c r="A20" t="s">
        <v>8</v>
      </c>
      <c r="B20" t="s">
        <v>33</v>
      </c>
      <c r="C20" t="s">
        <v>34</v>
      </c>
      <c r="D20" t="s">
        <v>10</v>
      </c>
      <c r="E20" t="s">
        <v>24</v>
      </c>
      <c r="F20">
        <v>1</v>
      </c>
      <c r="G20" s="3">
        <v>117.05</v>
      </c>
      <c r="H20" s="3">
        <f t="shared" si="2"/>
        <v>117.05</v>
      </c>
      <c r="I20" s="4">
        <f>VLOOKUP(B20,'[1]All Busses'!$O$4:$W$2040,4,FALSE)-VLOOKUP(A20,'[1]All Busses'!$O$4:$W$2040,4,FALSE)</f>
        <v>461.66119000000253</v>
      </c>
      <c r="J20" s="3">
        <f t="shared" si="0"/>
        <v>461.66119000000253</v>
      </c>
      <c r="K20" s="3">
        <f t="shared" si="1"/>
        <v>344.61119000000252</v>
      </c>
    </row>
    <row r="21" spans="1:11" outlineLevel="2" x14ac:dyDescent="0.2">
      <c r="A21" t="s">
        <v>29</v>
      </c>
      <c r="B21" t="s">
        <v>43</v>
      </c>
      <c r="C21" t="s">
        <v>34</v>
      </c>
      <c r="D21" t="s">
        <v>10</v>
      </c>
      <c r="E21" t="s">
        <v>24</v>
      </c>
      <c r="F21">
        <v>5</v>
      </c>
      <c r="G21" s="3">
        <v>-32.979999999999997</v>
      </c>
      <c r="H21" s="3">
        <f t="shared" si="2"/>
        <v>-164.89999999999998</v>
      </c>
      <c r="I21" s="4">
        <f>VLOOKUP(B21,'[1]All Busses'!$O$4:$W$2040,4,FALSE)-VLOOKUP(A21,'[1]All Busses'!$O$4:$W$2040,4,FALSE)</f>
        <v>319.96999999999753</v>
      </c>
      <c r="J21" s="3">
        <f t="shared" si="0"/>
        <v>1599.8499999999876</v>
      </c>
      <c r="K21" s="3">
        <f t="shared" si="1"/>
        <v>1764.7499999999877</v>
      </c>
    </row>
    <row r="22" spans="1:11" outlineLevel="2" x14ac:dyDescent="0.2">
      <c r="A22" t="s">
        <v>29</v>
      </c>
      <c r="B22" t="s">
        <v>43</v>
      </c>
      <c r="C22" t="s">
        <v>34</v>
      </c>
      <c r="D22" t="s">
        <v>10</v>
      </c>
      <c r="E22" t="s">
        <v>24</v>
      </c>
      <c r="F22">
        <v>5</v>
      </c>
      <c r="G22" s="3">
        <v>-32.979999999999997</v>
      </c>
      <c r="H22" s="3">
        <f t="shared" si="2"/>
        <v>-164.89999999999998</v>
      </c>
      <c r="I22" s="4">
        <f>VLOOKUP(B22,'[1]All Busses'!$O$4:$W$2040,4,FALSE)-VLOOKUP(A22,'[1]All Busses'!$O$4:$W$2040,4,FALSE)</f>
        <v>319.96999999999753</v>
      </c>
      <c r="J22" s="3">
        <f t="shared" si="0"/>
        <v>1599.8499999999876</v>
      </c>
      <c r="K22" s="3">
        <f t="shared" si="1"/>
        <v>1764.7499999999877</v>
      </c>
    </row>
    <row r="23" spans="1:11" outlineLevel="2" x14ac:dyDescent="0.2">
      <c r="A23" t="s">
        <v>39</v>
      </c>
      <c r="B23" t="s">
        <v>33</v>
      </c>
      <c r="C23" t="s">
        <v>34</v>
      </c>
      <c r="D23" t="s">
        <v>10</v>
      </c>
      <c r="E23" t="s">
        <v>24</v>
      </c>
      <c r="F23">
        <v>5</v>
      </c>
      <c r="G23" s="3">
        <v>161.96</v>
      </c>
      <c r="H23" s="3">
        <f t="shared" si="2"/>
        <v>809.80000000000007</v>
      </c>
      <c r="I23" s="4">
        <f>VLOOKUP(B23,'[1]All Busses'!$O$4:$W$2040,4,FALSE)-VLOOKUP(A23,'[1]All Busses'!$O$4:$W$2040,4,FALSE)</f>
        <v>663.64759899999626</v>
      </c>
      <c r="J23" s="3">
        <f t="shared" si="0"/>
        <v>3318.2379949999813</v>
      </c>
      <c r="K23" s="3">
        <f t="shared" si="1"/>
        <v>2508.4379949999811</v>
      </c>
    </row>
    <row r="24" spans="1:11" outlineLevel="2" x14ac:dyDescent="0.2">
      <c r="A24" t="s">
        <v>40</v>
      </c>
      <c r="B24" t="s">
        <v>33</v>
      </c>
      <c r="C24" t="s">
        <v>34</v>
      </c>
      <c r="D24" t="s">
        <v>10</v>
      </c>
      <c r="E24" t="s">
        <v>24</v>
      </c>
      <c r="F24">
        <v>2.5</v>
      </c>
      <c r="G24" s="3">
        <v>117.27</v>
      </c>
      <c r="H24" s="3">
        <f t="shared" si="2"/>
        <v>293.17500000000001</v>
      </c>
      <c r="I24" s="4">
        <f>VLOOKUP(B24,'[1]All Busses'!$O$4:$W$2040,4,FALSE)-VLOOKUP(A24,'[1]All Busses'!$O$4:$W$2040,4,FALSE)</f>
        <v>464.96465199999875</v>
      </c>
      <c r="J24" s="3">
        <f t="shared" si="0"/>
        <v>1162.4116299999969</v>
      </c>
      <c r="K24" s="3">
        <f t="shared" si="1"/>
        <v>869.23662999999692</v>
      </c>
    </row>
    <row r="25" spans="1:11" outlineLevel="2" x14ac:dyDescent="0.2">
      <c r="A25" t="s">
        <v>38</v>
      </c>
      <c r="B25" t="s">
        <v>33</v>
      </c>
      <c r="C25" t="s">
        <v>34</v>
      </c>
      <c r="D25" t="s">
        <v>10</v>
      </c>
      <c r="E25" t="s">
        <v>24</v>
      </c>
      <c r="F25">
        <v>5</v>
      </c>
      <c r="G25" s="3">
        <v>120.9</v>
      </c>
      <c r="H25" s="3">
        <f t="shared" si="2"/>
        <v>604.5</v>
      </c>
      <c r="I25" s="4">
        <f>VLOOKUP(B25,'[1]All Busses'!$O$4:$W$2040,4,FALSE)-VLOOKUP(A25,'[1]All Busses'!$O$4:$W$2040,4,FALSE)</f>
        <v>537.69465199999831</v>
      </c>
      <c r="J25" s="3">
        <f t="shared" si="0"/>
        <v>2688.4732599999916</v>
      </c>
      <c r="K25" s="3">
        <f t="shared" si="1"/>
        <v>2083.9732599999916</v>
      </c>
    </row>
    <row r="26" spans="1:11" outlineLevel="2" x14ac:dyDescent="0.2">
      <c r="A26" t="s">
        <v>35</v>
      </c>
      <c r="B26" t="s">
        <v>33</v>
      </c>
      <c r="C26" t="s">
        <v>34</v>
      </c>
      <c r="D26" t="s">
        <v>10</v>
      </c>
      <c r="E26" t="s">
        <v>24</v>
      </c>
      <c r="F26">
        <v>1</v>
      </c>
      <c r="G26" s="3">
        <v>103.46</v>
      </c>
      <c r="H26" s="3">
        <f t="shared" si="2"/>
        <v>103.46</v>
      </c>
      <c r="I26" s="4">
        <f>VLOOKUP(B26,'[1]All Busses'!$O$4:$W$2040,4,FALSE)-VLOOKUP(A26,'[1]All Busses'!$O$4:$W$2040,4,FALSE)</f>
        <v>450.20494400000098</v>
      </c>
      <c r="J26" s="3">
        <f t="shared" si="0"/>
        <v>450.20494400000098</v>
      </c>
      <c r="K26" s="3">
        <f t="shared" si="1"/>
        <v>346.744944000001</v>
      </c>
    </row>
    <row r="27" spans="1:11" outlineLevel="2" x14ac:dyDescent="0.2">
      <c r="A27" t="s">
        <v>37</v>
      </c>
      <c r="B27" t="s">
        <v>33</v>
      </c>
      <c r="C27" t="s">
        <v>34</v>
      </c>
      <c r="D27" t="s">
        <v>10</v>
      </c>
      <c r="E27" t="s">
        <v>24</v>
      </c>
      <c r="F27">
        <v>2.5</v>
      </c>
      <c r="G27" s="3">
        <v>134.69</v>
      </c>
      <c r="H27" s="3">
        <f t="shared" si="2"/>
        <v>336.72500000000002</v>
      </c>
      <c r="I27" s="4">
        <f>VLOOKUP(B27,'[1]All Busses'!$O$4:$W$2040,4,FALSE)-VLOOKUP(A27,'[1]All Busses'!$O$4:$W$2040,4,FALSE)</f>
        <v>577.18465199999991</v>
      </c>
      <c r="J27" s="3">
        <f t="shared" si="0"/>
        <v>1442.9616299999998</v>
      </c>
      <c r="K27" s="3">
        <f t="shared" si="1"/>
        <v>1106.2366299999999</v>
      </c>
    </row>
    <row r="28" spans="1:11" outlineLevel="2" x14ac:dyDescent="0.2">
      <c r="A28" t="s">
        <v>37</v>
      </c>
      <c r="B28" t="s">
        <v>33</v>
      </c>
      <c r="C28" t="s">
        <v>34</v>
      </c>
      <c r="D28" t="s">
        <v>10</v>
      </c>
      <c r="E28" t="s">
        <v>24</v>
      </c>
      <c r="F28">
        <v>2.5</v>
      </c>
      <c r="G28" s="3">
        <v>134.69</v>
      </c>
      <c r="H28" s="3">
        <f t="shared" si="2"/>
        <v>336.72500000000002</v>
      </c>
      <c r="I28" s="4">
        <f>VLOOKUP(B28,'[1]All Busses'!$O$4:$W$2040,4,FALSE)-VLOOKUP(A28,'[1]All Busses'!$O$4:$W$2040,4,FALSE)</f>
        <v>577.18465199999991</v>
      </c>
      <c r="J28" s="3">
        <f t="shared" si="0"/>
        <v>1442.9616299999998</v>
      </c>
      <c r="K28" s="3">
        <f t="shared" si="1"/>
        <v>1106.2366299999999</v>
      </c>
    </row>
    <row r="29" spans="1:11" outlineLevel="2" x14ac:dyDescent="0.2">
      <c r="A29" t="s">
        <v>36</v>
      </c>
      <c r="B29" t="s">
        <v>33</v>
      </c>
      <c r="C29" t="s">
        <v>34</v>
      </c>
      <c r="D29" t="s">
        <v>10</v>
      </c>
      <c r="E29" t="s">
        <v>24</v>
      </c>
      <c r="F29">
        <v>10</v>
      </c>
      <c r="G29" s="3">
        <v>136.05000000000001</v>
      </c>
      <c r="H29" s="3">
        <f t="shared" si="2"/>
        <v>1360.5</v>
      </c>
      <c r="I29" s="4">
        <f>VLOOKUP(B29,'[1]All Busses'!$O$4:$W$2040,4,FALSE)-VLOOKUP(A29,'[1]All Busses'!$O$4:$W$2040,4,FALSE)</f>
        <v>585.53465199999846</v>
      </c>
      <c r="J29" s="3">
        <f t="shared" si="0"/>
        <v>5855.3465199999846</v>
      </c>
      <c r="K29" s="3">
        <f t="shared" si="1"/>
        <v>4494.8465199999846</v>
      </c>
    </row>
    <row r="30" spans="1:11" outlineLevel="2" x14ac:dyDescent="0.2">
      <c r="A30" t="s">
        <v>41</v>
      </c>
      <c r="B30" t="s">
        <v>42</v>
      </c>
      <c r="C30" t="s">
        <v>34</v>
      </c>
      <c r="D30" t="s">
        <v>10</v>
      </c>
      <c r="E30" t="s">
        <v>24</v>
      </c>
      <c r="F30">
        <v>5</v>
      </c>
      <c r="G30" s="3">
        <v>81.400000000000006</v>
      </c>
      <c r="H30" s="3">
        <f t="shared" si="2"/>
        <v>407</v>
      </c>
      <c r="I30" s="4">
        <f>VLOOKUP(B30,'[1]All Busses'!$O$4:$W$2040,4,FALSE)-VLOOKUP(A30,'[1]All Busses'!$O$4:$W$2040,4,FALSE)</f>
        <v>439.43999999999869</v>
      </c>
      <c r="J30" s="3">
        <f t="shared" si="0"/>
        <v>2197.1999999999935</v>
      </c>
      <c r="K30" s="3">
        <f t="shared" si="1"/>
        <v>1790.1999999999935</v>
      </c>
    </row>
    <row r="31" spans="1:11" outlineLevel="2" x14ac:dyDescent="0.2">
      <c r="A31" t="s">
        <v>32</v>
      </c>
      <c r="B31" t="s">
        <v>33</v>
      </c>
      <c r="C31" t="s">
        <v>34</v>
      </c>
      <c r="D31" t="s">
        <v>10</v>
      </c>
      <c r="E31" t="s">
        <v>24</v>
      </c>
      <c r="F31">
        <v>1</v>
      </c>
      <c r="G31" s="3">
        <v>111.87</v>
      </c>
      <c r="H31" s="3">
        <f t="shared" si="2"/>
        <v>111.87</v>
      </c>
      <c r="I31" s="4">
        <f>VLOOKUP(B31,'[1]All Busses'!$O$4:$W$2040,4,FALSE)-VLOOKUP(A31,'[1]All Busses'!$O$4:$W$2040,4,FALSE)</f>
        <v>570.18027099999381</v>
      </c>
      <c r="J31" s="3">
        <f t="shared" si="0"/>
        <v>570.18027099999381</v>
      </c>
      <c r="K31" s="3">
        <f t="shared" si="1"/>
        <v>458.3102709999938</v>
      </c>
    </row>
    <row r="32" spans="1:11" outlineLevel="2" x14ac:dyDescent="0.2">
      <c r="A32" t="s">
        <v>38</v>
      </c>
      <c r="B32" t="s">
        <v>33</v>
      </c>
      <c r="C32" t="s">
        <v>34</v>
      </c>
      <c r="D32" t="s">
        <v>12</v>
      </c>
      <c r="E32" t="s">
        <v>24</v>
      </c>
      <c r="F32">
        <v>5</v>
      </c>
      <c r="G32" s="3">
        <v>61.51</v>
      </c>
      <c r="H32" s="3">
        <f t="shared" si="2"/>
        <v>307.55</v>
      </c>
      <c r="I32" s="4">
        <f>VLOOKUP(B32,'[1]All Busses'!$O$4:$W$2040,5,FALSE)-VLOOKUP(A32,'[1]All Busses'!$O$4:$W$2040,5,FALSE)</f>
        <v>76.650727999999617</v>
      </c>
      <c r="J32" s="3">
        <f t="shared" si="0"/>
        <v>383.25363999999809</v>
      </c>
      <c r="K32" s="3">
        <f t="shared" si="1"/>
        <v>75.703639999998074</v>
      </c>
    </row>
    <row r="33" spans="1:11" outlineLevel="2" x14ac:dyDescent="0.2">
      <c r="A33" t="s">
        <v>44</v>
      </c>
      <c r="B33" t="s">
        <v>45</v>
      </c>
      <c r="C33" t="s">
        <v>34</v>
      </c>
      <c r="D33" t="s">
        <v>12</v>
      </c>
      <c r="E33" t="s">
        <v>24</v>
      </c>
      <c r="F33">
        <v>2.5</v>
      </c>
      <c r="G33" s="3">
        <v>60.75</v>
      </c>
      <c r="H33" s="3">
        <f t="shared" si="2"/>
        <v>151.875</v>
      </c>
      <c r="I33" s="4">
        <f>VLOOKUP(B33,'[1]All Busses'!$O$4:$W$2040,5,FALSE)-VLOOKUP(A33,'[1]All Busses'!$O$4:$W$2040,5,FALSE)</f>
        <v>111.89958599999954</v>
      </c>
      <c r="J33" s="3">
        <f t="shared" si="0"/>
        <v>279.74896499999886</v>
      </c>
      <c r="K33" s="3">
        <f t="shared" si="1"/>
        <v>127.87396499999886</v>
      </c>
    </row>
    <row r="34" spans="1:11" outlineLevel="2" x14ac:dyDescent="0.2">
      <c r="A34" t="s">
        <v>37</v>
      </c>
      <c r="B34" t="s">
        <v>33</v>
      </c>
      <c r="C34" t="s">
        <v>34</v>
      </c>
      <c r="D34" t="s">
        <v>12</v>
      </c>
      <c r="E34" t="s">
        <v>24</v>
      </c>
      <c r="F34">
        <v>2.5</v>
      </c>
      <c r="G34" s="3">
        <v>68.37</v>
      </c>
      <c r="H34" s="3">
        <f t="shared" si="2"/>
        <v>170.92500000000001</v>
      </c>
      <c r="I34" s="4">
        <f>VLOOKUP(B34,'[1]All Busses'!$O$4:$W$2040,5,FALSE)-VLOOKUP(A34,'[1]All Busses'!$O$4:$W$2040,5,FALSE)</f>
        <v>69.940727999999581</v>
      </c>
      <c r="J34" s="3">
        <f t="shared" si="0"/>
        <v>174.85181999999895</v>
      </c>
      <c r="K34" s="3">
        <f t="shared" si="1"/>
        <v>3.9268199999989406</v>
      </c>
    </row>
    <row r="35" spans="1:11" outlineLevel="1" x14ac:dyDescent="0.2">
      <c r="C35" s="11" t="s">
        <v>54</v>
      </c>
      <c r="D35" s="7"/>
      <c r="E35" s="7"/>
      <c r="F35" s="7"/>
      <c r="G35" s="8"/>
      <c r="H35" s="8">
        <f>SUBTOTAL(9,H20:H34)</f>
        <v>4781.3550000000005</v>
      </c>
      <c r="I35" s="9"/>
      <c r="J35" s="8">
        <f>SUBTOTAL(9,J20:J34)</f>
        <v>23627.193494999919</v>
      </c>
      <c r="K35" s="10">
        <f>SUBTOTAL(9,K20:K34)</f>
        <v>18845.83849499992</v>
      </c>
    </row>
    <row r="36" spans="1:11" outlineLevel="2" x14ac:dyDescent="0.2">
      <c r="A36" t="s">
        <v>27</v>
      </c>
      <c r="B36" t="s">
        <v>28</v>
      </c>
      <c r="C36" t="s">
        <v>23</v>
      </c>
      <c r="D36" t="s">
        <v>10</v>
      </c>
      <c r="E36" t="s">
        <v>24</v>
      </c>
      <c r="F36">
        <v>2.5</v>
      </c>
      <c r="G36" s="3">
        <v>-1</v>
      </c>
      <c r="H36" s="3">
        <f t="shared" si="2"/>
        <v>-2.5</v>
      </c>
      <c r="I36" s="4">
        <f>VLOOKUP(B36,'[1]All Busses'!$O$4:$W$2040,4,FALSE)-VLOOKUP(A36,'[1]All Busses'!$O$4:$W$2040,4,FALSE)</f>
        <v>207.38000000000102</v>
      </c>
      <c r="J36" s="3">
        <f t="shared" si="0"/>
        <v>518.45000000000255</v>
      </c>
      <c r="K36" s="3">
        <f t="shared" si="1"/>
        <v>520.95000000000255</v>
      </c>
    </row>
    <row r="37" spans="1:11" outlineLevel="2" x14ac:dyDescent="0.2">
      <c r="A37" t="s">
        <v>25</v>
      </c>
      <c r="B37" t="s">
        <v>26</v>
      </c>
      <c r="C37" t="s">
        <v>23</v>
      </c>
      <c r="D37" t="s">
        <v>10</v>
      </c>
      <c r="E37" t="s">
        <v>24</v>
      </c>
      <c r="F37">
        <v>50</v>
      </c>
      <c r="G37" s="3">
        <v>1.76</v>
      </c>
      <c r="H37" s="3">
        <f t="shared" si="2"/>
        <v>88</v>
      </c>
      <c r="I37" s="4">
        <f>VLOOKUP(B37,'[1]All Busses'!$O$4:$W$2040,4,FALSE)-VLOOKUP(A37,'[1]All Busses'!$O$4:$W$2040,4,FALSE)</f>
        <v>-21.319999999999709</v>
      </c>
      <c r="J37" s="3">
        <f t="shared" si="0"/>
        <v>-1065.9999999999854</v>
      </c>
      <c r="K37" s="3">
        <f t="shared" si="1"/>
        <v>-1153.9999999999854</v>
      </c>
    </row>
    <row r="38" spans="1:11" outlineLevel="2" x14ac:dyDescent="0.2">
      <c r="A38" t="s">
        <v>21</v>
      </c>
      <c r="B38" t="s">
        <v>29</v>
      </c>
      <c r="C38" t="s">
        <v>23</v>
      </c>
      <c r="D38" t="s">
        <v>10</v>
      </c>
      <c r="E38" t="s">
        <v>24</v>
      </c>
      <c r="F38">
        <v>30.5</v>
      </c>
      <c r="G38" s="3">
        <v>45</v>
      </c>
      <c r="H38" s="3">
        <f t="shared" si="2"/>
        <v>1372.5</v>
      </c>
      <c r="I38" s="4">
        <f>VLOOKUP(B38,'[1]All Busses'!$O$4:$W$2040,4,FALSE)-VLOOKUP(A38,'[1]All Busses'!$O$4:$W$2040,4,FALSE)</f>
        <v>26.959999999999127</v>
      </c>
      <c r="J38" s="3">
        <f t="shared" si="0"/>
        <v>822.27999999997337</v>
      </c>
      <c r="K38" s="3">
        <f t="shared" si="1"/>
        <v>-550.22000000002663</v>
      </c>
    </row>
    <row r="39" spans="1:11" outlineLevel="2" x14ac:dyDescent="0.2">
      <c r="A39" t="s">
        <v>21</v>
      </c>
      <c r="B39" t="s">
        <v>22</v>
      </c>
      <c r="C39" t="s">
        <v>23</v>
      </c>
      <c r="D39" t="s">
        <v>10</v>
      </c>
      <c r="E39" t="s">
        <v>24</v>
      </c>
      <c r="F39">
        <v>5.2</v>
      </c>
      <c r="G39" s="3">
        <v>50</v>
      </c>
      <c r="H39" s="3">
        <f t="shared" si="2"/>
        <v>260</v>
      </c>
      <c r="I39" s="4">
        <f>VLOOKUP(B39,'[1]All Busses'!$O$4:$W$2040,4,FALSE)-VLOOKUP(A39,'[1]All Busses'!$O$4:$W$2040,4,FALSE)</f>
        <v>162.22999999999956</v>
      </c>
      <c r="J39" s="3">
        <f t="shared" si="0"/>
        <v>843.59599999999773</v>
      </c>
      <c r="K39" s="3">
        <f t="shared" si="1"/>
        <v>583.59599999999773</v>
      </c>
    </row>
    <row r="40" spans="1:11" outlineLevel="2" x14ac:dyDescent="0.2">
      <c r="A40" t="s">
        <v>30</v>
      </c>
      <c r="B40" t="s">
        <v>31</v>
      </c>
      <c r="C40" t="s">
        <v>23</v>
      </c>
      <c r="D40" t="s">
        <v>10</v>
      </c>
      <c r="E40" t="s">
        <v>24</v>
      </c>
      <c r="F40">
        <v>50</v>
      </c>
      <c r="G40" s="3">
        <v>0.12</v>
      </c>
      <c r="H40" s="3">
        <f t="shared" si="2"/>
        <v>6</v>
      </c>
      <c r="I40" s="4">
        <f>VLOOKUP(B40,'[1]All Busses'!$O$4:$W$2040,4,FALSE)-VLOOKUP(A40,'[1]All Busses'!$O$4:$W$2040,4,FALSE)</f>
        <v>7.8499999999985448</v>
      </c>
      <c r="J40" s="3">
        <f t="shared" si="0"/>
        <v>392.49999999992724</v>
      </c>
      <c r="K40" s="3">
        <f t="shared" si="1"/>
        <v>386.49999999992724</v>
      </c>
    </row>
    <row r="41" spans="1:11" outlineLevel="2" x14ac:dyDescent="0.2">
      <c r="A41" t="s">
        <v>27</v>
      </c>
      <c r="B41" t="s">
        <v>28</v>
      </c>
      <c r="C41" t="s">
        <v>23</v>
      </c>
      <c r="D41" t="s">
        <v>12</v>
      </c>
      <c r="E41" t="s">
        <v>24</v>
      </c>
      <c r="F41">
        <v>7.5</v>
      </c>
      <c r="G41" s="3">
        <v>-1</v>
      </c>
      <c r="H41" s="3">
        <f t="shared" si="2"/>
        <v>-7.5</v>
      </c>
      <c r="I41" s="4">
        <f>VLOOKUP(B41,'[1]All Busses'!$O$4:$W$2040,5,FALSE)-VLOOKUP(A41,'[1]All Busses'!$O$4:$W$2040,5,FALSE)</f>
        <v>8.1300000000001091</v>
      </c>
      <c r="J41" s="3">
        <f t="shared" si="0"/>
        <v>60.975000000000819</v>
      </c>
      <c r="K41" s="3">
        <f t="shared" si="1"/>
        <v>68.475000000000819</v>
      </c>
    </row>
    <row r="42" spans="1:11" outlineLevel="2" x14ac:dyDescent="0.2">
      <c r="A42" t="s">
        <v>25</v>
      </c>
      <c r="B42" t="s">
        <v>26</v>
      </c>
      <c r="C42" t="s">
        <v>23</v>
      </c>
      <c r="D42" t="s">
        <v>12</v>
      </c>
      <c r="E42" t="s">
        <v>24</v>
      </c>
      <c r="F42">
        <v>50</v>
      </c>
      <c r="G42" s="3">
        <v>0.9</v>
      </c>
      <c r="H42" s="3">
        <f t="shared" si="2"/>
        <v>45</v>
      </c>
      <c r="I42" s="4">
        <f>VLOOKUP(B42,'[1]All Busses'!$O$4:$W$2040,5,FALSE)-VLOOKUP(A42,'[1]All Busses'!$O$4:$W$2040,5,FALSE)</f>
        <v>-3.4399999999995998</v>
      </c>
      <c r="J42" s="3">
        <f t="shared" si="0"/>
        <v>-171.99999999997999</v>
      </c>
      <c r="K42" s="3">
        <f t="shared" si="1"/>
        <v>-216.99999999997999</v>
      </c>
    </row>
    <row r="43" spans="1:11" outlineLevel="2" x14ac:dyDescent="0.2">
      <c r="A43" t="s">
        <v>21</v>
      </c>
      <c r="B43" t="s">
        <v>29</v>
      </c>
      <c r="C43" t="s">
        <v>23</v>
      </c>
      <c r="D43" t="s">
        <v>12</v>
      </c>
      <c r="E43" t="s">
        <v>24</v>
      </c>
      <c r="F43">
        <v>37.4</v>
      </c>
      <c r="G43" s="3">
        <v>25</v>
      </c>
      <c r="H43" s="3">
        <f t="shared" si="2"/>
        <v>935</v>
      </c>
      <c r="I43" s="4">
        <f>VLOOKUP(B43,'[1]All Busses'!$O$4:$W$2040,5,FALSE)-VLOOKUP(A43,'[1]All Busses'!$O$4:$W$2040,5,FALSE)</f>
        <v>1.25</v>
      </c>
      <c r="J43" s="3">
        <f t="shared" si="0"/>
        <v>46.75</v>
      </c>
      <c r="K43" s="3">
        <f t="shared" si="1"/>
        <v>-888.25</v>
      </c>
    </row>
    <row r="44" spans="1:11" outlineLevel="2" x14ac:dyDescent="0.2">
      <c r="A44" t="s">
        <v>21</v>
      </c>
      <c r="B44" t="s">
        <v>22</v>
      </c>
      <c r="C44" t="s">
        <v>23</v>
      </c>
      <c r="D44" t="s">
        <v>12</v>
      </c>
      <c r="E44" t="s">
        <v>24</v>
      </c>
      <c r="F44">
        <v>67.3</v>
      </c>
      <c r="G44" s="3">
        <v>25</v>
      </c>
      <c r="H44" s="3">
        <f t="shared" si="2"/>
        <v>1682.5</v>
      </c>
      <c r="I44" s="4">
        <f>VLOOKUP(B44,'[1]All Busses'!$O$4:$W$2040,5,FALSE)-VLOOKUP(A44,'[1]All Busses'!$O$4:$W$2040,5,FALSE)</f>
        <v>15.979999999999563</v>
      </c>
      <c r="J44" s="3">
        <f t="shared" si="0"/>
        <v>1075.4539999999706</v>
      </c>
      <c r="K44" s="3">
        <f>J44-H44</f>
        <v>-607.04600000002938</v>
      </c>
    </row>
    <row r="45" spans="1:11" outlineLevel="2" x14ac:dyDescent="0.2">
      <c r="A45" t="s">
        <v>30</v>
      </c>
      <c r="B45" t="s">
        <v>31</v>
      </c>
      <c r="C45" t="s">
        <v>23</v>
      </c>
      <c r="D45" t="s">
        <v>12</v>
      </c>
      <c r="E45" t="s">
        <v>24</v>
      </c>
      <c r="F45">
        <v>50</v>
      </c>
      <c r="G45" s="3">
        <v>7.0000000000000007E-2</v>
      </c>
      <c r="H45" s="3">
        <f t="shared" si="2"/>
        <v>3.5000000000000004</v>
      </c>
      <c r="I45" s="4">
        <f>VLOOKUP(B45,'[1]All Busses'!$O$4:$W$2040,5,FALSE)-VLOOKUP(A45,'[1]All Busses'!$O$4:$W$2040,5,FALSE)</f>
        <v>-0.68999999999959982</v>
      </c>
      <c r="J45" s="3">
        <f t="shared" si="0"/>
        <v>-34.499999999979991</v>
      </c>
      <c r="K45" s="3">
        <f t="shared" si="1"/>
        <v>-37.999999999979991</v>
      </c>
    </row>
    <row r="46" spans="1:11" outlineLevel="1" x14ac:dyDescent="0.2">
      <c r="C46" s="11" t="s">
        <v>55</v>
      </c>
      <c r="D46" s="7"/>
      <c r="E46" s="7"/>
      <c r="F46" s="7"/>
      <c r="G46" s="8"/>
      <c r="H46" s="8">
        <f>SUBTOTAL(9,H36:H45)</f>
        <v>4382.5</v>
      </c>
      <c r="I46" s="9"/>
      <c r="J46" s="8">
        <f>SUBTOTAL(9,J36:J45)</f>
        <v>2487.5049999999269</v>
      </c>
      <c r="K46" s="10">
        <f>SUBTOTAL(9,K36:K45)</f>
        <v>-1894.9950000000731</v>
      </c>
    </row>
    <row r="47" spans="1:11" x14ac:dyDescent="0.2">
      <c r="C47" s="5" t="s">
        <v>56</v>
      </c>
      <c r="G47" s="3"/>
      <c r="H47" s="3">
        <f>SUBTOTAL(9,H2:H45)</f>
        <v>10025.262999999999</v>
      </c>
      <c r="I47" s="4"/>
      <c r="J47" s="3">
        <f>SUBTOTAL(9,J2:J45)</f>
        <v>39403.122791696529</v>
      </c>
      <c r="K47" s="3">
        <f>SUBTOTAL(9,K2:K45)</f>
        <v>27913.305224297023</v>
      </c>
    </row>
  </sheetData>
  <pageMargins left="0.75" right="0.75" top="1" bottom="1" header="0.5" footer="0.5"/>
  <pageSetup scale="72" orientation="landscape" verticalDpi="0" r:id="rId1"/>
  <headerFooter alignWithMargins="0">
    <oddHeader>&amp;C&amp;"Arial,Bold"&amp;14June, 1999 Auction Results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zoomScale="75" workbookViewId="0">
      <pane ySplit="4740" topLeftCell="A47"/>
      <selection pane="bottomLeft" activeCell="K63" sqref="K63"/>
    </sheetView>
  </sheetViews>
  <sheetFormatPr defaultRowHeight="12.75" outlineLevelRow="2" x14ac:dyDescent="0.2"/>
  <cols>
    <col min="1" max="1" width="25" bestFit="1" customWidth="1"/>
    <col min="2" max="2" width="23.5703125" bestFit="1" customWidth="1"/>
    <col min="3" max="3" width="36" bestFit="1" customWidth="1"/>
    <col min="7" max="7" width="9.28515625" bestFit="1" customWidth="1"/>
    <col min="8" max="8" width="12.140625" bestFit="1" customWidth="1"/>
    <col min="9" max="9" width="11.5703125" customWidth="1"/>
    <col min="10" max="10" width="12.7109375" customWidth="1"/>
    <col min="11" max="11" width="19" customWidth="1"/>
  </cols>
  <sheetData>
    <row r="1" spans="1:11" s="2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88</v>
      </c>
      <c r="J1" s="1" t="s">
        <v>50</v>
      </c>
      <c r="K1" s="1" t="s">
        <v>51</v>
      </c>
    </row>
    <row r="2" spans="1:11" outlineLevel="2" x14ac:dyDescent="0.2">
      <c r="A2" t="s">
        <v>32</v>
      </c>
      <c r="B2" t="s">
        <v>46</v>
      </c>
      <c r="C2" t="s">
        <v>47</v>
      </c>
      <c r="D2" t="s">
        <v>10</v>
      </c>
      <c r="E2" t="s">
        <v>24</v>
      </c>
      <c r="F2">
        <v>1.6</v>
      </c>
      <c r="G2" s="4">
        <v>15</v>
      </c>
      <c r="H2" s="4">
        <f t="shared" ref="H2:H68" si="0">G2*F2</f>
        <v>24</v>
      </c>
      <c r="I2" s="4">
        <f>VLOOKUP(B2,'[1]All Busses'!$O$4:$W$2040,6,FALSE)-VLOOKUP(A2,'[1]All Busses'!$O$4:$W$2040,6,FALSE)</f>
        <v>2265.3747759999897</v>
      </c>
      <c r="J2" s="4">
        <f t="shared" ref="J2:J68" si="1">F2*I2</f>
        <v>3624.5996415999834</v>
      </c>
      <c r="K2" s="4">
        <f t="shared" ref="K2:K68" si="2">J2-H2</f>
        <v>3600.5996415999834</v>
      </c>
    </row>
    <row r="3" spans="1:11" outlineLevel="1" x14ac:dyDescent="0.2">
      <c r="C3" s="6" t="s">
        <v>53</v>
      </c>
      <c r="D3" s="7"/>
      <c r="E3" s="7"/>
      <c r="F3" s="7"/>
      <c r="G3" s="9"/>
      <c r="H3" s="9">
        <f>SUBTOTAL(9,H2:H2)</f>
        <v>24</v>
      </c>
      <c r="I3" s="9"/>
      <c r="J3" s="9">
        <f>SUBTOTAL(9,J2:J2)</f>
        <v>3624.5996415999834</v>
      </c>
      <c r="K3" s="12">
        <f>SUBTOTAL(9,K2:K2)</f>
        <v>3600.5996415999834</v>
      </c>
    </row>
    <row r="4" spans="1:11" outlineLevel="2" x14ac:dyDescent="0.2">
      <c r="A4" t="s">
        <v>70</v>
      </c>
      <c r="B4" t="s">
        <v>71</v>
      </c>
      <c r="C4" t="s">
        <v>72</v>
      </c>
      <c r="D4" t="s">
        <v>10</v>
      </c>
      <c r="E4" t="s">
        <v>24</v>
      </c>
      <c r="F4">
        <v>9.5</v>
      </c>
      <c r="G4" s="4">
        <v>150</v>
      </c>
      <c r="H4" s="4">
        <f t="shared" si="0"/>
        <v>1425</v>
      </c>
      <c r="I4" s="4">
        <f>VLOOKUP(B4,'[1]All Busses'!$O$4:$W$2040,6,FALSE)-VLOOKUP(A4,'[1]All Busses'!$O$4:$W$2040,6,FALSE)</f>
        <v>2005.0899999999965</v>
      </c>
      <c r="J4" s="4">
        <f t="shared" si="1"/>
        <v>19048.354999999967</v>
      </c>
      <c r="K4" s="4">
        <f t="shared" si="2"/>
        <v>17623.354999999967</v>
      </c>
    </row>
    <row r="5" spans="1:11" outlineLevel="2" x14ac:dyDescent="0.2">
      <c r="A5" t="s">
        <v>73</v>
      </c>
      <c r="B5" t="s">
        <v>71</v>
      </c>
      <c r="C5" t="s">
        <v>72</v>
      </c>
      <c r="D5" t="s">
        <v>10</v>
      </c>
      <c r="E5" t="s">
        <v>24</v>
      </c>
      <c r="F5">
        <v>25</v>
      </c>
      <c r="G5" s="4">
        <v>150</v>
      </c>
      <c r="H5" s="4">
        <f t="shared" si="0"/>
        <v>3750</v>
      </c>
      <c r="I5" s="4">
        <f>VLOOKUP(B5,'[1]All Busses'!$O$4:$W$2040,6,FALSE)-VLOOKUP(A5,'[1]All Busses'!$O$4:$W$2040,6,FALSE)</f>
        <v>2005.0899999999965</v>
      </c>
      <c r="J5" s="4">
        <f t="shared" si="1"/>
        <v>50127.249999999913</v>
      </c>
      <c r="K5" s="4">
        <f t="shared" si="2"/>
        <v>46377.249999999913</v>
      </c>
    </row>
    <row r="6" spans="1:11" outlineLevel="2" x14ac:dyDescent="0.2">
      <c r="A6" t="s">
        <v>75</v>
      </c>
      <c r="B6" t="s">
        <v>76</v>
      </c>
      <c r="C6" t="s">
        <v>72</v>
      </c>
      <c r="D6" t="s">
        <v>10</v>
      </c>
      <c r="E6" t="s">
        <v>24</v>
      </c>
      <c r="F6">
        <v>16</v>
      </c>
      <c r="G6" s="4">
        <v>-41.97</v>
      </c>
      <c r="H6" s="4">
        <f t="shared" si="0"/>
        <v>-671.52</v>
      </c>
      <c r="I6" s="4">
        <f>VLOOKUP(B6,'[1]All Busses'!$O$4:$W$2040,6,FALSE)-VLOOKUP(A6,'[1]All Busses'!$O$4:$W$2040,6,FALSE)</f>
        <v>443.44999999999709</v>
      </c>
      <c r="J6" s="4">
        <f t="shared" si="1"/>
        <v>7095.1999999999534</v>
      </c>
      <c r="K6" s="4">
        <f t="shared" si="2"/>
        <v>7766.7199999999539</v>
      </c>
    </row>
    <row r="7" spans="1:11" outlineLevel="2" x14ac:dyDescent="0.2">
      <c r="A7" t="s">
        <v>79</v>
      </c>
      <c r="B7" t="s">
        <v>78</v>
      </c>
      <c r="C7" t="s">
        <v>72</v>
      </c>
      <c r="D7" t="s">
        <v>10</v>
      </c>
      <c r="E7" t="s">
        <v>24</v>
      </c>
      <c r="F7">
        <v>9.9</v>
      </c>
      <c r="G7" s="4">
        <v>80.849999999999994</v>
      </c>
      <c r="H7" s="4">
        <f t="shared" si="0"/>
        <v>800.41499999999996</v>
      </c>
      <c r="I7" s="4">
        <f>VLOOKUP(B7,'[1]All Busses'!$O$4:$W$2040,6,FALSE)-VLOOKUP(A7,'[1]All Busses'!$O$4:$W$2040,6,FALSE)</f>
        <v>1939.8199999999997</v>
      </c>
      <c r="J7" s="4">
        <f t="shared" si="1"/>
        <v>19204.217999999997</v>
      </c>
      <c r="K7" s="4">
        <f t="shared" si="2"/>
        <v>18403.802999999996</v>
      </c>
    </row>
    <row r="8" spans="1:11" outlineLevel="2" x14ac:dyDescent="0.2">
      <c r="A8" t="s">
        <v>77</v>
      </c>
      <c r="B8" t="s">
        <v>78</v>
      </c>
      <c r="C8" t="s">
        <v>72</v>
      </c>
      <c r="D8" t="s">
        <v>10</v>
      </c>
      <c r="E8" t="s">
        <v>24</v>
      </c>
      <c r="F8">
        <v>9</v>
      </c>
      <c r="G8" s="4">
        <v>80.849999999999994</v>
      </c>
      <c r="H8" s="4">
        <f t="shared" si="0"/>
        <v>727.65</v>
      </c>
      <c r="I8" s="4">
        <f>VLOOKUP(B8,'[1]All Busses'!$O$4:$W$2040,6,FALSE)-VLOOKUP(A8,'[1]All Busses'!$O$4:$W$2040,6,FALSE)</f>
        <v>1939.8199999999997</v>
      </c>
      <c r="J8" s="4">
        <f t="shared" si="1"/>
        <v>17458.379999999997</v>
      </c>
      <c r="K8" s="4">
        <f t="shared" si="2"/>
        <v>16730.729999999996</v>
      </c>
    </row>
    <row r="9" spans="1:11" outlineLevel="2" x14ac:dyDescent="0.2">
      <c r="A9" t="s">
        <v>81</v>
      </c>
      <c r="B9" t="s">
        <v>82</v>
      </c>
      <c r="C9" t="s">
        <v>72</v>
      </c>
      <c r="D9" t="s">
        <v>10</v>
      </c>
      <c r="E9" t="s">
        <v>24</v>
      </c>
      <c r="F9">
        <v>16</v>
      </c>
      <c r="G9" s="4">
        <v>76.22</v>
      </c>
      <c r="H9" s="4">
        <f t="shared" si="0"/>
        <v>1219.52</v>
      </c>
      <c r="I9" s="4">
        <f>VLOOKUP(B9,'[1]All Busses'!$O$4:$W$2040,6,FALSE)-VLOOKUP(A9,'[1]All Busses'!$O$4:$W$2040,6,FALSE)</f>
        <v>1477.5200000000041</v>
      </c>
      <c r="J9" s="4">
        <f t="shared" si="1"/>
        <v>23640.320000000065</v>
      </c>
      <c r="K9" s="4">
        <f t="shared" si="2"/>
        <v>22420.800000000065</v>
      </c>
    </row>
    <row r="10" spans="1:11" outlineLevel="2" x14ac:dyDescent="0.2">
      <c r="A10" t="s">
        <v>83</v>
      </c>
      <c r="B10" t="s">
        <v>84</v>
      </c>
      <c r="C10" t="s">
        <v>72</v>
      </c>
      <c r="D10" t="s">
        <v>10</v>
      </c>
      <c r="E10" t="s">
        <v>24</v>
      </c>
      <c r="F10">
        <v>44</v>
      </c>
      <c r="G10" s="4">
        <v>55.34</v>
      </c>
      <c r="H10" s="4">
        <f t="shared" si="0"/>
        <v>2434.96</v>
      </c>
      <c r="I10" s="4">
        <f>VLOOKUP(B10,'[1]All Busses'!$O$4:$W$2040,6,FALSE)-VLOOKUP(A10,'[1]All Busses'!$O$4:$W$2040,6,FALSE)</f>
        <v>1868.3300000000017</v>
      </c>
      <c r="J10" s="4">
        <f t="shared" si="1"/>
        <v>82206.520000000077</v>
      </c>
      <c r="K10" s="4">
        <f t="shared" si="2"/>
        <v>79771.56000000007</v>
      </c>
    </row>
    <row r="11" spans="1:11" outlineLevel="2" x14ac:dyDescent="0.2">
      <c r="A11" t="s">
        <v>74</v>
      </c>
      <c r="B11" t="s">
        <v>71</v>
      </c>
      <c r="C11" t="s">
        <v>72</v>
      </c>
      <c r="D11" t="s">
        <v>12</v>
      </c>
      <c r="E11" t="s">
        <v>24</v>
      </c>
      <c r="F11">
        <v>2.8</v>
      </c>
      <c r="G11" s="4">
        <v>60</v>
      </c>
      <c r="H11" s="4">
        <f t="shared" si="0"/>
        <v>168</v>
      </c>
      <c r="I11" s="4">
        <f>VLOOKUP(B11,'[1]All Busses'!$O$4:$W$2040,7,FALSE)-VLOOKUP(A11,'[1]All Busses'!$O$4:$W$2040,7,FALSE)</f>
        <v>169.35000000000036</v>
      </c>
      <c r="J11" s="4">
        <f t="shared" si="1"/>
        <v>474.18000000000097</v>
      </c>
      <c r="K11" s="4">
        <f t="shared" si="2"/>
        <v>306.18000000000097</v>
      </c>
    </row>
    <row r="12" spans="1:11" outlineLevel="2" x14ac:dyDescent="0.2">
      <c r="A12" t="s">
        <v>70</v>
      </c>
      <c r="B12" t="s">
        <v>71</v>
      </c>
      <c r="C12" t="s">
        <v>72</v>
      </c>
      <c r="D12" t="s">
        <v>12</v>
      </c>
      <c r="E12" t="s">
        <v>24</v>
      </c>
      <c r="F12">
        <v>25</v>
      </c>
      <c r="G12" s="4">
        <v>60</v>
      </c>
      <c r="H12" s="4">
        <f t="shared" si="0"/>
        <v>1500</v>
      </c>
      <c r="I12" s="4">
        <f>VLOOKUP(B12,'[1]All Busses'!$O$4:$W$2040,7,FALSE)-VLOOKUP(A12,'[1]All Busses'!$O$4:$W$2040,7,FALSE)</f>
        <v>169.35000000000036</v>
      </c>
      <c r="J12" s="4">
        <f t="shared" si="1"/>
        <v>4233.7500000000091</v>
      </c>
      <c r="K12" s="4">
        <f t="shared" si="2"/>
        <v>2733.7500000000091</v>
      </c>
    </row>
    <row r="13" spans="1:11" outlineLevel="2" x14ac:dyDescent="0.2">
      <c r="A13" t="s">
        <v>73</v>
      </c>
      <c r="B13" t="s">
        <v>71</v>
      </c>
      <c r="C13" t="s">
        <v>72</v>
      </c>
      <c r="D13" t="s">
        <v>12</v>
      </c>
      <c r="E13" t="s">
        <v>24</v>
      </c>
      <c r="F13">
        <v>25</v>
      </c>
      <c r="G13" s="4">
        <v>60</v>
      </c>
      <c r="H13" s="4">
        <f t="shared" si="0"/>
        <v>1500</v>
      </c>
      <c r="I13" s="4">
        <f>VLOOKUP(B13,'[1]All Busses'!$O$4:$W$2040,7,FALSE)-VLOOKUP(A13,'[1]All Busses'!$O$4:$W$2040,7,FALSE)</f>
        <v>169.35000000000036</v>
      </c>
      <c r="J13" s="4">
        <f t="shared" si="1"/>
        <v>4233.7500000000091</v>
      </c>
      <c r="K13" s="4">
        <f t="shared" si="2"/>
        <v>2733.7500000000091</v>
      </c>
    </row>
    <row r="14" spans="1:11" outlineLevel="2" x14ac:dyDescent="0.2">
      <c r="A14" t="s">
        <v>75</v>
      </c>
      <c r="B14" t="s">
        <v>76</v>
      </c>
      <c r="C14" t="s">
        <v>72</v>
      </c>
      <c r="D14" t="s">
        <v>12</v>
      </c>
      <c r="E14" t="s">
        <v>24</v>
      </c>
      <c r="F14">
        <v>15.7</v>
      </c>
      <c r="G14" s="4">
        <v>-100</v>
      </c>
      <c r="H14" s="4">
        <f t="shared" si="0"/>
        <v>-1570</v>
      </c>
      <c r="I14" s="4">
        <f>VLOOKUP(B14,'[1]All Busses'!$O$4:$W$2040,7,FALSE)-VLOOKUP(A14,'[1]All Busses'!$O$4:$W$2040,7,FALSE)</f>
        <v>-46.1299999999992</v>
      </c>
      <c r="J14" s="4">
        <f t="shared" si="1"/>
        <v>-724.24099999998737</v>
      </c>
      <c r="K14" s="4">
        <f t="shared" si="2"/>
        <v>845.75900000001263</v>
      </c>
    </row>
    <row r="15" spans="1:11" outlineLevel="2" x14ac:dyDescent="0.2">
      <c r="A15" t="s">
        <v>83</v>
      </c>
      <c r="B15" t="s">
        <v>84</v>
      </c>
      <c r="C15" t="s">
        <v>72</v>
      </c>
      <c r="D15" t="s">
        <v>12</v>
      </c>
      <c r="E15" t="s">
        <v>24</v>
      </c>
      <c r="F15">
        <v>44</v>
      </c>
      <c r="G15" s="4">
        <v>46.28</v>
      </c>
      <c r="H15" s="4">
        <f t="shared" si="0"/>
        <v>2036.3200000000002</v>
      </c>
      <c r="I15" s="4">
        <f>VLOOKUP(B15,'[1]All Busses'!$O$4:$W$2040,7,FALSE)-VLOOKUP(A15,'[1]All Busses'!$O$4:$W$2040,7,FALSE)</f>
        <v>189.30999999999949</v>
      </c>
      <c r="J15" s="4">
        <f t="shared" si="1"/>
        <v>8329.6399999999776</v>
      </c>
      <c r="K15" s="4">
        <f t="shared" si="2"/>
        <v>6293.3199999999779</v>
      </c>
    </row>
    <row r="16" spans="1:11" outlineLevel="1" x14ac:dyDescent="0.2">
      <c r="C16" s="11" t="s">
        <v>86</v>
      </c>
      <c r="D16" s="7"/>
      <c r="E16" s="7"/>
      <c r="F16" s="7"/>
      <c r="G16" s="9"/>
      <c r="H16" s="9">
        <f>SUBTOTAL(9,H4:H15)</f>
        <v>13320.344999999998</v>
      </c>
      <c r="I16" s="9"/>
      <c r="J16" s="9">
        <f>SUBTOTAL(9,J4:J15)</f>
        <v>235327.32199999996</v>
      </c>
      <c r="K16" s="12">
        <f>SUBTOTAL(9,K4:K15)</f>
        <v>222006.97699999996</v>
      </c>
    </row>
    <row r="17" spans="1:11" outlineLevel="2" x14ac:dyDescent="0.2">
      <c r="A17" t="s">
        <v>8</v>
      </c>
      <c r="B17" t="s">
        <v>33</v>
      </c>
      <c r="C17" t="s">
        <v>34</v>
      </c>
      <c r="D17" t="s">
        <v>10</v>
      </c>
      <c r="E17" t="s">
        <v>24</v>
      </c>
      <c r="F17">
        <v>10</v>
      </c>
      <c r="G17" s="4">
        <v>43.47</v>
      </c>
      <c r="H17" s="4">
        <f t="shared" si="0"/>
        <v>434.7</v>
      </c>
      <c r="I17" s="4">
        <f>VLOOKUP(B17,'[1]All Busses'!$O$4:$W$2040,6,FALSE)-VLOOKUP(A17,'[1]All Busses'!$O$4:$W$2040,6,FALSE)</f>
        <v>-256.54183000000194</v>
      </c>
      <c r="J17" s="4">
        <f t="shared" si="1"/>
        <v>-2565.4183000000194</v>
      </c>
      <c r="K17" s="4">
        <f t="shared" si="2"/>
        <v>-3000.1183000000192</v>
      </c>
    </row>
    <row r="18" spans="1:11" outlineLevel="2" x14ac:dyDescent="0.2">
      <c r="A18" t="s">
        <v>8</v>
      </c>
      <c r="B18" t="s">
        <v>33</v>
      </c>
      <c r="C18" t="s">
        <v>34</v>
      </c>
      <c r="D18" t="s">
        <v>10</v>
      </c>
      <c r="E18" t="s">
        <v>24</v>
      </c>
      <c r="F18">
        <v>5</v>
      </c>
      <c r="G18" s="4">
        <v>43.47</v>
      </c>
      <c r="H18" s="4">
        <f t="shared" si="0"/>
        <v>217.35</v>
      </c>
      <c r="I18" s="4">
        <f>VLOOKUP(B18,'[1]All Busses'!$O$4:$W$2040,6,FALSE)-VLOOKUP(A18,'[1]All Busses'!$O$4:$W$2040,6,FALSE)</f>
        <v>-256.54183000000194</v>
      </c>
      <c r="J18" s="4">
        <f t="shared" si="1"/>
        <v>-1282.7091500000097</v>
      </c>
      <c r="K18" s="4">
        <f t="shared" si="2"/>
        <v>-1500.0591500000096</v>
      </c>
    </row>
    <row r="19" spans="1:11" outlineLevel="2" x14ac:dyDescent="0.2">
      <c r="A19" t="s">
        <v>61</v>
      </c>
      <c r="B19" t="s">
        <v>60</v>
      </c>
      <c r="C19" t="s">
        <v>34</v>
      </c>
      <c r="D19" t="s">
        <v>10</v>
      </c>
      <c r="E19" t="s">
        <v>24</v>
      </c>
      <c r="F19">
        <v>2.5</v>
      </c>
      <c r="G19" s="4">
        <v>147.04</v>
      </c>
      <c r="H19" s="4">
        <f t="shared" si="0"/>
        <v>367.59999999999997</v>
      </c>
      <c r="I19" s="4">
        <f>VLOOKUP(B19,'[1]All Busses'!$O$4:$W$2040,6,FALSE)-VLOOKUP(A19,'[1]All Busses'!$O$4:$W$2040,6,FALSE)</f>
        <v>47.330000000001746</v>
      </c>
      <c r="J19" s="4">
        <f t="shared" si="1"/>
        <v>118.32500000000437</v>
      </c>
      <c r="K19" s="4">
        <f t="shared" si="2"/>
        <v>-249.2749999999956</v>
      </c>
    </row>
    <row r="20" spans="1:11" outlineLevel="2" x14ac:dyDescent="0.2">
      <c r="A20" t="s">
        <v>62</v>
      </c>
      <c r="B20" t="s">
        <v>33</v>
      </c>
      <c r="C20" t="s">
        <v>34</v>
      </c>
      <c r="D20" t="s">
        <v>10</v>
      </c>
      <c r="E20" t="s">
        <v>24</v>
      </c>
      <c r="F20">
        <v>2.5</v>
      </c>
      <c r="G20" s="4">
        <v>43.24</v>
      </c>
      <c r="H20" s="4">
        <f t="shared" si="0"/>
        <v>108.10000000000001</v>
      </c>
      <c r="I20" s="4">
        <f>VLOOKUP(B20,'[1]All Busses'!$O$4:$W$2040,6,FALSE)-VLOOKUP(A20,'[1]All Busses'!$O$4:$W$2040,6,FALSE)</f>
        <v>-283.47806799999671</v>
      </c>
      <c r="J20" s="4">
        <f t="shared" si="1"/>
        <v>-708.69516999999178</v>
      </c>
      <c r="K20" s="4">
        <f t="shared" si="2"/>
        <v>-816.7951699999918</v>
      </c>
    </row>
    <row r="21" spans="1:11" outlineLevel="2" x14ac:dyDescent="0.2">
      <c r="A21" t="s">
        <v>63</v>
      </c>
      <c r="B21" t="s">
        <v>64</v>
      </c>
      <c r="C21" t="s">
        <v>34</v>
      </c>
      <c r="D21" t="s">
        <v>10</v>
      </c>
      <c r="E21" t="s">
        <v>24</v>
      </c>
      <c r="F21">
        <v>2.5</v>
      </c>
      <c r="G21" s="4">
        <v>-28.39</v>
      </c>
      <c r="H21" s="4">
        <f t="shared" si="0"/>
        <v>-70.974999999999994</v>
      </c>
      <c r="I21" s="4">
        <f>VLOOKUP(B21,'[1]All Busses'!$O$4:$W$2040,6,FALSE)-VLOOKUP(A21,'[1]All Busses'!$O$4:$W$2040,6,FALSE)</f>
        <v>92.490000000005239</v>
      </c>
      <c r="J21" s="4">
        <f t="shared" si="1"/>
        <v>231.2250000000131</v>
      </c>
      <c r="K21" s="4">
        <f t="shared" si="2"/>
        <v>302.20000000001312</v>
      </c>
    </row>
    <row r="22" spans="1:11" outlineLevel="2" x14ac:dyDescent="0.2">
      <c r="A22" t="s">
        <v>39</v>
      </c>
      <c r="B22" t="s">
        <v>33</v>
      </c>
      <c r="C22" t="s">
        <v>34</v>
      </c>
      <c r="D22" t="s">
        <v>10</v>
      </c>
      <c r="E22" t="s">
        <v>24</v>
      </c>
      <c r="F22">
        <v>5</v>
      </c>
      <c r="G22" s="4">
        <v>57.94</v>
      </c>
      <c r="H22" s="4">
        <f t="shared" si="0"/>
        <v>289.7</v>
      </c>
      <c r="I22" s="4">
        <f>VLOOKUP(B22,'[1]All Busses'!$O$4:$W$2040,6,FALSE)-VLOOKUP(A22,'[1]All Busses'!$O$4:$W$2040,6,FALSE)</f>
        <v>109.33313500000077</v>
      </c>
      <c r="J22" s="4">
        <f t="shared" si="1"/>
        <v>546.66567500000383</v>
      </c>
      <c r="K22" s="4">
        <f t="shared" si="2"/>
        <v>256.96567500000384</v>
      </c>
    </row>
    <row r="23" spans="1:11" outlineLevel="2" x14ac:dyDescent="0.2">
      <c r="A23" t="s">
        <v>39</v>
      </c>
      <c r="B23" t="s">
        <v>33</v>
      </c>
      <c r="C23" t="s">
        <v>34</v>
      </c>
      <c r="D23" t="s">
        <v>10</v>
      </c>
      <c r="E23" t="s">
        <v>24</v>
      </c>
      <c r="F23">
        <v>2.5</v>
      </c>
      <c r="G23" s="4">
        <v>57.94</v>
      </c>
      <c r="H23" s="4">
        <f t="shared" si="0"/>
        <v>144.85</v>
      </c>
      <c r="I23" s="4">
        <f>VLOOKUP(B23,'[1]All Busses'!$O$4:$W$2040,6,FALSE)-VLOOKUP(A23,'[1]All Busses'!$O$4:$W$2040,6,FALSE)</f>
        <v>109.33313500000077</v>
      </c>
      <c r="J23" s="4">
        <f t="shared" si="1"/>
        <v>273.33283750000192</v>
      </c>
      <c r="K23" s="4">
        <f t="shared" si="2"/>
        <v>128.48283750000192</v>
      </c>
    </row>
    <row r="24" spans="1:11" outlineLevel="2" x14ac:dyDescent="0.2">
      <c r="A24" t="s">
        <v>68</v>
      </c>
      <c r="B24" t="s">
        <v>69</v>
      </c>
      <c r="C24" t="s">
        <v>34</v>
      </c>
      <c r="D24" t="s">
        <v>10</v>
      </c>
      <c r="E24" t="s">
        <v>24</v>
      </c>
      <c r="F24">
        <v>56.8</v>
      </c>
      <c r="G24" s="4">
        <v>40</v>
      </c>
      <c r="H24" s="4">
        <f t="shared" si="0"/>
        <v>2272</v>
      </c>
      <c r="I24" s="4">
        <f>VLOOKUP(B24,'[1]All Busses'!$O$4:$W$2040,6,FALSE)-VLOOKUP(A24,'[1]All Busses'!$O$4:$W$2040,6,FALSE)</f>
        <v>1075.4400000000023</v>
      </c>
      <c r="J24" s="4">
        <f t="shared" si="1"/>
        <v>61084.992000000129</v>
      </c>
      <c r="K24" s="4">
        <f t="shared" si="2"/>
        <v>58812.992000000129</v>
      </c>
    </row>
    <row r="25" spans="1:11" outlineLevel="2" x14ac:dyDescent="0.2">
      <c r="A25" t="s">
        <v>65</v>
      </c>
      <c r="B25" t="s">
        <v>64</v>
      </c>
      <c r="C25" t="s">
        <v>34</v>
      </c>
      <c r="D25" t="s">
        <v>10</v>
      </c>
      <c r="E25" t="s">
        <v>24</v>
      </c>
      <c r="F25">
        <v>5</v>
      </c>
      <c r="G25" s="4">
        <v>-25.65</v>
      </c>
      <c r="H25" s="4">
        <f t="shared" si="0"/>
        <v>-128.25</v>
      </c>
      <c r="I25" s="4">
        <f>VLOOKUP(B25,'[1]All Busses'!$O$4:$W$2040,6,FALSE)-VLOOKUP(A25,'[1]All Busses'!$O$4:$W$2040,6,FALSE)</f>
        <v>56.190000000002328</v>
      </c>
      <c r="J25" s="4">
        <f t="shared" si="1"/>
        <v>280.95000000001164</v>
      </c>
      <c r="K25" s="4">
        <f t="shared" si="2"/>
        <v>409.20000000001164</v>
      </c>
    </row>
    <row r="26" spans="1:11" outlineLevel="2" x14ac:dyDescent="0.2">
      <c r="A26" t="s">
        <v>57</v>
      </c>
      <c r="B26" t="s">
        <v>33</v>
      </c>
      <c r="C26" t="s">
        <v>34</v>
      </c>
      <c r="D26" t="s">
        <v>10</v>
      </c>
      <c r="E26" t="s">
        <v>24</v>
      </c>
      <c r="F26">
        <v>5</v>
      </c>
      <c r="G26" s="4">
        <v>45.17</v>
      </c>
      <c r="H26" s="4">
        <f t="shared" si="0"/>
        <v>225.85000000000002</v>
      </c>
      <c r="I26" s="4">
        <f>VLOOKUP(B26,'[1]All Busses'!$O$4:$W$2040,6,FALSE)-VLOOKUP(A26,'[1]All Busses'!$O$4:$W$2040,6,FALSE)</f>
        <v>1296.4970109999995</v>
      </c>
      <c r="J26" s="4">
        <f t="shared" si="1"/>
        <v>6482.4850549999974</v>
      </c>
      <c r="K26" s="4">
        <f t="shared" si="2"/>
        <v>6256.635054999997</v>
      </c>
    </row>
    <row r="27" spans="1:11" outlineLevel="2" x14ac:dyDescent="0.2">
      <c r="A27" t="s">
        <v>57</v>
      </c>
      <c r="B27" t="s">
        <v>33</v>
      </c>
      <c r="C27" t="s">
        <v>34</v>
      </c>
      <c r="D27" t="s">
        <v>10</v>
      </c>
      <c r="E27" t="s">
        <v>24</v>
      </c>
      <c r="F27">
        <v>2.5</v>
      </c>
      <c r="G27" s="4">
        <v>45.17</v>
      </c>
      <c r="H27" s="4">
        <f t="shared" si="0"/>
        <v>112.92500000000001</v>
      </c>
      <c r="I27" s="4">
        <f>VLOOKUP(B27,'[1]All Busses'!$O$4:$W$2040,6,FALSE)-VLOOKUP(A27,'[1]All Busses'!$O$4:$W$2040,6,FALSE)</f>
        <v>1296.4970109999995</v>
      </c>
      <c r="J27" s="4">
        <f t="shared" si="1"/>
        <v>3241.2425274999987</v>
      </c>
      <c r="K27" s="4">
        <f t="shared" si="2"/>
        <v>3128.3175274999985</v>
      </c>
    </row>
    <row r="28" spans="1:11" outlineLevel="2" x14ac:dyDescent="0.2">
      <c r="A28" t="s">
        <v>40</v>
      </c>
      <c r="B28" t="s">
        <v>33</v>
      </c>
      <c r="C28" t="s">
        <v>34</v>
      </c>
      <c r="D28" t="s">
        <v>10</v>
      </c>
      <c r="E28" t="s">
        <v>24</v>
      </c>
      <c r="F28">
        <v>5</v>
      </c>
      <c r="G28" s="4">
        <v>42.87</v>
      </c>
      <c r="H28" s="4">
        <f t="shared" si="0"/>
        <v>214.35</v>
      </c>
      <c r="I28" s="4">
        <f>VLOOKUP(B28,'[1]All Busses'!$O$4:$W$2040,6,FALSE)-VLOOKUP(A28,'[1]All Busses'!$O$4:$W$2040,6,FALSE)</f>
        <v>-346.36646799999289</v>
      </c>
      <c r="J28" s="4">
        <f t="shared" si="1"/>
        <v>-1731.8323399999645</v>
      </c>
      <c r="K28" s="4">
        <f t="shared" si="2"/>
        <v>-1946.1823399999644</v>
      </c>
    </row>
    <row r="29" spans="1:11" outlineLevel="2" x14ac:dyDescent="0.2">
      <c r="A29" t="s">
        <v>40</v>
      </c>
      <c r="B29" t="s">
        <v>33</v>
      </c>
      <c r="C29" t="s">
        <v>34</v>
      </c>
      <c r="D29" t="s">
        <v>10</v>
      </c>
      <c r="E29" t="s">
        <v>24</v>
      </c>
      <c r="F29">
        <v>2.5</v>
      </c>
      <c r="G29" s="4">
        <v>42.87</v>
      </c>
      <c r="H29" s="4">
        <f t="shared" si="0"/>
        <v>107.175</v>
      </c>
      <c r="I29" s="4">
        <f>VLOOKUP(B29,'[1]All Busses'!$O$4:$W$2040,6,FALSE)-VLOOKUP(A29,'[1]All Busses'!$O$4:$W$2040,6,FALSE)</f>
        <v>-346.36646799999289</v>
      </c>
      <c r="J29" s="4">
        <f t="shared" si="1"/>
        <v>-865.91616999998223</v>
      </c>
      <c r="K29" s="4">
        <f t="shared" si="2"/>
        <v>-973.09116999998218</v>
      </c>
    </row>
    <row r="30" spans="1:11" outlineLevel="2" x14ac:dyDescent="0.2">
      <c r="A30" t="s">
        <v>40</v>
      </c>
      <c r="B30" t="s">
        <v>42</v>
      </c>
      <c r="C30" t="s">
        <v>34</v>
      </c>
      <c r="D30" t="s">
        <v>10</v>
      </c>
      <c r="E30" t="s">
        <v>24</v>
      </c>
      <c r="F30">
        <v>5</v>
      </c>
      <c r="G30" s="4">
        <v>83.41</v>
      </c>
      <c r="H30" s="4">
        <f t="shared" si="0"/>
        <v>417.04999999999995</v>
      </c>
      <c r="I30" s="4">
        <f>VLOOKUP(B30,'[1]All Busses'!$O$4:$W$2040,6,FALSE)-VLOOKUP(A30,'[1]All Busses'!$O$4:$W$2040,6,FALSE)</f>
        <v>-147.20999999999913</v>
      </c>
      <c r="J30" s="4">
        <f t="shared" si="1"/>
        <v>-736.04999999999563</v>
      </c>
      <c r="K30" s="4">
        <f t="shared" si="2"/>
        <v>-1153.0999999999956</v>
      </c>
    </row>
    <row r="31" spans="1:11" outlineLevel="2" x14ac:dyDescent="0.2">
      <c r="A31" t="s">
        <v>38</v>
      </c>
      <c r="B31" t="s">
        <v>33</v>
      </c>
      <c r="C31" t="s">
        <v>34</v>
      </c>
      <c r="D31" t="s">
        <v>10</v>
      </c>
      <c r="E31" t="s">
        <v>24</v>
      </c>
      <c r="F31">
        <v>2.5</v>
      </c>
      <c r="G31" s="4">
        <v>43.17</v>
      </c>
      <c r="H31" s="4">
        <f t="shared" si="0"/>
        <v>107.92500000000001</v>
      </c>
      <c r="I31" s="4">
        <f>VLOOKUP(B31,'[1]All Busses'!$O$4:$W$2040,6,FALSE)-VLOOKUP(A31,'[1]All Busses'!$O$4:$W$2040,6,FALSE)</f>
        <v>1728.1935320000048</v>
      </c>
      <c r="J31" s="4">
        <f t="shared" si="1"/>
        <v>4320.4838300000119</v>
      </c>
      <c r="K31" s="4">
        <f t="shared" si="2"/>
        <v>4212.5588300000118</v>
      </c>
    </row>
    <row r="32" spans="1:11" outlineLevel="2" x14ac:dyDescent="0.2">
      <c r="A32" t="s">
        <v>58</v>
      </c>
      <c r="B32" t="s">
        <v>33</v>
      </c>
      <c r="C32" t="s">
        <v>34</v>
      </c>
      <c r="D32" t="s">
        <v>10</v>
      </c>
      <c r="E32" t="s">
        <v>24</v>
      </c>
      <c r="F32">
        <v>2.5</v>
      </c>
      <c r="G32" s="4">
        <v>44.56</v>
      </c>
      <c r="H32" s="4">
        <f t="shared" si="0"/>
        <v>111.4</v>
      </c>
      <c r="I32" s="4">
        <f>VLOOKUP(B32,'[1]All Busses'!$O$4:$W$2040,6,FALSE)-VLOOKUP(A32,'[1]All Busses'!$O$4:$W$2040,6,FALSE)</f>
        <v>1757.3235320000094</v>
      </c>
      <c r="J32" s="4">
        <f t="shared" si="1"/>
        <v>4393.3088300000236</v>
      </c>
      <c r="K32" s="4">
        <f t="shared" si="2"/>
        <v>4281.908830000024</v>
      </c>
    </row>
    <row r="33" spans="1:11" outlineLevel="2" x14ac:dyDescent="0.2">
      <c r="A33" t="s">
        <v>41</v>
      </c>
      <c r="B33" t="s">
        <v>42</v>
      </c>
      <c r="C33" t="s">
        <v>34</v>
      </c>
      <c r="D33" t="s">
        <v>10</v>
      </c>
      <c r="E33" t="s">
        <v>24</v>
      </c>
      <c r="F33">
        <v>5</v>
      </c>
      <c r="G33" s="4">
        <v>88.45</v>
      </c>
      <c r="H33" s="4">
        <f t="shared" si="0"/>
        <v>442.25</v>
      </c>
      <c r="I33" s="4">
        <f>VLOOKUP(B33,'[1]All Busses'!$O$4:$W$2040,6,FALSE)-VLOOKUP(A33,'[1]All Busses'!$O$4:$W$2040,6,FALSE)</f>
        <v>14.269999999996799</v>
      </c>
      <c r="J33" s="4">
        <f t="shared" si="1"/>
        <v>71.349999999983993</v>
      </c>
      <c r="K33" s="4">
        <f t="shared" si="2"/>
        <v>-370.90000000001601</v>
      </c>
    </row>
    <row r="34" spans="1:11" outlineLevel="2" x14ac:dyDescent="0.2">
      <c r="A34" t="s">
        <v>32</v>
      </c>
      <c r="B34" t="s">
        <v>33</v>
      </c>
      <c r="C34" t="s">
        <v>34</v>
      </c>
      <c r="D34" t="s">
        <v>10</v>
      </c>
      <c r="E34" t="s">
        <v>24</v>
      </c>
      <c r="F34">
        <v>5</v>
      </c>
      <c r="G34" s="4">
        <v>58.98</v>
      </c>
      <c r="H34" s="4">
        <f>G34*F34</f>
        <v>294.89999999999998</v>
      </c>
      <c r="I34" s="4">
        <f>VLOOKUP(B34,'[1]All Busses'!$O$4:$W$2040,6,FALSE)-VLOOKUP(A34,'[1]All Busses'!$O$4:$W$2040,6,FALSE)</f>
        <v>1722.969210999996</v>
      </c>
      <c r="J34" s="4">
        <f t="shared" si="1"/>
        <v>8614.84605499998</v>
      </c>
      <c r="K34" s="4">
        <f t="shared" si="2"/>
        <v>8319.9460549999803</v>
      </c>
    </row>
    <row r="35" spans="1:11" outlineLevel="2" x14ac:dyDescent="0.2">
      <c r="A35" t="s">
        <v>32</v>
      </c>
      <c r="B35" t="s">
        <v>33</v>
      </c>
      <c r="C35" t="s">
        <v>34</v>
      </c>
      <c r="D35" t="s">
        <v>10</v>
      </c>
      <c r="E35" t="s">
        <v>24</v>
      </c>
      <c r="F35">
        <v>2.5</v>
      </c>
      <c r="G35" s="4">
        <v>58.98</v>
      </c>
      <c r="H35" s="4">
        <f t="shared" si="0"/>
        <v>147.44999999999999</v>
      </c>
      <c r="I35" s="4">
        <f>VLOOKUP(B35,'[1]All Busses'!$O$4:$W$2040,6,FALSE)-VLOOKUP(A35,'[1]All Busses'!$O$4:$W$2040,6,FALSE)</f>
        <v>1722.969210999996</v>
      </c>
      <c r="J35" s="4">
        <f t="shared" si="1"/>
        <v>4307.42302749999</v>
      </c>
      <c r="K35" s="4">
        <f t="shared" si="2"/>
        <v>4159.9730274999902</v>
      </c>
    </row>
    <row r="36" spans="1:11" outlineLevel="2" x14ac:dyDescent="0.2">
      <c r="A36" t="s">
        <v>59</v>
      </c>
      <c r="B36" t="s">
        <v>60</v>
      </c>
      <c r="C36" t="s">
        <v>34</v>
      </c>
      <c r="D36" t="s">
        <v>10</v>
      </c>
      <c r="E36" t="s">
        <v>24</v>
      </c>
      <c r="F36">
        <v>0.3</v>
      </c>
      <c r="G36" s="4">
        <v>100.49</v>
      </c>
      <c r="H36" s="4">
        <f t="shared" si="0"/>
        <v>30.146999999999998</v>
      </c>
      <c r="I36" s="4">
        <f>VLOOKUP(B36,'[1]All Busses'!$O$4:$W$2040,6,FALSE)-VLOOKUP(A36,'[1]All Busses'!$O$4:$W$2040,6,FALSE)</f>
        <v>82.909999999996217</v>
      </c>
      <c r="J36" s="4">
        <f t="shared" si="1"/>
        <v>24.872999999998864</v>
      </c>
      <c r="K36" s="4">
        <f t="shared" si="2"/>
        <v>-5.2740000000011342</v>
      </c>
    </row>
    <row r="37" spans="1:11" outlineLevel="2" x14ac:dyDescent="0.2">
      <c r="A37" t="s">
        <v>59</v>
      </c>
      <c r="B37" t="s">
        <v>60</v>
      </c>
      <c r="C37" t="s">
        <v>34</v>
      </c>
      <c r="D37" t="s">
        <v>10</v>
      </c>
      <c r="E37" t="s">
        <v>24</v>
      </c>
      <c r="F37">
        <v>2.5</v>
      </c>
      <c r="G37" s="4">
        <v>100.49</v>
      </c>
      <c r="H37" s="4">
        <f t="shared" si="0"/>
        <v>251.22499999999999</v>
      </c>
      <c r="I37" s="4">
        <f>VLOOKUP(B37,'[1]All Busses'!$O$4:$W$2040,6,FALSE)-VLOOKUP(A37,'[1]All Busses'!$O$4:$W$2040,6,FALSE)</f>
        <v>82.909999999996217</v>
      </c>
      <c r="J37" s="4">
        <f t="shared" si="1"/>
        <v>207.27499999999054</v>
      </c>
      <c r="K37" s="4">
        <f t="shared" si="2"/>
        <v>-43.950000000009453</v>
      </c>
    </row>
    <row r="38" spans="1:11" outlineLevel="2" x14ac:dyDescent="0.2">
      <c r="A38" t="s">
        <v>62</v>
      </c>
      <c r="B38" t="s">
        <v>33</v>
      </c>
      <c r="C38" t="s">
        <v>34</v>
      </c>
      <c r="D38" t="s">
        <v>12</v>
      </c>
      <c r="E38" t="s">
        <v>24</v>
      </c>
      <c r="F38">
        <v>2.5</v>
      </c>
      <c r="G38" s="4">
        <v>37.4</v>
      </c>
      <c r="H38" s="4">
        <f t="shared" si="0"/>
        <v>93.5</v>
      </c>
      <c r="I38" s="4">
        <f>VLOOKUP(B38,'[1]All Busses'!$O$4:$W$2040,7,FALSE)-VLOOKUP(A38,'[1]All Busses'!$O$4:$W$2040,7,FALSE)</f>
        <v>117.113652</v>
      </c>
      <c r="J38" s="4">
        <f t="shared" si="1"/>
        <v>292.78413</v>
      </c>
      <c r="K38" s="4">
        <f t="shared" si="2"/>
        <v>199.28413</v>
      </c>
    </row>
    <row r="39" spans="1:11" outlineLevel="2" x14ac:dyDescent="0.2">
      <c r="A39" t="s">
        <v>39</v>
      </c>
      <c r="B39" t="s">
        <v>33</v>
      </c>
      <c r="C39" t="s">
        <v>34</v>
      </c>
      <c r="D39" t="s">
        <v>12</v>
      </c>
      <c r="E39" t="s">
        <v>24</v>
      </c>
      <c r="F39">
        <v>2.5</v>
      </c>
      <c r="G39" s="4">
        <v>54.61</v>
      </c>
      <c r="H39" s="4">
        <f t="shared" si="0"/>
        <v>136.52500000000001</v>
      </c>
      <c r="I39" s="4">
        <f>VLOOKUP(B39,'[1]All Busses'!$O$4:$W$2040,7,FALSE)-VLOOKUP(A39,'[1]All Busses'!$O$4:$W$2040,7,FALSE)</f>
        <v>-62.321298000002571</v>
      </c>
      <c r="J39" s="4">
        <f t="shared" si="1"/>
        <v>-155.80324500000643</v>
      </c>
      <c r="K39" s="4">
        <f t="shared" si="2"/>
        <v>-292.3282450000064</v>
      </c>
    </row>
    <row r="40" spans="1:11" outlineLevel="2" x14ac:dyDescent="0.2">
      <c r="A40" t="s">
        <v>67</v>
      </c>
      <c r="B40" t="s">
        <v>32</v>
      </c>
      <c r="C40" t="s">
        <v>34</v>
      </c>
      <c r="D40" t="s">
        <v>12</v>
      </c>
      <c r="E40" t="s">
        <v>24</v>
      </c>
      <c r="F40">
        <v>10</v>
      </c>
      <c r="G40" s="4">
        <v>19.79</v>
      </c>
      <c r="H40" s="4">
        <f t="shared" si="0"/>
        <v>197.89999999999998</v>
      </c>
      <c r="I40" s="4">
        <f>VLOOKUP(B40,'[1]All Busses'!$O$4:$W$2040,7,FALSE)-VLOOKUP(A40,'[1]All Busses'!$O$4:$W$2040,7,FALSE)</f>
        <v>-126.68567400000029</v>
      </c>
      <c r="J40" s="4">
        <f t="shared" si="1"/>
        <v>-1266.8567400000029</v>
      </c>
      <c r="K40" s="4">
        <f t="shared" si="2"/>
        <v>-1464.756740000003</v>
      </c>
    </row>
    <row r="41" spans="1:11" outlineLevel="2" x14ac:dyDescent="0.2">
      <c r="A41" t="s">
        <v>67</v>
      </c>
      <c r="B41" t="s">
        <v>44</v>
      </c>
      <c r="C41" t="s">
        <v>34</v>
      </c>
      <c r="D41" t="s">
        <v>12</v>
      </c>
      <c r="E41" t="s">
        <v>24</v>
      </c>
      <c r="F41">
        <v>5</v>
      </c>
      <c r="G41" s="4">
        <v>11.86</v>
      </c>
      <c r="H41" s="4">
        <f t="shared" si="0"/>
        <v>59.3</v>
      </c>
      <c r="I41" s="4">
        <f>VLOOKUP(B41,'[1]All Busses'!$O$4:$W$2040,7,FALSE)-VLOOKUP(A41,'[1]All Busses'!$O$4:$W$2040,7,FALSE)</f>
        <v>-60.890062999998918</v>
      </c>
      <c r="J41" s="4">
        <f t="shared" si="1"/>
        <v>-304.45031499999459</v>
      </c>
      <c r="K41" s="4">
        <f t="shared" si="2"/>
        <v>-363.7503149999946</v>
      </c>
    </row>
    <row r="42" spans="1:11" outlineLevel="2" x14ac:dyDescent="0.2">
      <c r="A42" t="s">
        <v>46</v>
      </c>
      <c r="B42" t="s">
        <v>33</v>
      </c>
      <c r="C42" t="s">
        <v>34</v>
      </c>
      <c r="D42" t="s">
        <v>12</v>
      </c>
      <c r="E42" t="s">
        <v>24</v>
      </c>
      <c r="F42">
        <v>5</v>
      </c>
      <c r="G42" s="4">
        <v>38.08</v>
      </c>
      <c r="H42" s="4">
        <f t="shared" si="0"/>
        <v>190.39999999999998</v>
      </c>
      <c r="I42" s="4">
        <f>VLOOKUP(B42,'[1]All Busses'!$O$4:$W$2040,7,FALSE)-VLOOKUP(A42,'[1]All Busses'!$O$4:$W$2040,7,FALSE)</f>
        <v>51.012967000000572</v>
      </c>
      <c r="J42" s="4">
        <f t="shared" si="1"/>
        <v>255.06483500000286</v>
      </c>
      <c r="K42" s="4">
        <f t="shared" si="2"/>
        <v>64.664835000002881</v>
      </c>
    </row>
    <row r="43" spans="1:11" outlineLevel="2" x14ac:dyDescent="0.2">
      <c r="A43" t="s">
        <v>44</v>
      </c>
      <c r="B43" t="s">
        <v>45</v>
      </c>
      <c r="C43" t="s">
        <v>34</v>
      </c>
      <c r="D43" t="s">
        <v>12</v>
      </c>
      <c r="E43" t="s">
        <v>24</v>
      </c>
      <c r="F43">
        <v>2.5</v>
      </c>
      <c r="G43" s="4">
        <v>39.33</v>
      </c>
      <c r="H43" s="4">
        <f t="shared" si="0"/>
        <v>98.324999999999989</v>
      </c>
      <c r="I43" s="4">
        <f>VLOOKUP(B43,'[1]All Busses'!$O$4:$W$2040,7,FALSE)-VLOOKUP(A43,'[1]All Busses'!$O$4:$W$2040,7,FALSE)</f>
        <v>40.990062999999282</v>
      </c>
      <c r="J43" s="4">
        <f>F43*I43</f>
        <v>102.4751574999982</v>
      </c>
      <c r="K43" s="4">
        <f>J43-H43</f>
        <v>4.1501574999982154</v>
      </c>
    </row>
    <row r="44" spans="1:11" outlineLevel="2" x14ac:dyDescent="0.2">
      <c r="A44" t="s">
        <v>37</v>
      </c>
      <c r="B44" t="s">
        <v>33</v>
      </c>
      <c r="C44" t="s">
        <v>34</v>
      </c>
      <c r="D44" t="s">
        <v>12</v>
      </c>
      <c r="E44" t="s">
        <v>24</v>
      </c>
      <c r="F44">
        <v>2.5</v>
      </c>
      <c r="G44" s="4">
        <v>42.28</v>
      </c>
      <c r="H44" s="4">
        <f t="shared" si="0"/>
        <v>105.7</v>
      </c>
      <c r="I44" s="4">
        <f>VLOOKUP(B44,'[1]All Busses'!$O$4:$W$2040,7,FALSE)-VLOOKUP(A44,'[1]All Busses'!$O$4:$W$2040,7,FALSE)</f>
        <v>85.68865199999891</v>
      </c>
      <c r="J44" s="4">
        <f t="shared" si="1"/>
        <v>214.22162999999728</v>
      </c>
      <c r="K44" s="4">
        <f t="shared" si="2"/>
        <v>108.52162999999727</v>
      </c>
    </row>
    <row r="45" spans="1:11" outlineLevel="2" x14ac:dyDescent="0.2">
      <c r="A45" t="s">
        <v>37</v>
      </c>
      <c r="B45" t="s">
        <v>66</v>
      </c>
      <c r="C45" t="s">
        <v>34</v>
      </c>
      <c r="D45" t="s">
        <v>12</v>
      </c>
      <c r="E45" t="s">
        <v>24</v>
      </c>
      <c r="F45">
        <v>2.5</v>
      </c>
      <c r="G45" s="4">
        <v>68.92</v>
      </c>
      <c r="H45" s="4">
        <f t="shared" si="0"/>
        <v>172.3</v>
      </c>
      <c r="I45" s="4">
        <f>VLOOKUP(B45,'[1]All Busses'!$O$4:$W$2040,7,FALSE)-VLOOKUP(A45,'[1]All Busses'!$O$4:$W$2040,7,FALSE)</f>
        <v>108.55999999999949</v>
      </c>
      <c r="J45" s="4">
        <f t="shared" si="1"/>
        <v>271.39999999999873</v>
      </c>
      <c r="K45" s="4">
        <f t="shared" si="2"/>
        <v>99.099999999998715</v>
      </c>
    </row>
    <row r="46" spans="1:11" outlineLevel="2" x14ac:dyDescent="0.2">
      <c r="A46" t="s">
        <v>36</v>
      </c>
      <c r="B46" t="s">
        <v>33</v>
      </c>
      <c r="C46" t="s">
        <v>34</v>
      </c>
      <c r="D46" t="s">
        <v>12</v>
      </c>
      <c r="E46" t="s">
        <v>24</v>
      </c>
      <c r="F46">
        <v>2.5</v>
      </c>
      <c r="G46" s="4">
        <v>42.6</v>
      </c>
      <c r="H46" s="4">
        <f t="shared" si="0"/>
        <v>106.5</v>
      </c>
      <c r="I46" s="4">
        <f>VLOOKUP(B46,'[1]All Busses'!$O$4:$W$2040,7,FALSE)-VLOOKUP(A46,'[1]All Busses'!$O$4:$W$2040,7,FALSE)</f>
        <v>91.328652000000147</v>
      </c>
      <c r="J46" s="4">
        <f t="shared" si="1"/>
        <v>228.32163000000037</v>
      </c>
      <c r="K46" s="4">
        <f t="shared" si="2"/>
        <v>121.82163000000037</v>
      </c>
    </row>
    <row r="47" spans="1:11" outlineLevel="2" x14ac:dyDescent="0.2">
      <c r="A47" t="s">
        <v>36</v>
      </c>
      <c r="B47" t="s">
        <v>66</v>
      </c>
      <c r="C47" t="s">
        <v>34</v>
      </c>
      <c r="D47" t="s">
        <v>12</v>
      </c>
      <c r="E47" t="s">
        <v>24</v>
      </c>
      <c r="F47">
        <v>5</v>
      </c>
      <c r="G47" s="4">
        <v>69.239999999999995</v>
      </c>
      <c r="H47" s="4">
        <f t="shared" si="0"/>
        <v>346.2</v>
      </c>
      <c r="I47" s="4">
        <f>VLOOKUP(B47,'[1]All Busses'!$O$4:$W$2040,7,FALSE)-VLOOKUP(A47,'[1]All Busses'!$O$4:$W$2040,7,FALSE)</f>
        <v>114.20000000000073</v>
      </c>
      <c r="J47" s="4">
        <f t="shared" si="1"/>
        <v>571.00000000000364</v>
      </c>
      <c r="K47" s="4">
        <f t="shared" si="2"/>
        <v>224.80000000000365</v>
      </c>
    </row>
    <row r="48" spans="1:11" outlineLevel="2" x14ac:dyDescent="0.2">
      <c r="A48" t="s">
        <v>41</v>
      </c>
      <c r="B48" t="s">
        <v>42</v>
      </c>
      <c r="C48" t="s">
        <v>34</v>
      </c>
      <c r="D48" t="s">
        <v>12</v>
      </c>
      <c r="E48" t="s">
        <v>24</v>
      </c>
      <c r="F48">
        <v>5</v>
      </c>
      <c r="G48" s="4">
        <v>41.74</v>
      </c>
      <c r="H48" s="4">
        <f t="shared" si="0"/>
        <v>208.70000000000002</v>
      </c>
      <c r="I48" s="4">
        <f>VLOOKUP(B48,'[1]All Busses'!$O$4:$W$2040,7,FALSE)-VLOOKUP(A48,'[1]All Busses'!$O$4:$W$2040,7,FALSE)</f>
        <v>79.039999999999054</v>
      </c>
      <c r="J48" s="4">
        <f t="shared" si="1"/>
        <v>395.19999999999527</v>
      </c>
      <c r="K48" s="4">
        <f t="shared" si="2"/>
        <v>186.49999999999525</v>
      </c>
    </row>
    <row r="49" spans="1:11" outlineLevel="2" x14ac:dyDescent="0.2">
      <c r="A49" t="s">
        <v>59</v>
      </c>
      <c r="B49" t="s">
        <v>66</v>
      </c>
      <c r="C49" t="s">
        <v>34</v>
      </c>
      <c r="D49" t="s">
        <v>12</v>
      </c>
      <c r="E49" t="s">
        <v>24</v>
      </c>
      <c r="F49">
        <v>2.5</v>
      </c>
      <c r="G49" s="4">
        <v>102.5</v>
      </c>
      <c r="H49" s="4">
        <f t="shared" si="0"/>
        <v>256.25</v>
      </c>
      <c r="I49" s="4">
        <f>VLOOKUP(B49,'[1]All Busses'!$O$4:$W$2040,7,FALSE)-VLOOKUP(A49,'[1]All Busses'!$O$4:$W$2040,7,FALSE)</f>
        <v>-84.699999999998909</v>
      </c>
      <c r="J49" s="4">
        <f t="shared" si="1"/>
        <v>-211.74999999999727</v>
      </c>
      <c r="K49" s="4">
        <f t="shared" si="2"/>
        <v>-467.99999999999727</v>
      </c>
    </row>
    <row r="50" spans="1:11" outlineLevel="2" x14ac:dyDescent="0.2">
      <c r="A50" t="s">
        <v>59</v>
      </c>
      <c r="B50" t="s">
        <v>64</v>
      </c>
      <c r="C50" t="s">
        <v>34</v>
      </c>
      <c r="D50" t="s">
        <v>12</v>
      </c>
      <c r="E50" t="s">
        <v>24</v>
      </c>
      <c r="F50">
        <v>5</v>
      </c>
      <c r="G50" s="4">
        <v>119.78</v>
      </c>
      <c r="H50" s="4">
        <f t="shared" si="0"/>
        <v>598.9</v>
      </c>
      <c r="I50" s="4">
        <f>VLOOKUP(B50,'[1]All Busses'!$O$4:$W$2040,7,FALSE)-VLOOKUP(A50,'[1]All Busses'!$O$4:$W$2040,7,FALSE)</f>
        <v>-136.68999999999869</v>
      </c>
      <c r="J50" s="4">
        <f t="shared" si="1"/>
        <v>-683.44999999999345</v>
      </c>
      <c r="K50" s="4">
        <f t="shared" si="2"/>
        <v>-1282.3499999999935</v>
      </c>
    </row>
    <row r="51" spans="1:11" outlineLevel="2" x14ac:dyDescent="0.2">
      <c r="A51" t="s">
        <v>59</v>
      </c>
      <c r="B51" t="s">
        <v>64</v>
      </c>
      <c r="C51" t="s">
        <v>34</v>
      </c>
      <c r="D51" t="s">
        <v>12</v>
      </c>
      <c r="E51" t="s">
        <v>24</v>
      </c>
      <c r="F51">
        <v>2.5</v>
      </c>
      <c r="G51" s="4">
        <v>119.78</v>
      </c>
      <c r="H51" s="4">
        <f t="shared" si="0"/>
        <v>299.45</v>
      </c>
      <c r="I51" s="4">
        <f>VLOOKUP(B51,'[1]All Busses'!$O$4:$W$2040,7,FALSE)-VLOOKUP(A51,'[1]All Busses'!$O$4:$W$2040,7,FALSE)</f>
        <v>-136.68999999999869</v>
      </c>
      <c r="J51" s="4">
        <f t="shared" si="1"/>
        <v>-341.72499999999673</v>
      </c>
      <c r="K51" s="4">
        <f t="shared" si="2"/>
        <v>-641.17499999999677</v>
      </c>
    </row>
    <row r="52" spans="1:11" outlineLevel="1" x14ac:dyDescent="0.2">
      <c r="C52" s="11" t="s">
        <v>54</v>
      </c>
      <c r="D52" s="7"/>
      <c r="E52" s="7"/>
      <c r="F52" s="7"/>
      <c r="G52" s="9"/>
      <c r="H52" s="9">
        <f>SUBTOTAL(9,H17:H51)</f>
        <v>8967.6719999999987</v>
      </c>
      <c r="I52" s="9"/>
      <c r="J52" s="9">
        <f>SUBTOTAL(9,J17:J51)</f>
        <v>85674.588790000169</v>
      </c>
      <c r="K52" s="12">
        <f>SUBTOTAL(9,K17:K51)</f>
        <v>76706.916790000192</v>
      </c>
    </row>
    <row r="53" spans="1:11" outlineLevel="2" x14ac:dyDescent="0.2">
      <c r="A53" t="s">
        <v>27</v>
      </c>
      <c r="B53" t="s">
        <v>28</v>
      </c>
      <c r="C53" t="s">
        <v>23</v>
      </c>
      <c r="D53" t="s">
        <v>10</v>
      </c>
      <c r="E53" t="s">
        <v>24</v>
      </c>
      <c r="F53">
        <v>88.2</v>
      </c>
      <c r="G53" s="4">
        <v>-1</v>
      </c>
      <c r="H53" s="4">
        <f t="shared" si="0"/>
        <v>-88.2</v>
      </c>
      <c r="I53" s="4">
        <f>VLOOKUP(B53,'[1]All Busses'!$O$4:$W$2040,6,FALSE)-VLOOKUP(A53,'[1]All Busses'!$O$4:$W$2040,6,FALSE)</f>
        <v>-16.840000000003783</v>
      </c>
      <c r="J53" s="4">
        <f t="shared" si="1"/>
        <v>-1485.2880000003338</v>
      </c>
      <c r="K53" s="4">
        <f t="shared" si="2"/>
        <v>-1397.0880000003337</v>
      </c>
    </row>
    <row r="54" spans="1:11" outlineLevel="2" x14ac:dyDescent="0.2">
      <c r="A54" t="s">
        <v>25</v>
      </c>
      <c r="B54" t="s">
        <v>26</v>
      </c>
      <c r="C54" t="s">
        <v>23</v>
      </c>
      <c r="D54" t="s">
        <v>10</v>
      </c>
      <c r="E54" t="s">
        <v>24</v>
      </c>
      <c r="F54">
        <v>61.5</v>
      </c>
      <c r="G54" s="4">
        <v>2.5</v>
      </c>
      <c r="H54" s="4">
        <f t="shared" si="0"/>
        <v>153.75</v>
      </c>
      <c r="I54" s="4">
        <f>VLOOKUP(B54,'[1]All Busses'!$O$4:$W$2040,6,FALSE)-VLOOKUP(A54,'[1]All Busses'!$O$4:$W$2040,6,FALSE)</f>
        <v>2422.5299999999988</v>
      </c>
      <c r="J54" s="4">
        <f t="shared" si="1"/>
        <v>148985.59499999991</v>
      </c>
      <c r="K54" s="4">
        <f t="shared" si="2"/>
        <v>148831.84499999991</v>
      </c>
    </row>
    <row r="55" spans="1:11" outlineLevel="2" x14ac:dyDescent="0.2">
      <c r="A55" t="s">
        <v>21</v>
      </c>
      <c r="B55" t="s">
        <v>22</v>
      </c>
      <c r="C55" t="s">
        <v>23</v>
      </c>
      <c r="D55" t="s">
        <v>10</v>
      </c>
      <c r="E55" t="s">
        <v>24</v>
      </c>
      <c r="F55">
        <v>100</v>
      </c>
      <c r="G55" s="4">
        <v>28.83</v>
      </c>
      <c r="H55" s="4">
        <f t="shared" si="0"/>
        <v>2883</v>
      </c>
      <c r="I55" s="4">
        <f>VLOOKUP(B55,'[1]All Busses'!$O$4:$W$2040,6,FALSE)-VLOOKUP(A55,'[1]All Busses'!$O$4:$W$2040,6,FALSE)</f>
        <v>-105.66999999999825</v>
      </c>
      <c r="J55" s="4">
        <f t="shared" si="1"/>
        <v>-10566.999999999825</v>
      </c>
      <c r="K55" s="4">
        <f t="shared" si="2"/>
        <v>-13449.999999999825</v>
      </c>
    </row>
    <row r="56" spans="1:11" outlineLevel="2" x14ac:dyDescent="0.2">
      <c r="A56" t="s">
        <v>21</v>
      </c>
      <c r="B56" t="s">
        <v>29</v>
      </c>
      <c r="C56" t="s">
        <v>23</v>
      </c>
      <c r="D56" t="s">
        <v>10</v>
      </c>
      <c r="E56" t="s">
        <v>24</v>
      </c>
      <c r="F56">
        <v>125</v>
      </c>
      <c r="G56" s="4">
        <v>-1.47</v>
      </c>
      <c r="H56" s="4">
        <f t="shared" si="0"/>
        <v>-183.75</v>
      </c>
      <c r="I56" s="4">
        <f>VLOOKUP(B56,'[1]All Busses'!$O$4:$W$2040,6,FALSE)-VLOOKUP(A56,'[1]All Busses'!$O$4:$W$2040,6,FALSE)</f>
        <v>-67.599999999998545</v>
      </c>
      <c r="J56" s="4">
        <f t="shared" si="1"/>
        <v>-8449.9999999998181</v>
      </c>
      <c r="K56" s="4">
        <f t="shared" si="2"/>
        <v>-8266.2499999998181</v>
      </c>
    </row>
    <row r="57" spans="1:11" outlineLevel="2" x14ac:dyDescent="0.2">
      <c r="A57" t="s">
        <v>30</v>
      </c>
      <c r="B57" t="s">
        <v>31</v>
      </c>
      <c r="C57" t="s">
        <v>23</v>
      </c>
      <c r="D57" t="s">
        <v>10</v>
      </c>
      <c r="E57" t="s">
        <v>24</v>
      </c>
      <c r="F57">
        <v>70</v>
      </c>
      <c r="G57" s="4">
        <v>0.26</v>
      </c>
      <c r="H57" s="4">
        <f t="shared" si="0"/>
        <v>18.2</v>
      </c>
      <c r="I57" s="4">
        <f>VLOOKUP(B57,'[1]All Busses'!$O$4:$W$2040,6,FALSE)-VLOOKUP(A57,'[1]All Busses'!$O$4:$W$2040,6,FALSE)</f>
        <v>98.419999999998254</v>
      </c>
      <c r="J57" s="4">
        <f t="shared" si="1"/>
        <v>6889.3999999998778</v>
      </c>
      <c r="K57" s="4">
        <f t="shared" si="2"/>
        <v>6871.1999999998779</v>
      </c>
    </row>
    <row r="58" spans="1:11" outlineLevel="2" x14ac:dyDescent="0.2">
      <c r="A58" t="s">
        <v>27</v>
      </c>
      <c r="B58" t="s">
        <v>28</v>
      </c>
      <c r="C58" t="s">
        <v>23</v>
      </c>
      <c r="D58" t="s">
        <v>12</v>
      </c>
      <c r="E58" t="s">
        <v>24</v>
      </c>
      <c r="F58">
        <v>89.6</v>
      </c>
      <c r="G58" s="4">
        <v>-1</v>
      </c>
      <c r="H58" s="4">
        <f t="shared" si="0"/>
        <v>-89.6</v>
      </c>
      <c r="I58" s="4">
        <f>VLOOKUP(B58,'[1]All Busses'!$O$4:$W$2040,7,FALSE)-VLOOKUP(A58,'[1]All Busses'!$O$4:$W$2040,7,FALSE)</f>
        <v>9.6000000000003638</v>
      </c>
      <c r="J58" s="4">
        <f t="shared" si="1"/>
        <v>860.1600000000326</v>
      </c>
      <c r="K58" s="4">
        <f t="shared" si="2"/>
        <v>949.76000000003262</v>
      </c>
    </row>
    <row r="59" spans="1:11" outlineLevel="2" x14ac:dyDescent="0.2">
      <c r="A59" t="s">
        <v>25</v>
      </c>
      <c r="B59" t="s">
        <v>26</v>
      </c>
      <c r="C59" t="s">
        <v>23</v>
      </c>
      <c r="D59" t="s">
        <v>12</v>
      </c>
      <c r="E59" t="s">
        <v>24</v>
      </c>
      <c r="F59">
        <v>68.099999999999994</v>
      </c>
      <c r="G59" s="4">
        <v>1.5</v>
      </c>
      <c r="H59" s="4">
        <f t="shared" si="0"/>
        <v>102.14999999999999</v>
      </c>
      <c r="I59" s="4">
        <f>VLOOKUP(B59,'[1]All Busses'!$O$4:$W$2040,7,FALSE)-VLOOKUP(A59,'[1]All Busses'!$O$4:$W$2040,7,FALSE)</f>
        <v>26.110000000000582</v>
      </c>
      <c r="J59" s="4">
        <f t="shared" si="1"/>
        <v>1778.0910000000395</v>
      </c>
      <c r="K59" s="4">
        <f t="shared" si="2"/>
        <v>1675.9410000000394</v>
      </c>
    </row>
    <row r="60" spans="1:11" outlineLevel="2" x14ac:dyDescent="0.2">
      <c r="A60" t="s">
        <v>21</v>
      </c>
      <c r="B60" t="s">
        <v>22</v>
      </c>
      <c r="C60" t="s">
        <v>23</v>
      </c>
      <c r="D60" t="s">
        <v>12</v>
      </c>
      <c r="E60" t="s">
        <v>24</v>
      </c>
      <c r="F60">
        <v>100</v>
      </c>
      <c r="G60" s="4">
        <v>21.31</v>
      </c>
      <c r="H60" s="4">
        <f t="shared" si="0"/>
        <v>2131</v>
      </c>
      <c r="I60" s="4">
        <f>VLOOKUP(B60,'[1]All Busses'!$O$4:$W$2040,7,FALSE)-VLOOKUP(A60,'[1]All Busses'!$O$4:$W$2040,7,FALSE)</f>
        <v>21.109999999998763</v>
      </c>
      <c r="J60" s="4">
        <f t="shared" si="1"/>
        <v>2110.9999999998763</v>
      </c>
      <c r="K60" s="4">
        <f t="shared" si="2"/>
        <v>-20.000000000123691</v>
      </c>
    </row>
    <row r="61" spans="1:11" outlineLevel="2" x14ac:dyDescent="0.2">
      <c r="A61" t="s">
        <v>21</v>
      </c>
      <c r="B61" t="s">
        <v>29</v>
      </c>
      <c r="C61" t="s">
        <v>23</v>
      </c>
      <c r="D61" t="s">
        <v>12</v>
      </c>
      <c r="E61" t="s">
        <v>24</v>
      </c>
      <c r="F61">
        <v>125</v>
      </c>
      <c r="G61" s="4">
        <v>2.5499999999999998</v>
      </c>
      <c r="H61" s="4">
        <f t="shared" si="0"/>
        <v>318.75</v>
      </c>
      <c r="I61" s="4">
        <f>VLOOKUP(B61,'[1]All Busses'!$O$4:$W$2040,7,FALSE)-VLOOKUP(A61,'[1]All Busses'!$O$4:$W$2040,7,FALSE)</f>
        <v>-44.6200000000008</v>
      </c>
      <c r="J61" s="4">
        <f t="shared" si="1"/>
        <v>-5577.5000000001</v>
      </c>
      <c r="K61" s="4">
        <f t="shared" si="2"/>
        <v>-5896.2500000001</v>
      </c>
    </row>
    <row r="62" spans="1:11" outlineLevel="2" x14ac:dyDescent="0.2">
      <c r="A62" t="s">
        <v>30</v>
      </c>
      <c r="B62" t="s">
        <v>31</v>
      </c>
      <c r="C62" t="s">
        <v>23</v>
      </c>
      <c r="D62" t="s">
        <v>12</v>
      </c>
      <c r="E62" t="s">
        <v>24</v>
      </c>
      <c r="F62">
        <v>70</v>
      </c>
      <c r="G62" s="4">
        <v>0.23</v>
      </c>
      <c r="H62" s="4">
        <f t="shared" si="0"/>
        <v>16.100000000000001</v>
      </c>
      <c r="I62" s="4">
        <f>VLOOKUP(B62,'[1]All Busses'!$O$4:$W$2040,7,FALSE)-VLOOKUP(A62,'[1]All Busses'!$O$4:$W$2040,7,FALSE)</f>
        <v>-2.8399999999983265</v>
      </c>
      <c r="J62" s="4">
        <f t="shared" si="1"/>
        <v>-198.79999999988286</v>
      </c>
      <c r="K62" s="4">
        <f t="shared" si="2"/>
        <v>-214.89999999988285</v>
      </c>
    </row>
    <row r="63" spans="1:11" outlineLevel="1" x14ac:dyDescent="0.2">
      <c r="C63" s="11" t="s">
        <v>55</v>
      </c>
      <c r="D63" s="7"/>
      <c r="E63" s="7"/>
      <c r="F63" s="7"/>
      <c r="G63" s="9"/>
      <c r="H63" s="9">
        <f>SUBTOTAL(9,H53:H62)</f>
        <v>5261.4000000000005</v>
      </c>
      <c r="I63" s="9"/>
      <c r="J63" s="9">
        <f>SUBTOTAL(9,J53:J62)</f>
        <v>134345.65799999982</v>
      </c>
      <c r="K63" s="12">
        <f>SUBTOTAL(9,K53:K62)</f>
        <v>129084.25799999978</v>
      </c>
    </row>
    <row r="64" spans="1:11" outlineLevel="2" x14ac:dyDescent="0.2">
      <c r="A64" t="s">
        <v>85</v>
      </c>
      <c r="B64" t="s">
        <v>32</v>
      </c>
      <c r="C64" t="s">
        <v>80</v>
      </c>
      <c r="D64" t="s">
        <v>12</v>
      </c>
      <c r="E64" t="s">
        <v>24</v>
      </c>
      <c r="F64">
        <v>1</v>
      </c>
      <c r="G64" s="4">
        <v>3.18</v>
      </c>
      <c r="H64" s="4">
        <f t="shared" si="0"/>
        <v>3.18</v>
      </c>
      <c r="I64" s="4">
        <f>VLOOKUP(B64,'[1]All Busses'!$O$4:$W$2040,7,FALSE)-VLOOKUP(A64,'[1]All Busses'!$O$4:$W$2040,7,FALSE)</f>
        <v>-72.855760000000373</v>
      </c>
      <c r="J64" s="4">
        <f t="shared" si="1"/>
        <v>-72.855760000000373</v>
      </c>
      <c r="K64" s="4">
        <f t="shared" si="2"/>
        <v>-76.03576000000038</v>
      </c>
    </row>
    <row r="65" spans="1:11" outlineLevel="2" x14ac:dyDescent="0.2">
      <c r="A65" t="s">
        <v>85</v>
      </c>
      <c r="B65" t="s">
        <v>32</v>
      </c>
      <c r="C65" t="s">
        <v>80</v>
      </c>
      <c r="D65" t="s">
        <v>12</v>
      </c>
      <c r="E65" t="s">
        <v>24</v>
      </c>
      <c r="F65">
        <v>3</v>
      </c>
      <c r="G65" s="4">
        <v>3.18</v>
      </c>
      <c r="H65" s="4">
        <f t="shared" si="0"/>
        <v>9.5400000000000009</v>
      </c>
      <c r="I65" s="4">
        <f>VLOOKUP(B65,'[1]All Busses'!$O$4:$W$2040,7,FALSE)-VLOOKUP(A65,'[1]All Busses'!$O$4:$W$2040,7,FALSE)</f>
        <v>-72.855760000000373</v>
      </c>
      <c r="J65" s="4">
        <f t="shared" si="1"/>
        <v>-218.56728000000112</v>
      </c>
      <c r="K65" s="4">
        <f t="shared" si="2"/>
        <v>-228.10728000000111</v>
      </c>
    </row>
    <row r="66" spans="1:11" outlineLevel="2" x14ac:dyDescent="0.2">
      <c r="A66" t="s">
        <v>85</v>
      </c>
      <c r="B66" t="s">
        <v>32</v>
      </c>
      <c r="C66" t="s">
        <v>80</v>
      </c>
      <c r="D66" t="s">
        <v>12</v>
      </c>
      <c r="E66" t="s">
        <v>24</v>
      </c>
      <c r="F66">
        <v>12</v>
      </c>
      <c r="G66" s="4">
        <v>3.18</v>
      </c>
      <c r="H66" s="4">
        <f t="shared" si="0"/>
        <v>38.160000000000004</v>
      </c>
      <c r="I66" s="4">
        <f>VLOOKUP(B66,'[1]All Busses'!$O$4:$W$2040,7,FALSE)-VLOOKUP(A66,'[1]All Busses'!$O$4:$W$2040,7,FALSE)</f>
        <v>-72.855760000000373</v>
      </c>
      <c r="J66" s="4">
        <f t="shared" si="1"/>
        <v>-874.26912000000448</v>
      </c>
      <c r="K66" s="4">
        <f t="shared" si="2"/>
        <v>-912.42912000000445</v>
      </c>
    </row>
    <row r="67" spans="1:11" outlineLevel="2" x14ac:dyDescent="0.2">
      <c r="A67" t="s">
        <v>39</v>
      </c>
      <c r="B67" t="s">
        <v>33</v>
      </c>
      <c r="C67" t="s">
        <v>80</v>
      </c>
      <c r="D67" t="s">
        <v>12</v>
      </c>
      <c r="E67" t="s">
        <v>24</v>
      </c>
      <c r="F67">
        <v>2</v>
      </c>
      <c r="G67" s="4">
        <v>54.61</v>
      </c>
      <c r="H67" s="4">
        <f t="shared" si="0"/>
        <v>109.22</v>
      </c>
      <c r="I67" s="4">
        <f>VLOOKUP(B67,'[1]All Busses'!$O$4:$W$2040,7,FALSE)-VLOOKUP(A67,'[1]All Busses'!$O$4:$W$2040,7,FALSE)</f>
        <v>-62.321298000002571</v>
      </c>
      <c r="J67" s="4">
        <f t="shared" si="1"/>
        <v>-124.64259600000514</v>
      </c>
      <c r="K67" s="4">
        <f t="shared" si="2"/>
        <v>-233.86259600000514</v>
      </c>
    </row>
    <row r="68" spans="1:11" outlineLevel="2" x14ac:dyDescent="0.2">
      <c r="A68" t="s">
        <v>59</v>
      </c>
      <c r="B68" t="s">
        <v>33</v>
      </c>
      <c r="C68" t="s">
        <v>80</v>
      </c>
      <c r="D68" t="s">
        <v>12</v>
      </c>
      <c r="E68" t="s">
        <v>24</v>
      </c>
      <c r="F68">
        <v>2</v>
      </c>
      <c r="G68" s="4">
        <v>75.86</v>
      </c>
      <c r="H68" s="4">
        <f t="shared" si="0"/>
        <v>151.72</v>
      </c>
      <c r="I68" s="4">
        <f>VLOOKUP(B68,'[1]All Busses'!$O$4:$W$2040,7,FALSE)-VLOOKUP(A68,'[1]All Busses'!$O$4:$W$2040,7,FALSE)</f>
        <v>-107.57134799999949</v>
      </c>
      <c r="J68" s="4">
        <f t="shared" si="1"/>
        <v>-215.14269599999898</v>
      </c>
      <c r="K68" s="4">
        <f t="shared" si="2"/>
        <v>-366.862695999999</v>
      </c>
    </row>
    <row r="69" spans="1:11" outlineLevel="1" x14ac:dyDescent="0.2">
      <c r="C69" s="11" t="s">
        <v>87</v>
      </c>
      <c r="D69" s="7"/>
      <c r="E69" s="7"/>
      <c r="F69" s="7"/>
      <c r="G69" s="9"/>
      <c r="H69" s="9">
        <f>SUBTOTAL(9,H64:H68)</f>
        <v>311.82</v>
      </c>
      <c r="I69" s="9"/>
      <c r="J69" s="9">
        <f>SUBTOTAL(9,J64:J68)</f>
        <v>-1505.4774520000101</v>
      </c>
      <c r="K69" s="12">
        <f>SUBTOTAL(9,K64:K68)</f>
        <v>-1817.2974520000103</v>
      </c>
    </row>
    <row r="70" spans="1:11" x14ac:dyDescent="0.2">
      <c r="C70" s="5" t="s">
        <v>56</v>
      </c>
      <c r="G70" s="4"/>
      <c r="H70" s="4">
        <f>SUBTOTAL(9,H2:H68)</f>
        <v>27885.237000000008</v>
      </c>
      <c r="I70" s="4"/>
      <c r="J70" s="4">
        <f>SUBTOTAL(9,J2:J68)</f>
        <v>457466.69097959989</v>
      </c>
      <c r="K70" s="4">
        <f>SUBTOTAL(9,K2:K68)</f>
        <v>429581.45397959993</v>
      </c>
    </row>
  </sheetData>
  <pageMargins left="1.25" right="1.25" top="1" bottom="1" header="0.5" footer="0.5"/>
  <pageSetup scale="52" orientation="landscape" verticalDpi="0" r:id="rId1"/>
  <headerFooter alignWithMargins="0">
    <oddHeader>&amp;C&amp;"Arial,Bold"&amp;14July 1999 Auction Result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pane ySplit="5595" topLeftCell="A148"/>
      <selection activeCell="D23" sqref="D23"/>
      <selection pane="bottomLeft" activeCell="C158" sqref="C158"/>
    </sheetView>
  </sheetViews>
  <sheetFormatPr defaultRowHeight="12.75" outlineLevelRow="2" x14ac:dyDescent="0.2"/>
  <cols>
    <col min="1" max="1" width="25.140625" bestFit="1" customWidth="1"/>
    <col min="2" max="2" width="25" bestFit="1" customWidth="1"/>
    <col min="3" max="3" width="36" bestFit="1" customWidth="1"/>
    <col min="8" max="8" width="12.140625" bestFit="1" customWidth="1"/>
    <col min="9" max="9" width="13.140625" customWidth="1"/>
    <col min="10" max="10" width="14.42578125" customWidth="1"/>
    <col min="11" max="11" width="13.7109375" customWidth="1"/>
  </cols>
  <sheetData>
    <row r="1" spans="1:11" s="2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138</v>
      </c>
      <c r="J1" s="1" t="s">
        <v>50</v>
      </c>
      <c r="K1" s="1" t="s">
        <v>51</v>
      </c>
    </row>
    <row r="2" spans="1:11" outlineLevel="2" x14ac:dyDescent="0.2">
      <c r="A2" t="s">
        <v>89</v>
      </c>
      <c r="B2" t="s">
        <v>90</v>
      </c>
      <c r="C2" t="s">
        <v>72</v>
      </c>
      <c r="D2" t="s">
        <v>10</v>
      </c>
      <c r="E2" t="s">
        <v>24</v>
      </c>
      <c r="F2">
        <v>0.6</v>
      </c>
      <c r="G2" s="3">
        <v>-7.64</v>
      </c>
      <c r="H2" s="3">
        <f>F2*G2</f>
        <v>-4.5839999999999996</v>
      </c>
      <c r="I2" s="3">
        <f>VLOOKUP(B2,'[1]All Busses'!$O$4:$W$2040,8,FALSE)-VLOOKUP(A2,'[1]All Busses'!$O$4:$W$2040,8,FALSE)</f>
        <v>0.70999999999912689</v>
      </c>
      <c r="J2" s="3">
        <f>I2*F2</f>
        <v>0.42599999999947613</v>
      </c>
      <c r="K2" s="3">
        <f>J2-H2</f>
        <v>5.0099999999994758</v>
      </c>
    </row>
    <row r="3" spans="1:11" outlineLevel="2" x14ac:dyDescent="0.2">
      <c r="A3" t="s">
        <v>89</v>
      </c>
      <c r="B3" t="s">
        <v>90</v>
      </c>
      <c r="C3" t="s">
        <v>72</v>
      </c>
      <c r="D3" t="s">
        <v>10</v>
      </c>
      <c r="E3" t="s">
        <v>24</v>
      </c>
      <c r="F3">
        <v>5</v>
      </c>
      <c r="G3" s="3">
        <v>-7.64</v>
      </c>
      <c r="H3" s="3">
        <f t="shared" ref="H3:H66" si="0">F3*G3</f>
        <v>-38.199999999999996</v>
      </c>
      <c r="I3" s="3">
        <f>VLOOKUP(B3,'[1]All Busses'!$O$4:$W$2040,8,FALSE)-VLOOKUP(A3,'[1]All Busses'!$O$4:$W$2040,8,FALSE)</f>
        <v>0.70999999999912689</v>
      </c>
      <c r="J3" s="3">
        <f t="shared" ref="J3:J66" si="1">I3*F3</f>
        <v>3.5499999999956344</v>
      </c>
      <c r="K3" s="3">
        <f t="shared" ref="K3:K66" si="2">J3-H3</f>
        <v>41.74999999999563</v>
      </c>
    </row>
    <row r="4" spans="1:11" outlineLevel="2" x14ac:dyDescent="0.2">
      <c r="A4" t="s">
        <v>89</v>
      </c>
      <c r="B4" t="s">
        <v>90</v>
      </c>
      <c r="C4" t="s">
        <v>72</v>
      </c>
      <c r="D4" t="s">
        <v>10</v>
      </c>
      <c r="E4" t="s">
        <v>24</v>
      </c>
      <c r="F4">
        <v>0.6</v>
      </c>
      <c r="G4" s="3">
        <v>-7.64</v>
      </c>
      <c r="H4" s="3">
        <f t="shared" si="0"/>
        <v>-4.5839999999999996</v>
      </c>
      <c r="I4" s="3">
        <f>VLOOKUP(B4,'[1]All Busses'!$O$4:$W$2040,8,FALSE)-VLOOKUP(A4,'[1]All Busses'!$O$4:$W$2040,8,FALSE)</f>
        <v>0.70999999999912689</v>
      </c>
      <c r="J4" s="3">
        <f t="shared" si="1"/>
        <v>0.42599999999947613</v>
      </c>
      <c r="K4" s="3">
        <f t="shared" si="2"/>
        <v>5.0099999999994758</v>
      </c>
    </row>
    <row r="5" spans="1:11" outlineLevel="2" x14ac:dyDescent="0.2">
      <c r="A5" t="s">
        <v>91</v>
      </c>
      <c r="B5" t="s">
        <v>90</v>
      </c>
      <c r="C5" t="s">
        <v>72</v>
      </c>
      <c r="D5" t="s">
        <v>10</v>
      </c>
      <c r="E5" t="s">
        <v>24</v>
      </c>
      <c r="F5">
        <v>0.6</v>
      </c>
      <c r="G5" s="3">
        <v>-7.64</v>
      </c>
      <c r="H5" s="3">
        <f t="shared" si="0"/>
        <v>-4.5839999999999996</v>
      </c>
      <c r="I5" s="3">
        <f>VLOOKUP(B5,'[1]All Busses'!$O$4:$W$2040,8,FALSE)-VLOOKUP(A5,'[1]All Busses'!$O$4:$W$2040,8,FALSE)</f>
        <v>0.70999999999912689</v>
      </c>
      <c r="J5" s="3">
        <f t="shared" si="1"/>
        <v>0.42599999999947613</v>
      </c>
      <c r="K5" s="3">
        <f t="shared" si="2"/>
        <v>5.0099999999994758</v>
      </c>
    </row>
    <row r="6" spans="1:11" outlineLevel="2" x14ac:dyDescent="0.2">
      <c r="A6" t="s">
        <v>91</v>
      </c>
      <c r="B6" t="s">
        <v>90</v>
      </c>
      <c r="C6" t="s">
        <v>72</v>
      </c>
      <c r="D6" t="s">
        <v>10</v>
      </c>
      <c r="E6" t="s">
        <v>24</v>
      </c>
      <c r="F6">
        <v>5</v>
      </c>
      <c r="G6" s="3">
        <v>-7.64</v>
      </c>
      <c r="H6" s="3">
        <f t="shared" si="0"/>
        <v>-38.199999999999996</v>
      </c>
      <c r="I6" s="3">
        <f>VLOOKUP(B6,'[1]All Busses'!$O$4:$W$2040,8,FALSE)-VLOOKUP(A6,'[1]All Busses'!$O$4:$W$2040,8,FALSE)</f>
        <v>0.70999999999912689</v>
      </c>
      <c r="J6" s="3">
        <f t="shared" si="1"/>
        <v>3.5499999999956344</v>
      </c>
      <c r="K6" s="3">
        <f t="shared" si="2"/>
        <v>41.74999999999563</v>
      </c>
    </row>
    <row r="7" spans="1:11" outlineLevel="2" x14ac:dyDescent="0.2">
      <c r="A7" t="s">
        <v>91</v>
      </c>
      <c r="B7" t="s">
        <v>90</v>
      </c>
      <c r="C7" t="s">
        <v>72</v>
      </c>
      <c r="D7" t="s">
        <v>10</v>
      </c>
      <c r="E7" t="s">
        <v>24</v>
      </c>
      <c r="F7">
        <v>0.6</v>
      </c>
      <c r="G7" s="3">
        <v>-7.64</v>
      </c>
      <c r="H7" s="3">
        <f t="shared" si="0"/>
        <v>-4.5839999999999996</v>
      </c>
      <c r="I7" s="3">
        <f>VLOOKUP(B7,'[1]All Busses'!$O$4:$W$2040,8,FALSE)-VLOOKUP(A7,'[1]All Busses'!$O$4:$W$2040,8,FALSE)</f>
        <v>0.70999999999912689</v>
      </c>
      <c r="J7" s="3">
        <f t="shared" si="1"/>
        <v>0.42599999999947613</v>
      </c>
      <c r="K7" s="3">
        <f t="shared" si="2"/>
        <v>5.0099999999994758</v>
      </c>
    </row>
    <row r="8" spans="1:11" outlineLevel="2" x14ac:dyDescent="0.2">
      <c r="A8" t="s">
        <v>92</v>
      </c>
      <c r="B8" t="s">
        <v>90</v>
      </c>
      <c r="C8" t="s">
        <v>72</v>
      </c>
      <c r="D8" t="s">
        <v>10</v>
      </c>
      <c r="E8" t="s">
        <v>24</v>
      </c>
      <c r="F8">
        <v>0.6</v>
      </c>
      <c r="G8" s="3">
        <v>-7.64</v>
      </c>
      <c r="H8" s="3">
        <f t="shared" si="0"/>
        <v>-4.5839999999999996</v>
      </c>
      <c r="I8" s="3">
        <f>VLOOKUP(B8,'[1]All Busses'!$O$4:$W$2040,8,FALSE)-VLOOKUP(A8,'[1]All Busses'!$O$4:$W$2040,8,FALSE)</f>
        <v>0.70999999999912689</v>
      </c>
      <c r="J8" s="3">
        <f t="shared" si="1"/>
        <v>0.42599999999947613</v>
      </c>
      <c r="K8" s="3">
        <f t="shared" si="2"/>
        <v>5.0099999999994758</v>
      </c>
    </row>
    <row r="9" spans="1:11" outlineLevel="2" x14ac:dyDescent="0.2">
      <c r="A9" t="s">
        <v>92</v>
      </c>
      <c r="B9" t="s">
        <v>90</v>
      </c>
      <c r="C9" t="s">
        <v>72</v>
      </c>
      <c r="D9" t="s">
        <v>10</v>
      </c>
      <c r="E9" t="s">
        <v>24</v>
      </c>
      <c r="F9">
        <v>5</v>
      </c>
      <c r="G9" s="3">
        <v>-7.64</v>
      </c>
      <c r="H9" s="3">
        <f t="shared" si="0"/>
        <v>-38.199999999999996</v>
      </c>
      <c r="I9" s="3">
        <f>VLOOKUP(B9,'[1]All Busses'!$O$4:$W$2040,8,FALSE)-VLOOKUP(A9,'[1]All Busses'!$O$4:$W$2040,8,FALSE)</f>
        <v>0.70999999999912689</v>
      </c>
      <c r="J9" s="3">
        <f t="shared" si="1"/>
        <v>3.5499999999956344</v>
      </c>
      <c r="K9" s="3">
        <f t="shared" si="2"/>
        <v>41.74999999999563</v>
      </c>
    </row>
    <row r="10" spans="1:11" outlineLevel="2" x14ac:dyDescent="0.2">
      <c r="A10" t="s">
        <v>92</v>
      </c>
      <c r="B10" t="s">
        <v>90</v>
      </c>
      <c r="C10" t="s">
        <v>72</v>
      </c>
      <c r="D10" t="s">
        <v>10</v>
      </c>
      <c r="E10" t="s">
        <v>24</v>
      </c>
      <c r="F10">
        <v>0.6</v>
      </c>
      <c r="G10" s="3">
        <v>-7.64</v>
      </c>
      <c r="H10" s="3">
        <f t="shared" si="0"/>
        <v>-4.5839999999999996</v>
      </c>
      <c r="I10" s="3">
        <f>VLOOKUP(B10,'[1]All Busses'!$O$4:$W$2040,8,FALSE)-VLOOKUP(A10,'[1]All Busses'!$O$4:$W$2040,8,FALSE)</f>
        <v>0.70999999999912689</v>
      </c>
      <c r="J10" s="3">
        <f t="shared" si="1"/>
        <v>0.42599999999947613</v>
      </c>
      <c r="K10" s="3">
        <f t="shared" si="2"/>
        <v>5.0099999999994758</v>
      </c>
    </row>
    <row r="11" spans="1:11" outlineLevel="2" x14ac:dyDescent="0.2">
      <c r="A11" t="s">
        <v>93</v>
      </c>
      <c r="B11" t="s">
        <v>90</v>
      </c>
      <c r="C11" t="s">
        <v>72</v>
      </c>
      <c r="D11" t="s">
        <v>10</v>
      </c>
      <c r="E11" t="s">
        <v>24</v>
      </c>
      <c r="F11">
        <v>0.6</v>
      </c>
      <c r="G11" s="3">
        <v>-7.64</v>
      </c>
      <c r="H11" s="3">
        <f t="shared" si="0"/>
        <v>-4.5839999999999996</v>
      </c>
      <c r="I11" s="3">
        <f>VLOOKUP(B11,'[1]All Busses'!$O$4:$W$2040,8,FALSE)-VLOOKUP(A11,'[1]All Busses'!$O$4:$W$2040,8,FALSE)</f>
        <v>0.70999999999912689</v>
      </c>
      <c r="J11" s="3">
        <f t="shared" si="1"/>
        <v>0.42599999999947613</v>
      </c>
      <c r="K11" s="3">
        <f t="shared" si="2"/>
        <v>5.0099999999994758</v>
      </c>
    </row>
    <row r="12" spans="1:11" outlineLevel="2" x14ac:dyDescent="0.2">
      <c r="A12" t="s">
        <v>93</v>
      </c>
      <c r="B12" t="s">
        <v>90</v>
      </c>
      <c r="C12" t="s">
        <v>72</v>
      </c>
      <c r="D12" t="s">
        <v>10</v>
      </c>
      <c r="E12" t="s">
        <v>24</v>
      </c>
      <c r="F12">
        <v>5</v>
      </c>
      <c r="G12" s="3">
        <v>-7.64</v>
      </c>
      <c r="H12" s="3">
        <f t="shared" si="0"/>
        <v>-38.199999999999996</v>
      </c>
      <c r="I12" s="3">
        <f>VLOOKUP(B12,'[1]All Busses'!$O$4:$W$2040,8,FALSE)-VLOOKUP(A12,'[1]All Busses'!$O$4:$W$2040,8,FALSE)</f>
        <v>0.70999999999912689</v>
      </c>
      <c r="J12" s="3">
        <f t="shared" si="1"/>
        <v>3.5499999999956344</v>
      </c>
      <c r="K12" s="3">
        <f t="shared" si="2"/>
        <v>41.74999999999563</v>
      </c>
    </row>
    <row r="13" spans="1:11" outlineLevel="2" x14ac:dyDescent="0.2">
      <c r="A13" t="s">
        <v>93</v>
      </c>
      <c r="B13" t="s">
        <v>90</v>
      </c>
      <c r="C13" t="s">
        <v>72</v>
      </c>
      <c r="D13" t="s">
        <v>10</v>
      </c>
      <c r="E13" t="s">
        <v>24</v>
      </c>
      <c r="F13">
        <v>0.6</v>
      </c>
      <c r="G13" s="3">
        <v>-7.64</v>
      </c>
      <c r="H13" s="3">
        <f t="shared" si="0"/>
        <v>-4.5839999999999996</v>
      </c>
      <c r="I13" s="3">
        <f>VLOOKUP(B13,'[1]All Busses'!$O$4:$W$2040,8,FALSE)-VLOOKUP(A13,'[1]All Busses'!$O$4:$W$2040,8,FALSE)</f>
        <v>0.70999999999912689</v>
      </c>
      <c r="J13" s="3">
        <f t="shared" si="1"/>
        <v>0.42599999999947613</v>
      </c>
      <c r="K13" s="3">
        <f t="shared" si="2"/>
        <v>5.0099999999994758</v>
      </c>
    </row>
    <row r="14" spans="1:11" outlineLevel="2" x14ac:dyDescent="0.2">
      <c r="A14" t="s">
        <v>94</v>
      </c>
      <c r="B14" t="s">
        <v>90</v>
      </c>
      <c r="C14" t="s">
        <v>72</v>
      </c>
      <c r="D14" t="s">
        <v>10</v>
      </c>
      <c r="E14" t="s">
        <v>24</v>
      </c>
      <c r="F14">
        <v>0.6</v>
      </c>
      <c r="G14" s="3">
        <v>-7.64</v>
      </c>
      <c r="H14" s="3">
        <f t="shared" si="0"/>
        <v>-4.5839999999999996</v>
      </c>
      <c r="I14" s="3">
        <f>VLOOKUP(B14,'[1]All Busses'!$O$4:$W$2040,8,FALSE)-VLOOKUP(A14,'[1]All Busses'!$O$4:$W$2040,8,FALSE)</f>
        <v>0.70999999999912689</v>
      </c>
      <c r="J14" s="3">
        <f t="shared" si="1"/>
        <v>0.42599999999947613</v>
      </c>
      <c r="K14" s="3">
        <f t="shared" si="2"/>
        <v>5.0099999999994758</v>
      </c>
    </row>
    <row r="15" spans="1:11" outlineLevel="2" x14ac:dyDescent="0.2">
      <c r="A15" t="s">
        <v>94</v>
      </c>
      <c r="B15" t="s">
        <v>90</v>
      </c>
      <c r="C15" t="s">
        <v>72</v>
      </c>
      <c r="D15" t="s">
        <v>10</v>
      </c>
      <c r="E15" t="s">
        <v>24</v>
      </c>
      <c r="F15">
        <v>5</v>
      </c>
      <c r="G15" s="3">
        <v>-7.64</v>
      </c>
      <c r="H15" s="3">
        <f t="shared" si="0"/>
        <v>-38.199999999999996</v>
      </c>
      <c r="I15" s="3">
        <f>VLOOKUP(B15,'[1]All Busses'!$O$4:$W$2040,8,FALSE)-VLOOKUP(A15,'[1]All Busses'!$O$4:$W$2040,8,FALSE)</f>
        <v>0.70999999999912689</v>
      </c>
      <c r="J15" s="3">
        <f t="shared" si="1"/>
        <v>3.5499999999956344</v>
      </c>
      <c r="K15" s="3">
        <f t="shared" si="2"/>
        <v>41.74999999999563</v>
      </c>
    </row>
    <row r="16" spans="1:11" outlineLevel="2" x14ac:dyDescent="0.2">
      <c r="A16" t="s">
        <v>94</v>
      </c>
      <c r="B16" t="s">
        <v>90</v>
      </c>
      <c r="C16" t="s">
        <v>72</v>
      </c>
      <c r="D16" t="s">
        <v>10</v>
      </c>
      <c r="E16" t="s">
        <v>24</v>
      </c>
      <c r="F16">
        <v>0.6</v>
      </c>
      <c r="G16" s="3">
        <v>-7.64</v>
      </c>
      <c r="H16" s="3">
        <f t="shared" si="0"/>
        <v>-4.5839999999999996</v>
      </c>
      <c r="I16" s="3">
        <f>VLOOKUP(B16,'[1]All Busses'!$O$4:$W$2040,8,FALSE)-VLOOKUP(A16,'[1]All Busses'!$O$4:$W$2040,8,FALSE)</f>
        <v>0.70999999999912689</v>
      </c>
      <c r="J16" s="3">
        <f t="shared" si="1"/>
        <v>0.42599999999947613</v>
      </c>
      <c r="K16" s="3">
        <f t="shared" si="2"/>
        <v>5.0099999999994758</v>
      </c>
    </row>
    <row r="17" spans="1:11" outlineLevel="2" x14ac:dyDescent="0.2">
      <c r="A17" t="s">
        <v>95</v>
      </c>
      <c r="B17" t="s">
        <v>90</v>
      </c>
      <c r="C17" t="s">
        <v>72</v>
      </c>
      <c r="D17" t="s">
        <v>10</v>
      </c>
      <c r="E17" t="s">
        <v>24</v>
      </c>
      <c r="F17">
        <v>0.6</v>
      </c>
      <c r="G17" s="3">
        <v>-7.64</v>
      </c>
      <c r="H17" s="3">
        <f t="shared" si="0"/>
        <v>-4.5839999999999996</v>
      </c>
      <c r="I17" s="3">
        <f>VLOOKUP(B17,'[1]All Busses'!$O$4:$W$2040,8,FALSE)-VLOOKUP(A17,'[1]All Busses'!$O$4:$W$2040,8,FALSE)</f>
        <v>0.70999999999912689</v>
      </c>
      <c r="J17" s="3">
        <f t="shared" si="1"/>
        <v>0.42599999999947613</v>
      </c>
      <c r="K17" s="3">
        <f t="shared" si="2"/>
        <v>5.0099999999994758</v>
      </c>
    </row>
    <row r="18" spans="1:11" outlineLevel="2" x14ac:dyDescent="0.2">
      <c r="A18" t="s">
        <v>95</v>
      </c>
      <c r="B18" t="s">
        <v>90</v>
      </c>
      <c r="C18" t="s">
        <v>72</v>
      </c>
      <c r="D18" t="s">
        <v>10</v>
      </c>
      <c r="E18" t="s">
        <v>24</v>
      </c>
      <c r="F18">
        <v>5</v>
      </c>
      <c r="G18" s="3">
        <v>-7.64</v>
      </c>
      <c r="H18" s="3">
        <f t="shared" si="0"/>
        <v>-38.199999999999996</v>
      </c>
      <c r="I18" s="3">
        <f>VLOOKUP(B18,'[1]All Busses'!$O$4:$W$2040,8,FALSE)-VLOOKUP(A18,'[1]All Busses'!$O$4:$W$2040,8,FALSE)</f>
        <v>0.70999999999912689</v>
      </c>
      <c r="J18" s="3">
        <f t="shared" si="1"/>
        <v>3.5499999999956344</v>
      </c>
      <c r="K18" s="3">
        <f t="shared" si="2"/>
        <v>41.74999999999563</v>
      </c>
    </row>
    <row r="19" spans="1:11" outlineLevel="2" x14ac:dyDescent="0.2">
      <c r="A19" t="s">
        <v>95</v>
      </c>
      <c r="B19" t="s">
        <v>90</v>
      </c>
      <c r="C19" t="s">
        <v>72</v>
      </c>
      <c r="D19" t="s">
        <v>10</v>
      </c>
      <c r="E19" t="s">
        <v>24</v>
      </c>
      <c r="F19">
        <v>0.6</v>
      </c>
      <c r="G19" s="3">
        <v>-7.64</v>
      </c>
      <c r="H19" s="3">
        <f t="shared" si="0"/>
        <v>-4.5839999999999996</v>
      </c>
      <c r="I19" s="3">
        <f>VLOOKUP(B19,'[1]All Busses'!$O$4:$W$2040,8,FALSE)-VLOOKUP(A19,'[1]All Busses'!$O$4:$W$2040,8,FALSE)</f>
        <v>0.70999999999912689</v>
      </c>
      <c r="J19" s="3">
        <f t="shared" si="1"/>
        <v>0.42599999999947613</v>
      </c>
      <c r="K19" s="3">
        <f t="shared" si="2"/>
        <v>5.0099999999994758</v>
      </c>
    </row>
    <row r="20" spans="1:11" outlineLevel="2" x14ac:dyDescent="0.2">
      <c r="A20" t="s">
        <v>97</v>
      </c>
      <c r="B20" t="s">
        <v>98</v>
      </c>
      <c r="C20" t="s">
        <v>72</v>
      </c>
      <c r="D20" t="s">
        <v>10</v>
      </c>
      <c r="E20" t="s">
        <v>24</v>
      </c>
      <c r="F20">
        <v>0.9</v>
      </c>
      <c r="G20" s="3">
        <v>-6.08</v>
      </c>
      <c r="H20" s="3">
        <f t="shared" si="0"/>
        <v>-5.4720000000000004</v>
      </c>
      <c r="I20" s="3">
        <f>VLOOKUP(B20,'[1]All Busses'!$O$4:$W$2040,8,FALSE)-VLOOKUP(A20,'[1]All Busses'!$O$4:$W$2040,8,FALSE)</f>
        <v>77.599999999998545</v>
      </c>
      <c r="J20" s="3">
        <f t="shared" si="1"/>
        <v>69.839999999998696</v>
      </c>
      <c r="K20" s="3">
        <f t="shared" si="2"/>
        <v>75.31199999999869</v>
      </c>
    </row>
    <row r="21" spans="1:11" outlineLevel="2" x14ac:dyDescent="0.2">
      <c r="A21" t="s">
        <v>97</v>
      </c>
      <c r="B21" t="s">
        <v>98</v>
      </c>
      <c r="C21" t="s">
        <v>72</v>
      </c>
      <c r="D21" t="s">
        <v>10</v>
      </c>
      <c r="E21" t="s">
        <v>24</v>
      </c>
      <c r="F21">
        <v>7.2</v>
      </c>
      <c r="G21" s="3">
        <v>-6.08</v>
      </c>
      <c r="H21" s="3">
        <f t="shared" si="0"/>
        <v>-43.776000000000003</v>
      </c>
      <c r="I21" s="3">
        <f>VLOOKUP(B21,'[1]All Busses'!$O$4:$W$2040,8,FALSE)-VLOOKUP(A21,'[1]All Busses'!$O$4:$W$2040,8,FALSE)</f>
        <v>77.599999999998545</v>
      </c>
      <c r="J21" s="3">
        <f t="shared" si="1"/>
        <v>558.71999999998957</v>
      </c>
      <c r="K21" s="3">
        <f t="shared" si="2"/>
        <v>602.49599999998952</v>
      </c>
    </row>
    <row r="22" spans="1:11" outlineLevel="2" x14ac:dyDescent="0.2">
      <c r="A22" t="s">
        <v>97</v>
      </c>
      <c r="B22" t="s">
        <v>98</v>
      </c>
      <c r="C22" t="s">
        <v>72</v>
      </c>
      <c r="D22" t="s">
        <v>10</v>
      </c>
      <c r="E22" t="s">
        <v>24</v>
      </c>
      <c r="F22">
        <v>0.9</v>
      </c>
      <c r="G22" s="3">
        <v>-6.08</v>
      </c>
      <c r="H22" s="3">
        <f t="shared" si="0"/>
        <v>-5.4720000000000004</v>
      </c>
      <c r="I22" s="3">
        <f>VLOOKUP(B22,'[1]All Busses'!$O$4:$W$2040,8,FALSE)-VLOOKUP(A22,'[1]All Busses'!$O$4:$W$2040,8,FALSE)</f>
        <v>77.599999999998545</v>
      </c>
      <c r="J22" s="3">
        <f t="shared" si="1"/>
        <v>69.839999999998696</v>
      </c>
      <c r="K22" s="3">
        <f t="shared" si="2"/>
        <v>75.31199999999869</v>
      </c>
    </row>
    <row r="23" spans="1:11" outlineLevel="2" x14ac:dyDescent="0.2">
      <c r="A23" t="s">
        <v>99</v>
      </c>
      <c r="B23" t="s">
        <v>98</v>
      </c>
      <c r="C23" t="s">
        <v>72</v>
      </c>
      <c r="D23" t="s">
        <v>10</v>
      </c>
      <c r="E23" t="s">
        <v>24</v>
      </c>
      <c r="F23">
        <v>0.9</v>
      </c>
      <c r="G23" s="3">
        <v>-6.08</v>
      </c>
      <c r="H23" s="3">
        <f t="shared" si="0"/>
        <v>-5.4720000000000004</v>
      </c>
      <c r="I23" s="3">
        <f>VLOOKUP(B23,'[1]All Busses'!$O$4:$W$2040,8,FALSE)-VLOOKUP(A23,'[1]All Busses'!$O$4:$W$2040,8,FALSE)</f>
        <v>77.599999999998545</v>
      </c>
      <c r="J23" s="3">
        <f t="shared" si="1"/>
        <v>69.839999999998696</v>
      </c>
      <c r="K23" s="3">
        <f t="shared" si="2"/>
        <v>75.31199999999869</v>
      </c>
    </row>
    <row r="24" spans="1:11" outlineLevel="2" x14ac:dyDescent="0.2">
      <c r="A24" t="s">
        <v>99</v>
      </c>
      <c r="B24" t="s">
        <v>98</v>
      </c>
      <c r="C24" t="s">
        <v>72</v>
      </c>
      <c r="D24" t="s">
        <v>10</v>
      </c>
      <c r="E24" t="s">
        <v>24</v>
      </c>
      <c r="F24">
        <v>7.2</v>
      </c>
      <c r="G24" s="3">
        <v>-6.08</v>
      </c>
      <c r="H24" s="3">
        <f t="shared" si="0"/>
        <v>-43.776000000000003</v>
      </c>
      <c r="I24" s="3">
        <f>VLOOKUP(B24,'[1]All Busses'!$O$4:$W$2040,8,FALSE)-VLOOKUP(A24,'[1]All Busses'!$O$4:$W$2040,8,FALSE)</f>
        <v>77.599999999998545</v>
      </c>
      <c r="J24" s="3">
        <f t="shared" si="1"/>
        <v>558.71999999998957</v>
      </c>
      <c r="K24" s="3">
        <f t="shared" si="2"/>
        <v>602.49599999998952</v>
      </c>
    </row>
    <row r="25" spans="1:11" outlineLevel="2" x14ac:dyDescent="0.2">
      <c r="A25" t="s">
        <v>99</v>
      </c>
      <c r="B25" t="s">
        <v>98</v>
      </c>
      <c r="C25" t="s">
        <v>72</v>
      </c>
      <c r="D25" t="s">
        <v>10</v>
      </c>
      <c r="E25" t="s">
        <v>24</v>
      </c>
      <c r="F25">
        <v>0.9</v>
      </c>
      <c r="G25" s="3">
        <v>-6.08</v>
      </c>
      <c r="H25" s="3">
        <f t="shared" si="0"/>
        <v>-5.4720000000000004</v>
      </c>
      <c r="I25" s="3">
        <f>VLOOKUP(B25,'[1]All Busses'!$O$4:$W$2040,8,FALSE)-VLOOKUP(A25,'[1]All Busses'!$O$4:$W$2040,8,FALSE)</f>
        <v>77.599999999998545</v>
      </c>
      <c r="J25" s="3">
        <f t="shared" si="1"/>
        <v>69.839999999998696</v>
      </c>
      <c r="K25" s="3">
        <f t="shared" si="2"/>
        <v>75.31199999999869</v>
      </c>
    </row>
    <row r="26" spans="1:11" outlineLevel="2" x14ac:dyDescent="0.2">
      <c r="A26" t="s">
        <v>100</v>
      </c>
      <c r="B26" t="s">
        <v>26</v>
      </c>
      <c r="C26" t="s">
        <v>72</v>
      </c>
      <c r="D26" t="s">
        <v>10</v>
      </c>
      <c r="E26" t="s">
        <v>24</v>
      </c>
      <c r="F26">
        <v>3.1</v>
      </c>
      <c r="G26" s="3">
        <v>12.36</v>
      </c>
      <c r="H26" s="3">
        <f t="shared" si="0"/>
        <v>38.316000000000003</v>
      </c>
      <c r="I26" s="3">
        <f>VLOOKUP(B26,'[1]All Busses'!$O$4:$W$2040,8,FALSE)-VLOOKUP(A26,'[1]All Busses'!$O$4:$W$2040,8,FALSE)</f>
        <v>191.10000000000036</v>
      </c>
      <c r="J26" s="3">
        <f t="shared" si="1"/>
        <v>592.41000000000111</v>
      </c>
      <c r="K26" s="3">
        <f t="shared" si="2"/>
        <v>554.09400000000107</v>
      </c>
    </row>
    <row r="27" spans="1:11" outlineLevel="2" x14ac:dyDescent="0.2">
      <c r="A27" t="s">
        <v>100</v>
      </c>
      <c r="B27" t="s">
        <v>26</v>
      </c>
      <c r="C27" t="s">
        <v>72</v>
      </c>
      <c r="D27" t="s">
        <v>10</v>
      </c>
      <c r="E27" t="s">
        <v>24</v>
      </c>
      <c r="F27">
        <v>3.1</v>
      </c>
      <c r="G27" s="3">
        <v>12.36</v>
      </c>
      <c r="H27" s="3">
        <f t="shared" si="0"/>
        <v>38.316000000000003</v>
      </c>
      <c r="I27" s="3">
        <f>VLOOKUP(B27,'[1]All Busses'!$O$4:$W$2040,8,FALSE)-VLOOKUP(A27,'[1]All Busses'!$O$4:$W$2040,8,FALSE)</f>
        <v>191.10000000000036</v>
      </c>
      <c r="J27" s="3">
        <f t="shared" si="1"/>
        <v>592.41000000000111</v>
      </c>
      <c r="K27" s="3">
        <f t="shared" si="2"/>
        <v>554.09400000000107</v>
      </c>
    </row>
    <row r="28" spans="1:11" outlineLevel="2" x14ac:dyDescent="0.2">
      <c r="A28" t="s">
        <v>101</v>
      </c>
      <c r="B28" t="s">
        <v>26</v>
      </c>
      <c r="C28" t="s">
        <v>72</v>
      </c>
      <c r="D28" t="s">
        <v>10</v>
      </c>
      <c r="E28" t="s">
        <v>24</v>
      </c>
      <c r="F28">
        <v>3.1</v>
      </c>
      <c r="G28" s="3">
        <v>12.36</v>
      </c>
      <c r="H28" s="3">
        <f t="shared" si="0"/>
        <v>38.316000000000003</v>
      </c>
      <c r="I28" s="3">
        <f>VLOOKUP(B28,'[1]All Busses'!$O$4:$W$2040,8,FALSE)-VLOOKUP(A28,'[1]All Busses'!$O$4:$W$2040,8,FALSE)</f>
        <v>191.10000000000036</v>
      </c>
      <c r="J28" s="3">
        <f t="shared" si="1"/>
        <v>592.41000000000111</v>
      </c>
      <c r="K28" s="3">
        <f t="shared" si="2"/>
        <v>554.09400000000107</v>
      </c>
    </row>
    <row r="29" spans="1:11" outlineLevel="2" x14ac:dyDescent="0.2">
      <c r="A29" t="s">
        <v>101</v>
      </c>
      <c r="B29" t="s">
        <v>26</v>
      </c>
      <c r="C29" t="s">
        <v>72</v>
      </c>
      <c r="D29" t="s">
        <v>10</v>
      </c>
      <c r="E29" t="s">
        <v>24</v>
      </c>
      <c r="F29">
        <v>3.1</v>
      </c>
      <c r="G29" s="3">
        <v>12.36</v>
      </c>
      <c r="H29" s="3">
        <f t="shared" si="0"/>
        <v>38.316000000000003</v>
      </c>
      <c r="I29" s="3">
        <f>VLOOKUP(B29,'[1]All Busses'!$O$4:$W$2040,8,FALSE)-VLOOKUP(A29,'[1]All Busses'!$O$4:$W$2040,8,FALSE)</f>
        <v>191.10000000000036</v>
      </c>
      <c r="J29" s="3">
        <f t="shared" si="1"/>
        <v>592.41000000000111</v>
      </c>
      <c r="K29" s="3">
        <f t="shared" si="2"/>
        <v>554.09400000000107</v>
      </c>
    </row>
    <row r="30" spans="1:11" outlineLevel="2" x14ac:dyDescent="0.2">
      <c r="A30" t="s">
        <v>103</v>
      </c>
      <c r="B30" t="s">
        <v>104</v>
      </c>
      <c r="C30" t="s">
        <v>72</v>
      </c>
      <c r="D30" t="s">
        <v>10</v>
      </c>
      <c r="E30" t="s">
        <v>24</v>
      </c>
      <c r="F30">
        <v>3.1</v>
      </c>
      <c r="G30" s="3">
        <v>0.06</v>
      </c>
      <c r="H30" s="3">
        <f t="shared" si="0"/>
        <v>0.186</v>
      </c>
      <c r="I30" s="3">
        <f>VLOOKUP(B30,'[1]All Busses'!$O$4:$W$2040,8,FALSE)-VLOOKUP(A30,'[1]All Busses'!$O$4:$W$2040,8,FALSE)</f>
        <v>-1.6200000000008004</v>
      </c>
      <c r="J30" s="3">
        <f t="shared" si="1"/>
        <v>-5.0220000000024809</v>
      </c>
      <c r="K30" s="3">
        <f t="shared" si="2"/>
        <v>-5.2080000000024809</v>
      </c>
    </row>
    <row r="31" spans="1:11" outlineLevel="2" x14ac:dyDescent="0.2">
      <c r="A31" t="s">
        <v>103</v>
      </c>
      <c r="B31" t="s">
        <v>104</v>
      </c>
      <c r="C31" t="s">
        <v>72</v>
      </c>
      <c r="D31" t="s">
        <v>10</v>
      </c>
      <c r="E31" t="s">
        <v>24</v>
      </c>
      <c r="F31">
        <v>25</v>
      </c>
      <c r="G31" s="3">
        <v>0.06</v>
      </c>
      <c r="H31" s="3">
        <f t="shared" si="0"/>
        <v>1.5</v>
      </c>
      <c r="I31" s="3">
        <f>VLOOKUP(B31,'[1]All Busses'!$O$4:$W$2040,8,FALSE)-VLOOKUP(A31,'[1]All Busses'!$O$4:$W$2040,8,FALSE)</f>
        <v>-1.6200000000008004</v>
      </c>
      <c r="J31" s="3">
        <f t="shared" si="1"/>
        <v>-40.500000000020009</v>
      </c>
      <c r="K31" s="3">
        <f t="shared" si="2"/>
        <v>-42.000000000020009</v>
      </c>
    </row>
    <row r="32" spans="1:11" outlineLevel="2" x14ac:dyDescent="0.2">
      <c r="A32" t="s">
        <v>103</v>
      </c>
      <c r="B32" t="s">
        <v>104</v>
      </c>
      <c r="C32" t="s">
        <v>72</v>
      </c>
      <c r="D32" t="s">
        <v>10</v>
      </c>
      <c r="E32" t="s">
        <v>24</v>
      </c>
      <c r="F32">
        <v>3.1</v>
      </c>
      <c r="G32" s="3">
        <v>0.06</v>
      </c>
      <c r="H32" s="3">
        <f t="shared" si="0"/>
        <v>0.186</v>
      </c>
      <c r="I32" s="3">
        <f>VLOOKUP(B32,'[1]All Busses'!$O$4:$W$2040,8,FALSE)-VLOOKUP(A32,'[1]All Busses'!$O$4:$W$2040,8,FALSE)</f>
        <v>-1.6200000000008004</v>
      </c>
      <c r="J32" s="3">
        <f t="shared" si="1"/>
        <v>-5.0220000000024809</v>
      </c>
      <c r="K32" s="3">
        <f t="shared" si="2"/>
        <v>-5.2080000000024809</v>
      </c>
    </row>
    <row r="33" spans="1:11" outlineLevel="2" x14ac:dyDescent="0.2">
      <c r="A33" t="s">
        <v>105</v>
      </c>
      <c r="B33" t="s">
        <v>104</v>
      </c>
      <c r="C33" t="s">
        <v>72</v>
      </c>
      <c r="D33" t="s">
        <v>10</v>
      </c>
      <c r="E33" t="s">
        <v>24</v>
      </c>
      <c r="F33">
        <v>3.1</v>
      </c>
      <c r="G33" s="3">
        <v>0.06</v>
      </c>
      <c r="H33" s="3">
        <f t="shared" si="0"/>
        <v>0.186</v>
      </c>
      <c r="I33" s="3">
        <f>VLOOKUP(B33,'[1]All Busses'!$O$4:$W$2040,8,FALSE)-VLOOKUP(A33,'[1]All Busses'!$O$4:$W$2040,8,FALSE)</f>
        <v>-1.6200000000008004</v>
      </c>
      <c r="J33" s="3">
        <f t="shared" si="1"/>
        <v>-5.0220000000024809</v>
      </c>
      <c r="K33" s="3">
        <f t="shared" si="2"/>
        <v>-5.2080000000024809</v>
      </c>
    </row>
    <row r="34" spans="1:11" outlineLevel="2" x14ac:dyDescent="0.2">
      <c r="A34" t="s">
        <v>105</v>
      </c>
      <c r="B34" t="s">
        <v>104</v>
      </c>
      <c r="C34" t="s">
        <v>72</v>
      </c>
      <c r="D34" t="s">
        <v>10</v>
      </c>
      <c r="E34" t="s">
        <v>24</v>
      </c>
      <c r="F34">
        <v>25</v>
      </c>
      <c r="G34" s="3">
        <v>0.06</v>
      </c>
      <c r="H34" s="3">
        <f t="shared" si="0"/>
        <v>1.5</v>
      </c>
      <c r="I34" s="3">
        <f>VLOOKUP(B34,'[1]All Busses'!$O$4:$W$2040,8,FALSE)-VLOOKUP(A34,'[1]All Busses'!$O$4:$W$2040,8,FALSE)</f>
        <v>-1.6200000000008004</v>
      </c>
      <c r="J34" s="3">
        <f t="shared" si="1"/>
        <v>-40.500000000020009</v>
      </c>
      <c r="K34" s="3">
        <f t="shared" si="2"/>
        <v>-42.000000000020009</v>
      </c>
    </row>
    <row r="35" spans="1:11" outlineLevel="2" x14ac:dyDescent="0.2">
      <c r="A35" t="s">
        <v>105</v>
      </c>
      <c r="B35" t="s">
        <v>104</v>
      </c>
      <c r="C35" t="s">
        <v>72</v>
      </c>
      <c r="D35" t="s">
        <v>10</v>
      </c>
      <c r="E35" t="s">
        <v>24</v>
      </c>
      <c r="F35">
        <v>3.1</v>
      </c>
      <c r="G35" s="3">
        <v>0.06</v>
      </c>
      <c r="H35" s="3">
        <f t="shared" si="0"/>
        <v>0.186</v>
      </c>
      <c r="I35" s="3">
        <f>VLOOKUP(B35,'[1]All Busses'!$O$4:$W$2040,8,FALSE)-VLOOKUP(A35,'[1]All Busses'!$O$4:$W$2040,8,FALSE)</f>
        <v>-1.6200000000008004</v>
      </c>
      <c r="J35" s="3">
        <f t="shared" si="1"/>
        <v>-5.0220000000024809</v>
      </c>
      <c r="K35" s="3">
        <f t="shared" si="2"/>
        <v>-5.2080000000024809</v>
      </c>
    </row>
    <row r="36" spans="1:11" outlineLevel="2" x14ac:dyDescent="0.2">
      <c r="A36" t="s">
        <v>106</v>
      </c>
      <c r="B36" t="s">
        <v>104</v>
      </c>
      <c r="C36" t="s">
        <v>72</v>
      </c>
      <c r="D36" t="s">
        <v>10</v>
      </c>
      <c r="E36" t="s">
        <v>24</v>
      </c>
      <c r="F36">
        <v>3.1</v>
      </c>
      <c r="G36" s="3">
        <v>0.06</v>
      </c>
      <c r="H36" s="3">
        <f t="shared" si="0"/>
        <v>0.186</v>
      </c>
      <c r="I36" s="3">
        <f>VLOOKUP(B36,'[1]All Busses'!$O$4:$W$2040,8,FALSE)-VLOOKUP(A36,'[1]All Busses'!$O$4:$W$2040,8,FALSE)</f>
        <v>-1.6200000000008004</v>
      </c>
      <c r="J36" s="3">
        <f t="shared" si="1"/>
        <v>-5.0220000000024809</v>
      </c>
      <c r="K36" s="3">
        <f t="shared" si="2"/>
        <v>-5.2080000000024809</v>
      </c>
    </row>
    <row r="37" spans="1:11" outlineLevel="2" x14ac:dyDescent="0.2">
      <c r="A37" t="s">
        <v>106</v>
      </c>
      <c r="B37" t="s">
        <v>104</v>
      </c>
      <c r="C37" t="s">
        <v>72</v>
      </c>
      <c r="D37" t="s">
        <v>10</v>
      </c>
      <c r="E37" t="s">
        <v>24</v>
      </c>
      <c r="F37">
        <v>25</v>
      </c>
      <c r="G37" s="3">
        <v>0.06</v>
      </c>
      <c r="H37" s="3">
        <f t="shared" si="0"/>
        <v>1.5</v>
      </c>
      <c r="I37" s="3">
        <f>VLOOKUP(B37,'[1]All Busses'!$O$4:$W$2040,8,FALSE)-VLOOKUP(A37,'[1]All Busses'!$O$4:$W$2040,8,FALSE)</f>
        <v>-1.6200000000008004</v>
      </c>
      <c r="J37" s="3">
        <f t="shared" si="1"/>
        <v>-40.500000000020009</v>
      </c>
      <c r="K37" s="3">
        <f t="shared" si="2"/>
        <v>-42.000000000020009</v>
      </c>
    </row>
    <row r="38" spans="1:11" outlineLevel="2" x14ac:dyDescent="0.2">
      <c r="A38" t="s">
        <v>106</v>
      </c>
      <c r="B38" t="s">
        <v>104</v>
      </c>
      <c r="C38" t="s">
        <v>72</v>
      </c>
      <c r="D38" t="s">
        <v>10</v>
      </c>
      <c r="E38" t="s">
        <v>24</v>
      </c>
      <c r="F38">
        <v>3.1</v>
      </c>
      <c r="G38" s="3">
        <v>0.06</v>
      </c>
      <c r="H38" s="3">
        <f t="shared" si="0"/>
        <v>0.186</v>
      </c>
      <c r="I38" s="3">
        <f>VLOOKUP(B38,'[1]All Busses'!$O$4:$W$2040,8,FALSE)-VLOOKUP(A38,'[1]All Busses'!$O$4:$W$2040,8,FALSE)</f>
        <v>-1.6200000000008004</v>
      </c>
      <c r="J38" s="3">
        <f t="shared" si="1"/>
        <v>-5.0220000000024809</v>
      </c>
      <c r="K38" s="3">
        <f t="shared" si="2"/>
        <v>-5.2080000000024809</v>
      </c>
    </row>
    <row r="39" spans="1:11" outlineLevel="2" x14ac:dyDescent="0.2">
      <c r="A39" t="s">
        <v>107</v>
      </c>
      <c r="B39" t="s">
        <v>104</v>
      </c>
      <c r="C39" t="s">
        <v>72</v>
      </c>
      <c r="D39" t="s">
        <v>10</v>
      </c>
      <c r="E39" t="s">
        <v>24</v>
      </c>
      <c r="F39">
        <v>3.1</v>
      </c>
      <c r="G39" s="3">
        <v>0.06</v>
      </c>
      <c r="H39" s="3">
        <f t="shared" si="0"/>
        <v>0.186</v>
      </c>
      <c r="I39" s="3">
        <f>VLOOKUP(B39,'[1]All Busses'!$O$4:$W$2040,8,FALSE)-VLOOKUP(A39,'[1]All Busses'!$O$4:$W$2040,8,FALSE)</f>
        <v>-1.6200000000008004</v>
      </c>
      <c r="J39" s="3">
        <f t="shared" si="1"/>
        <v>-5.0220000000024809</v>
      </c>
      <c r="K39" s="3">
        <f t="shared" si="2"/>
        <v>-5.2080000000024809</v>
      </c>
    </row>
    <row r="40" spans="1:11" outlineLevel="2" x14ac:dyDescent="0.2">
      <c r="A40" t="s">
        <v>107</v>
      </c>
      <c r="B40" t="s">
        <v>104</v>
      </c>
      <c r="C40" t="s">
        <v>72</v>
      </c>
      <c r="D40" t="s">
        <v>10</v>
      </c>
      <c r="E40" t="s">
        <v>24</v>
      </c>
      <c r="F40">
        <v>25</v>
      </c>
      <c r="G40" s="3">
        <v>0.06</v>
      </c>
      <c r="H40" s="3">
        <f t="shared" si="0"/>
        <v>1.5</v>
      </c>
      <c r="I40" s="3">
        <f>VLOOKUP(B40,'[1]All Busses'!$O$4:$W$2040,8,FALSE)-VLOOKUP(A40,'[1]All Busses'!$O$4:$W$2040,8,FALSE)</f>
        <v>-1.6200000000008004</v>
      </c>
      <c r="J40" s="3">
        <f t="shared" si="1"/>
        <v>-40.500000000020009</v>
      </c>
      <c r="K40" s="3">
        <f t="shared" si="2"/>
        <v>-42.000000000020009</v>
      </c>
    </row>
    <row r="41" spans="1:11" outlineLevel="2" x14ac:dyDescent="0.2">
      <c r="A41" t="s">
        <v>107</v>
      </c>
      <c r="B41" t="s">
        <v>104</v>
      </c>
      <c r="C41" t="s">
        <v>72</v>
      </c>
      <c r="D41" t="s">
        <v>10</v>
      </c>
      <c r="E41" t="s">
        <v>24</v>
      </c>
      <c r="F41">
        <v>3.1</v>
      </c>
      <c r="G41" s="3">
        <v>0.06</v>
      </c>
      <c r="H41" s="3">
        <f t="shared" si="0"/>
        <v>0.186</v>
      </c>
      <c r="I41" s="3">
        <f>VLOOKUP(B41,'[1]All Busses'!$O$4:$W$2040,8,FALSE)-VLOOKUP(A41,'[1]All Busses'!$O$4:$W$2040,8,FALSE)</f>
        <v>-1.6200000000008004</v>
      </c>
      <c r="J41" s="3">
        <f t="shared" si="1"/>
        <v>-5.0220000000024809</v>
      </c>
      <c r="K41" s="3">
        <f t="shared" si="2"/>
        <v>-5.2080000000024809</v>
      </c>
    </row>
    <row r="42" spans="1:11" outlineLevel="2" x14ac:dyDescent="0.2">
      <c r="A42" t="s">
        <v>108</v>
      </c>
      <c r="B42" t="s">
        <v>109</v>
      </c>
      <c r="C42" t="s">
        <v>72</v>
      </c>
      <c r="D42" t="s">
        <v>10</v>
      </c>
      <c r="E42" t="s">
        <v>24</v>
      </c>
      <c r="F42">
        <v>9.9</v>
      </c>
      <c r="G42" s="3">
        <v>48.02</v>
      </c>
      <c r="H42" s="3">
        <f t="shared" si="0"/>
        <v>475.39800000000002</v>
      </c>
      <c r="I42" s="3">
        <f>VLOOKUP(B42,'[1]All Busses'!$O$4:$W$2040,8,FALSE)-VLOOKUP(A42,'[1]All Busses'!$O$4:$W$2040,8,FALSE)</f>
        <v>-19.770000000000437</v>
      </c>
      <c r="J42" s="3">
        <f t="shared" si="1"/>
        <v>-195.72300000000433</v>
      </c>
      <c r="K42" s="3">
        <f t="shared" si="2"/>
        <v>-671.12100000000441</v>
      </c>
    </row>
    <row r="43" spans="1:11" outlineLevel="2" x14ac:dyDescent="0.2">
      <c r="A43" t="s">
        <v>108</v>
      </c>
      <c r="B43" t="s">
        <v>110</v>
      </c>
      <c r="C43" t="s">
        <v>72</v>
      </c>
      <c r="D43" t="s">
        <v>10</v>
      </c>
      <c r="E43" t="s">
        <v>24</v>
      </c>
      <c r="F43">
        <v>9.9</v>
      </c>
      <c r="G43" s="3">
        <v>48.02</v>
      </c>
      <c r="H43" s="3">
        <f t="shared" si="0"/>
        <v>475.39800000000002</v>
      </c>
      <c r="I43" s="3">
        <f>VLOOKUP(B43,'[1]All Busses'!$O$4:$W$2040,8,FALSE)-VLOOKUP(A43,'[1]All Busses'!$O$4:$W$2040,8,FALSE)</f>
        <v>-19.770000000000437</v>
      </c>
      <c r="J43" s="3">
        <f t="shared" si="1"/>
        <v>-195.72300000000433</v>
      </c>
      <c r="K43" s="3">
        <f t="shared" si="2"/>
        <v>-671.12100000000441</v>
      </c>
    </row>
    <row r="44" spans="1:11" outlineLevel="2" x14ac:dyDescent="0.2">
      <c r="A44" t="s">
        <v>108</v>
      </c>
      <c r="B44" t="s">
        <v>110</v>
      </c>
      <c r="C44" t="s">
        <v>72</v>
      </c>
      <c r="D44" t="s">
        <v>10</v>
      </c>
      <c r="E44" t="s">
        <v>24</v>
      </c>
      <c r="F44">
        <v>9.1</v>
      </c>
      <c r="G44" s="3">
        <v>48.02</v>
      </c>
      <c r="H44" s="3">
        <f t="shared" si="0"/>
        <v>436.98200000000003</v>
      </c>
      <c r="I44" s="3">
        <f>VLOOKUP(B44,'[1]All Busses'!$O$4:$W$2040,8,FALSE)-VLOOKUP(A44,'[1]All Busses'!$O$4:$W$2040,8,FALSE)</f>
        <v>-19.770000000000437</v>
      </c>
      <c r="J44" s="3">
        <f t="shared" si="1"/>
        <v>-179.90700000000396</v>
      </c>
      <c r="K44" s="3">
        <f t="shared" si="2"/>
        <v>-616.88900000000399</v>
      </c>
    </row>
    <row r="45" spans="1:11" outlineLevel="2" x14ac:dyDescent="0.2">
      <c r="A45" t="s">
        <v>112</v>
      </c>
      <c r="B45" t="s">
        <v>43</v>
      </c>
      <c r="C45" t="s">
        <v>72</v>
      </c>
      <c r="D45" t="s">
        <v>10</v>
      </c>
      <c r="E45" t="s">
        <v>24</v>
      </c>
      <c r="F45">
        <v>2</v>
      </c>
      <c r="G45" s="3">
        <v>101.58</v>
      </c>
      <c r="H45" s="3">
        <f t="shared" si="0"/>
        <v>203.16</v>
      </c>
      <c r="I45" s="3">
        <f>VLOOKUP(B45,'[1]All Busses'!$O$4:$W$2040,8,FALSE)-VLOOKUP(A45,'[1]All Busses'!$O$4:$W$2040,8,FALSE)</f>
        <v>114.45999999999913</v>
      </c>
      <c r="J45" s="3">
        <f t="shared" si="1"/>
        <v>228.91999999999825</v>
      </c>
      <c r="K45" s="3">
        <f t="shared" si="2"/>
        <v>25.759999999998257</v>
      </c>
    </row>
    <row r="46" spans="1:11" outlineLevel="2" x14ac:dyDescent="0.2">
      <c r="A46" t="s">
        <v>112</v>
      </c>
      <c r="B46" t="s">
        <v>113</v>
      </c>
      <c r="C46" t="s">
        <v>72</v>
      </c>
      <c r="D46" t="s">
        <v>10</v>
      </c>
      <c r="E46" t="s">
        <v>24</v>
      </c>
      <c r="F46">
        <v>2</v>
      </c>
      <c r="G46" s="3">
        <v>101.58</v>
      </c>
      <c r="H46" s="3">
        <f t="shared" si="0"/>
        <v>203.16</v>
      </c>
      <c r="I46" s="3">
        <f>VLOOKUP(B46,'[1]All Busses'!$O$4:$W$2040,8,FALSE)-VLOOKUP(A46,'[1]All Busses'!$O$4:$W$2040,8,FALSE)</f>
        <v>114.45999999999913</v>
      </c>
      <c r="J46" s="3">
        <f t="shared" si="1"/>
        <v>228.91999999999825</v>
      </c>
      <c r="K46" s="3">
        <f t="shared" si="2"/>
        <v>25.759999999998257</v>
      </c>
    </row>
    <row r="47" spans="1:11" outlineLevel="2" x14ac:dyDescent="0.2">
      <c r="A47" t="s">
        <v>112</v>
      </c>
      <c r="B47" t="s">
        <v>114</v>
      </c>
      <c r="C47" t="s">
        <v>72</v>
      </c>
      <c r="D47" t="s">
        <v>10</v>
      </c>
      <c r="E47" t="s">
        <v>24</v>
      </c>
      <c r="F47">
        <v>2</v>
      </c>
      <c r="G47" s="3">
        <v>101.58</v>
      </c>
      <c r="H47" s="3">
        <f t="shared" si="0"/>
        <v>203.16</v>
      </c>
      <c r="I47" s="3">
        <f>VLOOKUP(B47,'[1]All Busses'!$O$4:$W$2040,8,FALSE)-VLOOKUP(A47,'[1]All Busses'!$O$4:$W$2040,8,FALSE)</f>
        <v>114.45999999999913</v>
      </c>
      <c r="J47" s="3">
        <f t="shared" si="1"/>
        <v>228.91999999999825</v>
      </c>
      <c r="K47" s="3">
        <f t="shared" si="2"/>
        <v>25.759999999998257</v>
      </c>
    </row>
    <row r="48" spans="1:11" outlineLevel="2" x14ac:dyDescent="0.2">
      <c r="A48" t="s">
        <v>112</v>
      </c>
      <c r="B48" t="s">
        <v>43</v>
      </c>
      <c r="C48" t="s">
        <v>72</v>
      </c>
      <c r="D48" t="s">
        <v>10</v>
      </c>
      <c r="E48" t="s">
        <v>24</v>
      </c>
      <c r="F48">
        <v>2</v>
      </c>
      <c r="G48" s="3">
        <v>101.58</v>
      </c>
      <c r="H48" s="3">
        <f t="shared" si="0"/>
        <v>203.16</v>
      </c>
      <c r="I48" s="3">
        <f>VLOOKUP(B48,'[1]All Busses'!$O$4:$W$2040,8,FALSE)-VLOOKUP(A48,'[1]All Busses'!$O$4:$W$2040,8,FALSE)</f>
        <v>114.45999999999913</v>
      </c>
      <c r="J48" s="3">
        <f t="shared" si="1"/>
        <v>228.91999999999825</v>
      </c>
      <c r="K48" s="3">
        <f t="shared" si="2"/>
        <v>25.759999999998257</v>
      </c>
    </row>
    <row r="49" spans="1:11" outlineLevel="2" x14ac:dyDescent="0.2">
      <c r="A49" t="s">
        <v>112</v>
      </c>
      <c r="B49" t="s">
        <v>113</v>
      </c>
      <c r="C49" t="s">
        <v>72</v>
      </c>
      <c r="D49" t="s">
        <v>10</v>
      </c>
      <c r="E49" t="s">
        <v>24</v>
      </c>
      <c r="F49">
        <v>2</v>
      </c>
      <c r="G49" s="3">
        <v>101.58</v>
      </c>
      <c r="H49" s="3">
        <f t="shared" si="0"/>
        <v>203.16</v>
      </c>
      <c r="I49" s="3">
        <f>VLOOKUP(B49,'[1]All Busses'!$O$4:$W$2040,8,FALSE)-VLOOKUP(A49,'[1]All Busses'!$O$4:$W$2040,8,FALSE)</f>
        <v>114.45999999999913</v>
      </c>
      <c r="J49" s="3">
        <f t="shared" si="1"/>
        <v>228.91999999999825</v>
      </c>
      <c r="K49" s="3">
        <f t="shared" si="2"/>
        <v>25.759999999998257</v>
      </c>
    </row>
    <row r="50" spans="1:11" outlineLevel="2" x14ac:dyDescent="0.2">
      <c r="A50" t="s">
        <v>112</v>
      </c>
      <c r="B50" t="s">
        <v>114</v>
      </c>
      <c r="C50" t="s">
        <v>72</v>
      </c>
      <c r="D50" t="s">
        <v>10</v>
      </c>
      <c r="E50" t="s">
        <v>24</v>
      </c>
      <c r="F50">
        <v>2</v>
      </c>
      <c r="G50" s="3">
        <v>101.58</v>
      </c>
      <c r="H50" s="3">
        <f t="shared" si="0"/>
        <v>203.16</v>
      </c>
      <c r="I50" s="3">
        <f>VLOOKUP(B50,'[1]All Busses'!$O$4:$W$2040,8,FALSE)-VLOOKUP(A50,'[1]All Busses'!$O$4:$W$2040,8,FALSE)</f>
        <v>114.45999999999913</v>
      </c>
      <c r="J50" s="3">
        <f t="shared" si="1"/>
        <v>228.91999999999825</v>
      </c>
      <c r="K50" s="3">
        <f t="shared" si="2"/>
        <v>25.759999999998257</v>
      </c>
    </row>
    <row r="51" spans="1:11" outlineLevel="2" x14ac:dyDescent="0.2">
      <c r="A51" t="s">
        <v>117</v>
      </c>
      <c r="B51" t="s">
        <v>61</v>
      </c>
      <c r="C51" t="s">
        <v>72</v>
      </c>
      <c r="D51" t="s">
        <v>10</v>
      </c>
      <c r="E51" t="s">
        <v>24</v>
      </c>
      <c r="F51">
        <v>4.7</v>
      </c>
      <c r="G51" s="3">
        <v>-147.66999999999999</v>
      </c>
      <c r="H51" s="3">
        <f t="shared" si="0"/>
        <v>-694.04899999999998</v>
      </c>
      <c r="I51" s="3">
        <f>VLOOKUP(B51,'[1]All Busses'!$O$4:$W$2040,8,FALSE)-VLOOKUP(A51,'[1]All Busses'!$O$4:$W$2040,8,FALSE)</f>
        <v>-50.490000000001601</v>
      </c>
      <c r="J51" s="3">
        <f t="shared" si="1"/>
        <v>-237.30300000000753</v>
      </c>
      <c r="K51" s="3">
        <f t="shared" si="2"/>
        <v>456.74599999999248</v>
      </c>
    </row>
    <row r="52" spans="1:11" outlineLevel="2" x14ac:dyDescent="0.2">
      <c r="A52" t="s">
        <v>117</v>
      </c>
      <c r="B52" t="s">
        <v>61</v>
      </c>
      <c r="C52" t="s">
        <v>72</v>
      </c>
      <c r="D52" t="s">
        <v>10</v>
      </c>
      <c r="E52" t="s">
        <v>24</v>
      </c>
      <c r="F52">
        <v>37.4</v>
      </c>
      <c r="G52" s="3">
        <v>-147.66999999999999</v>
      </c>
      <c r="H52" s="3">
        <f t="shared" si="0"/>
        <v>-5522.8579999999993</v>
      </c>
      <c r="I52" s="3">
        <f>VLOOKUP(B52,'[1]All Busses'!$O$4:$W$2040,8,FALSE)-VLOOKUP(A52,'[1]All Busses'!$O$4:$W$2040,8,FALSE)</f>
        <v>-50.490000000001601</v>
      </c>
      <c r="J52" s="3">
        <f t="shared" si="1"/>
        <v>-1888.3260000000598</v>
      </c>
      <c r="K52" s="3">
        <f t="shared" si="2"/>
        <v>3634.5319999999392</v>
      </c>
    </row>
    <row r="53" spans="1:11" outlineLevel="2" x14ac:dyDescent="0.2">
      <c r="A53" t="s">
        <v>117</v>
      </c>
      <c r="B53" t="s">
        <v>61</v>
      </c>
      <c r="C53" t="s">
        <v>72</v>
      </c>
      <c r="D53" t="s">
        <v>10</v>
      </c>
      <c r="E53" t="s">
        <v>24</v>
      </c>
      <c r="F53">
        <v>4.7</v>
      </c>
      <c r="G53" s="3">
        <v>-147.66999999999999</v>
      </c>
      <c r="H53" s="3">
        <f t="shared" si="0"/>
        <v>-694.04899999999998</v>
      </c>
      <c r="I53" s="3">
        <f>VLOOKUP(B53,'[1]All Busses'!$O$4:$W$2040,8,FALSE)-VLOOKUP(A53,'[1]All Busses'!$O$4:$W$2040,8,FALSE)</f>
        <v>-50.490000000001601</v>
      </c>
      <c r="J53" s="3">
        <f t="shared" si="1"/>
        <v>-237.30300000000753</v>
      </c>
      <c r="K53" s="3">
        <f t="shared" si="2"/>
        <v>456.74599999999248</v>
      </c>
    </row>
    <row r="54" spans="1:11" outlineLevel="2" x14ac:dyDescent="0.2">
      <c r="A54" t="s">
        <v>119</v>
      </c>
      <c r="B54" t="s">
        <v>120</v>
      </c>
      <c r="C54" t="s">
        <v>72</v>
      </c>
      <c r="D54" t="s">
        <v>10</v>
      </c>
      <c r="E54" t="s">
        <v>24</v>
      </c>
      <c r="F54">
        <v>2.5</v>
      </c>
      <c r="G54" s="3">
        <v>119.08</v>
      </c>
      <c r="H54" s="3">
        <f t="shared" si="0"/>
        <v>297.7</v>
      </c>
      <c r="I54" s="3">
        <f>VLOOKUP(B54,'[1]All Busses'!$O$4:$W$2040,8,FALSE)-VLOOKUP(A54,'[1]All Busses'!$O$4:$W$2040,8,FALSE)</f>
        <v>-188.95000000000073</v>
      </c>
      <c r="J54" s="3">
        <f t="shared" si="1"/>
        <v>-472.37500000000182</v>
      </c>
      <c r="K54" s="3">
        <f t="shared" si="2"/>
        <v>-770.07500000000186</v>
      </c>
    </row>
    <row r="55" spans="1:11" outlineLevel="2" x14ac:dyDescent="0.2">
      <c r="A55" t="s">
        <v>121</v>
      </c>
      <c r="B55" t="s">
        <v>120</v>
      </c>
      <c r="C55" t="s">
        <v>72</v>
      </c>
      <c r="D55" t="s">
        <v>10</v>
      </c>
      <c r="E55" t="s">
        <v>24</v>
      </c>
      <c r="F55">
        <v>2.5</v>
      </c>
      <c r="G55" s="3">
        <v>119.08</v>
      </c>
      <c r="H55" s="3">
        <f t="shared" si="0"/>
        <v>297.7</v>
      </c>
      <c r="I55" s="3">
        <f>VLOOKUP(B55,'[1]All Busses'!$O$4:$W$2040,8,FALSE)-VLOOKUP(A55,'[1]All Busses'!$O$4:$W$2040,8,FALSE)</f>
        <v>-188.95000000000073</v>
      </c>
      <c r="J55" s="3">
        <f t="shared" si="1"/>
        <v>-472.37500000000182</v>
      </c>
      <c r="K55" s="3">
        <f t="shared" si="2"/>
        <v>-770.07500000000186</v>
      </c>
    </row>
    <row r="56" spans="1:11" outlineLevel="2" x14ac:dyDescent="0.2">
      <c r="A56" t="s">
        <v>122</v>
      </c>
      <c r="B56" t="s">
        <v>120</v>
      </c>
      <c r="C56" t="s">
        <v>72</v>
      </c>
      <c r="D56" t="s">
        <v>10</v>
      </c>
      <c r="E56" t="s">
        <v>24</v>
      </c>
      <c r="F56">
        <v>2.5</v>
      </c>
      <c r="G56" s="3">
        <v>119.08</v>
      </c>
      <c r="H56" s="3">
        <f t="shared" si="0"/>
        <v>297.7</v>
      </c>
      <c r="I56" s="3">
        <f>VLOOKUP(B56,'[1]All Busses'!$O$4:$W$2040,8,FALSE)-VLOOKUP(A56,'[1]All Busses'!$O$4:$W$2040,8,FALSE)</f>
        <v>-188.95000000000073</v>
      </c>
      <c r="J56" s="3">
        <f t="shared" si="1"/>
        <v>-472.37500000000182</v>
      </c>
      <c r="K56" s="3">
        <f t="shared" si="2"/>
        <v>-770.07500000000186</v>
      </c>
    </row>
    <row r="57" spans="1:11" outlineLevel="2" x14ac:dyDescent="0.2">
      <c r="A57" t="s">
        <v>123</v>
      </c>
      <c r="B57" t="s">
        <v>120</v>
      </c>
      <c r="C57" t="s">
        <v>72</v>
      </c>
      <c r="D57" t="s">
        <v>10</v>
      </c>
      <c r="E57" t="s">
        <v>24</v>
      </c>
      <c r="F57">
        <v>2.5</v>
      </c>
      <c r="G57" s="3">
        <v>119.08</v>
      </c>
      <c r="H57" s="3">
        <f t="shared" si="0"/>
        <v>297.7</v>
      </c>
      <c r="I57" s="3">
        <f>VLOOKUP(B57,'[1]All Busses'!$O$4:$W$2040,8,FALSE)-VLOOKUP(A57,'[1]All Busses'!$O$4:$W$2040,8,FALSE)</f>
        <v>-188.95000000000073</v>
      </c>
      <c r="J57" s="3">
        <f t="shared" si="1"/>
        <v>-472.37500000000182</v>
      </c>
      <c r="K57" s="3">
        <f t="shared" si="2"/>
        <v>-770.07500000000186</v>
      </c>
    </row>
    <row r="58" spans="1:11" outlineLevel="2" x14ac:dyDescent="0.2">
      <c r="A58" t="s">
        <v>124</v>
      </c>
      <c r="B58" t="s">
        <v>120</v>
      </c>
      <c r="C58" t="s">
        <v>72</v>
      </c>
      <c r="D58" t="s">
        <v>10</v>
      </c>
      <c r="E58" t="s">
        <v>24</v>
      </c>
      <c r="F58">
        <v>2.5</v>
      </c>
      <c r="G58" s="3">
        <v>119.08</v>
      </c>
      <c r="H58" s="3">
        <f t="shared" si="0"/>
        <v>297.7</v>
      </c>
      <c r="I58" s="3">
        <f>VLOOKUP(B58,'[1]All Busses'!$O$4:$W$2040,8,FALSE)-VLOOKUP(A58,'[1]All Busses'!$O$4:$W$2040,8,FALSE)</f>
        <v>-188.95000000000073</v>
      </c>
      <c r="J58" s="3">
        <f t="shared" si="1"/>
        <v>-472.37500000000182</v>
      </c>
      <c r="K58" s="3">
        <f t="shared" si="2"/>
        <v>-770.07500000000186</v>
      </c>
    </row>
    <row r="59" spans="1:11" outlineLevel="2" x14ac:dyDescent="0.2">
      <c r="A59" t="s">
        <v>125</v>
      </c>
      <c r="B59" t="s">
        <v>126</v>
      </c>
      <c r="C59" t="s">
        <v>72</v>
      </c>
      <c r="D59" t="s">
        <v>10</v>
      </c>
      <c r="E59" t="s">
        <v>24</v>
      </c>
      <c r="F59">
        <v>12.5</v>
      </c>
      <c r="G59" s="3">
        <v>-1.38</v>
      </c>
      <c r="H59" s="3">
        <f t="shared" si="0"/>
        <v>-17.25</v>
      </c>
      <c r="I59" s="3">
        <f>VLOOKUP(B59,'[1]All Busses'!$O$4:$W$2040,8,FALSE)-VLOOKUP(A59,'[1]All Busses'!$O$4:$W$2040,8,FALSE)</f>
        <v>276.92000000000007</v>
      </c>
      <c r="J59" s="3">
        <f t="shared" si="1"/>
        <v>3461.5000000000009</v>
      </c>
      <c r="K59" s="3">
        <f t="shared" si="2"/>
        <v>3478.7500000000009</v>
      </c>
    </row>
    <row r="60" spans="1:11" outlineLevel="2" x14ac:dyDescent="0.2">
      <c r="A60" t="s">
        <v>125</v>
      </c>
      <c r="B60" t="s">
        <v>126</v>
      </c>
      <c r="C60" t="s">
        <v>72</v>
      </c>
      <c r="D60" t="s">
        <v>10</v>
      </c>
      <c r="E60" t="s">
        <v>24</v>
      </c>
      <c r="F60">
        <v>8.6999999999999993</v>
      </c>
      <c r="G60" s="3">
        <v>-1.38</v>
      </c>
      <c r="H60" s="3">
        <f t="shared" si="0"/>
        <v>-12.005999999999998</v>
      </c>
      <c r="I60" s="3">
        <f>VLOOKUP(B60,'[1]All Busses'!$O$4:$W$2040,8,FALSE)-VLOOKUP(A60,'[1]All Busses'!$O$4:$W$2040,8,FALSE)</f>
        <v>276.92000000000007</v>
      </c>
      <c r="J60" s="3">
        <f t="shared" si="1"/>
        <v>2409.2040000000006</v>
      </c>
      <c r="K60" s="3">
        <f t="shared" si="2"/>
        <v>2421.2100000000005</v>
      </c>
    </row>
    <row r="61" spans="1:11" outlineLevel="2" x14ac:dyDescent="0.2">
      <c r="A61" t="s">
        <v>125</v>
      </c>
      <c r="B61" t="s">
        <v>126</v>
      </c>
      <c r="C61" t="s">
        <v>72</v>
      </c>
      <c r="D61" t="s">
        <v>10</v>
      </c>
      <c r="E61" t="s">
        <v>24</v>
      </c>
      <c r="F61">
        <v>12.5</v>
      </c>
      <c r="G61" s="3">
        <v>-1.38</v>
      </c>
      <c r="H61" s="3">
        <f t="shared" si="0"/>
        <v>-17.25</v>
      </c>
      <c r="I61" s="3">
        <f>VLOOKUP(B61,'[1]All Busses'!$O$4:$W$2040,8,FALSE)-VLOOKUP(A61,'[1]All Busses'!$O$4:$W$2040,8,FALSE)</f>
        <v>276.92000000000007</v>
      </c>
      <c r="J61" s="3">
        <f t="shared" si="1"/>
        <v>3461.5000000000009</v>
      </c>
      <c r="K61" s="3">
        <f t="shared" si="2"/>
        <v>3478.7500000000009</v>
      </c>
    </row>
    <row r="62" spans="1:11" outlineLevel="2" x14ac:dyDescent="0.2">
      <c r="A62" t="s">
        <v>128</v>
      </c>
      <c r="B62" t="s">
        <v>129</v>
      </c>
      <c r="C62" t="s">
        <v>72</v>
      </c>
      <c r="D62" t="s">
        <v>10</v>
      </c>
      <c r="E62" t="s">
        <v>24</v>
      </c>
      <c r="F62">
        <v>1.2</v>
      </c>
      <c r="G62" s="3">
        <v>80.67</v>
      </c>
      <c r="H62" s="3">
        <f t="shared" si="0"/>
        <v>96.804000000000002</v>
      </c>
      <c r="I62" s="3">
        <f>VLOOKUP(B62,'[1]All Busses'!$O$4:$W$2040,8,FALSE)-VLOOKUP(A62,'[1]All Busses'!$O$4:$W$2040,8,FALSE)</f>
        <v>-165.34000000000015</v>
      </c>
      <c r="J62" s="3">
        <f t="shared" si="1"/>
        <v>-198.40800000000016</v>
      </c>
      <c r="K62" s="3">
        <f t="shared" si="2"/>
        <v>-295.21200000000016</v>
      </c>
    </row>
    <row r="63" spans="1:11" outlineLevel="2" x14ac:dyDescent="0.2">
      <c r="A63" t="s">
        <v>128</v>
      </c>
      <c r="B63" t="s">
        <v>129</v>
      </c>
      <c r="C63" t="s">
        <v>72</v>
      </c>
      <c r="D63" t="s">
        <v>10</v>
      </c>
      <c r="E63" t="s">
        <v>24</v>
      </c>
      <c r="F63">
        <v>1.2</v>
      </c>
      <c r="G63" s="3">
        <v>80.67</v>
      </c>
      <c r="H63" s="3">
        <f t="shared" si="0"/>
        <v>96.804000000000002</v>
      </c>
      <c r="I63" s="3">
        <f>VLOOKUP(B63,'[1]All Busses'!$O$4:$W$2040,8,FALSE)-VLOOKUP(A63,'[1]All Busses'!$O$4:$W$2040,8,FALSE)</f>
        <v>-165.34000000000015</v>
      </c>
      <c r="J63" s="3">
        <f t="shared" si="1"/>
        <v>-198.40800000000016</v>
      </c>
      <c r="K63" s="3">
        <f t="shared" si="2"/>
        <v>-295.21200000000016</v>
      </c>
    </row>
    <row r="64" spans="1:11" outlineLevel="2" x14ac:dyDescent="0.2">
      <c r="A64" t="s">
        <v>130</v>
      </c>
      <c r="B64" t="s">
        <v>129</v>
      </c>
      <c r="C64" t="s">
        <v>72</v>
      </c>
      <c r="D64" t="s">
        <v>10</v>
      </c>
      <c r="E64" t="s">
        <v>24</v>
      </c>
      <c r="F64">
        <v>1.2</v>
      </c>
      <c r="G64" s="3">
        <v>80.67</v>
      </c>
      <c r="H64" s="3">
        <f t="shared" si="0"/>
        <v>96.804000000000002</v>
      </c>
      <c r="I64" s="3">
        <f>VLOOKUP(B64,'[1]All Busses'!$O$4:$W$2040,8,FALSE)-VLOOKUP(A64,'[1]All Busses'!$O$4:$W$2040,8,FALSE)</f>
        <v>-165.34000000000015</v>
      </c>
      <c r="J64" s="3">
        <f t="shared" si="1"/>
        <v>-198.40800000000016</v>
      </c>
      <c r="K64" s="3">
        <f t="shared" si="2"/>
        <v>-295.21200000000016</v>
      </c>
    </row>
    <row r="65" spans="1:11" outlineLevel="2" x14ac:dyDescent="0.2">
      <c r="A65" t="s">
        <v>130</v>
      </c>
      <c r="B65" t="s">
        <v>129</v>
      </c>
      <c r="C65" t="s">
        <v>72</v>
      </c>
      <c r="D65" t="s">
        <v>10</v>
      </c>
      <c r="E65" t="s">
        <v>24</v>
      </c>
      <c r="F65">
        <v>1.2</v>
      </c>
      <c r="G65" s="3">
        <v>80.67</v>
      </c>
      <c r="H65" s="3">
        <f t="shared" si="0"/>
        <v>96.804000000000002</v>
      </c>
      <c r="I65" s="3">
        <f>VLOOKUP(B65,'[1]All Busses'!$O$4:$W$2040,8,FALSE)-VLOOKUP(A65,'[1]All Busses'!$O$4:$W$2040,8,FALSE)</f>
        <v>-165.34000000000015</v>
      </c>
      <c r="J65" s="3">
        <f t="shared" si="1"/>
        <v>-198.40800000000016</v>
      </c>
      <c r="K65" s="3">
        <f t="shared" si="2"/>
        <v>-295.21200000000016</v>
      </c>
    </row>
    <row r="66" spans="1:11" outlineLevel="2" x14ac:dyDescent="0.2">
      <c r="A66" t="s">
        <v>132</v>
      </c>
      <c r="B66" t="s">
        <v>133</v>
      </c>
      <c r="C66" t="s">
        <v>72</v>
      </c>
      <c r="D66" t="s">
        <v>10</v>
      </c>
      <c r="E66" t="s">
        <v>24</v>
      </c>
      <c r="F66">
        <v>9.6</v>
      </c>
      <c r="G66" s="3">
        <v>15.94</v>
      </c>
      <c r="H66" s="3">
        <f t="shared" si="0"/>
        <v>153.024</v>
      </c>
      <c r="I66" s="3">
        <f>VLOOKUP(B66,'[1]All Busses'!$O$4:$W$2040,8,FALSE)-VLOOKUP(A66,'[1]All Busses'!$O$4:$W$2040,8,FALSE)</f>
        <v>-469.85000000000036</v>
      </c>
      <c r="J66" s="3">
        <f t="shared" si="1"/>
        <v>-4510.5600000000031</v>
      </c>
      <c r="K66" s="3">
        <f t="shared" si="2"/>
        <v>-4663.5840000000035</v>
      </c>
    </row>
    <row r="67" spans="1:11" outlineLevel="2" x14ac:dyDescent="0.2">
      <c r="A67" t="s">
        <v>132</v>
      </c>
      <c r="B67" t="s">
        <v>133</v>
      </c>
      <c r="C67" t="s">
        <v>72</v>
      </c>
      <c r="D67" t="s">
        <v>10</v>
      </c>
      <c r="E67" t="s">
        <v>24</v>
      </c>
      <c r="F67">
        <v>9.6</v>
      </c>
      <c r="G67" s="3">
        <v>15.94</v>
      </c>
      <c r="H67" s="3">
        <f t="shared" ref="H67:H131" si="3">F67*G67</f>
        <v>153.024</v>
      </c>
      <c r="I67" s="3">
        <f>VLOOKUP(B67,'[1]All Busses'!$O$4:$W$2040,8,FALSE)-VLOOKUP(A67,'[1]All Busses'!$O$4:$W$2040,8,FALSE)</f>
        <v>-469.85000000000036</v>
      </c>
      <c r="J67" s="3">
        <f t="shared" ref="J67:J131" si="4">I67*F67</f>
        <v>-4510.5600000000031</v>
      </c>
      <c r="K67" s="3">
        <f t="shared" ref="K67:K131" si="5">J67-H67</f>
        <v>-4663.5840000000035</v>
      </c>
    </row>
    <row r="68" spans="1:11" outlineLevel="2" x14ac:dyDescent="0.2">
      <c r="A68" t="s">
        <v>136</v>
      </c>
      <c r="B68" t="s">
        <v>137</v>
      </c>
      <c r="C68" t="s">
        <v>72</v>
      </c>
      <c r="D68" t="s">
        <v>10</v>
      </c>
      <c r="E68" t="s">
        <v>24</v>
      </c>
      <c r="F68">
        <v>78.400000000000006</v>
      </c>
      <c r="G68" s="3">
        <v>-8.56</v>
      </c>
      <c r="H68" s="3">
        <f t="shared" si="3"/>
        <v>-671.10400000000004</v>
      </c>
      <c r="I68" s="3">
        <f>VLOOKUP(B68,'[1]All Busses'!$O$4:$W$2040,8,FALSE)-VLOOKUP(A68,'[1]All Busses'!$O$4:$W$2040,8,FALSE)</f>
        <v>55.469999999999345</v>
      </c>
      <c r="J68" s="3">
        <f t="shared" si="4"/>
        <v>4348.847999999949</v>
      </c>
      <c r="K68" s="3">
        <f t="shared" si="5"/>
        <v>5019.9519999999493</v>
      </c>
    </row>
    <row r="69" spans="1:11" outlineLevel="2" x14ac:dyDescent="0.2">
      <c r="A69" t="s">
        <v>89</v>
      </c>
      <c r="B69" t="s">
        <v>90</v>
      </c>
      <c r="C69" t="s">
        <v>72</v>
      </c>
      <c r="D69" t="s">
        <v>12</v>
      </c>
      <c r="E69" t="s">
        <v>24</v>
      </c>
      <c r="F69">
        <v>0.6</v>
      </c>
      <c r="G69" s="3">
        <v>-4.32</v>
      </c>
      <c r="H69" s="3">
        <f t="shared" si="3"/>
        <v>-2.5920000000000001</v>
      </c>
      <c r="I69" s="3">
        <f>VLOOKUP(B69,'[1]All Busses'!$O$4:$W$2040,9,FALSE)-VLOOKUP(A69,'[1]All Busses'!$O$4:$W$2040,9,FALSE)</f>
        <v>-0.17000000000007276</v>
      </c>
      <c r="J69" s="3">
        <f t="shared" si="4"/>
        <v>-0.10200000000004365</v>
      </c>
      <c r="K69" s="3">
        <f t="shared" si="5"/>
        <v>2.4899999999999562</v>
      </c>
    </row>
    <row r="70" spans="1:11" outlineLevel="2" x14ac:dyDescent="0.2">
      <c r="A70" t="s">
        <v>89</v>
      </c>
      <c r="B70" t="s">
        <v>90</v>
      </c>
      <c r="C70" t="s">
        <v>72</v>
      </c>
      <c r="D70" t="s">
        <v>12</v>
      </c>
      <c r="E70" t="s">
        <v>24</v>
      </c>
      <c r="F70">
        <v>5</v>
      </c>
      <c r="G70" s="3">
        <v>-4.32</v>
      </c>
      <c r="H70" s="3">
        <f t="shared" si="3"/>
        <v>-21.6</v>
      </c>
      <c r="I70" s="3">
        <f>VLOOKUP(B70,'[1]All Busses'!$O$4:$W$2040,9,FALSE)-VLOOKUP(A70,'[1]All Busses'!$O$4:$W$2040,9,FALSE)</f>
        <v>-0.17000000000007276</v>
      </c>
      <c r="J70" s="3">
        <f t="shared" si="4"/>
        <v>-0.8500000000003638</v>
      </c>
      <c r="K70" s="3">
        <f t="shared" si="5"/>
        <v>20.749999999999638</v>
      </c>
    </row>
    <row r="71" spans="1:11" outlineLevel="2" x14ac:dyDescent="0.2">
      <c r="A71" t="s">
        <v>89</v>
      </c>
      <c r="B71" t="s">
        <v>90</v>
      </c>
      <c r="C71" t="s">
        <v>72</v>
      </c>
      <c r="D71" t="s">
        <v>12</v>
      </c>
      <c r="E71" t="s">
        <v>24</v>
      </c>
      <c r="F71">
        <v>0.6</v>
      </c>
      <c r="G71" s="3">
        <v>-4.32</v>
      </c>
      <c r="H71" s="3">
        <f t="shared" si="3"/>
        <v>-2.5920000000000001</v>
      </c>
      <c r="I71" s="3">
        <f>VLOOKUP(B71,'[1]All Busses'!$O$4:$W$2040,9,FALSE)-VLOOKUP(A71,'[1]All Busses'!$O$4:$W$2040,9,FALSE)</f>
        <v>-0.17000000000007276</v>
      </c>
      <c r="J71" s="3">
        <f t="shared" si="4"/>
        <v>-0.10200000000004365</v>
      </c>
      <c r="K71" s="3">
        <f t="shared" si="5"/>
        <v>2.4899999999999562</v>
      </c>
    </row>
    <row r="72" spans="1:11" outlineLevel="2" x14ac:dyDescent="0.2">
      <c r="A72" t="s">
        <v>91</v>
      </c>
      <c r="B72" t="s">
        <v>90</v>
      </c>
      <c r="C72" t="s">
        <v>72</v>
      </c>
      <c r="D72" t="s">
        <v>12</v>
      </c>
      <c r="E72" t="s">
        <v>24</v>
      </c>
      <c r="F72">
        <v>0.6</v>
      </c>
      <c r="G72" s="3">
        <v>-4.32</v>
      </c>
      <c r="H72" s="3">
        <f t="shared" si="3"/>
        <v>-2.5920000000000001</v>
      </c>
      <c r="I72" s="3">
        <f>VLOOKUP(B72,'[1]All Busses'!$O$4:$W$2040,9,FALSE)-VLOOKUP(A72,'[1]All Busses'!$O$4:$W$2040,9,FALSE)</f>
        <v>-0.17000000000007276</v>
      </c>
      <c r="J72" s="3">
        <f t="shared" si="4"/>
        <v>-0.10200000000004365</v>
      </c>
      <c r="K72" s="3">
        <f t="shared" si="5"/>
        <v>2.4899999999999562</v>
      </c>
    </row>
    <row r="73" spans="1:11" outlineLevel="2" x14ac:dyDescent="0.2">
      <c r="A73" t="s">
        <v>91</v>
      </c>
      <c r="B73" t="s">
        <v>90</v>
      </c>
      <c r="C73" t="s">
        <v>72</v>
      </c>
      <c r="D73" t="s">
        <v>12</v>
      </c>
      <c r="E73" t="s">
        <v>24</v>
      </c>
      <c r="F73">
        <v>5</v>
      </c>
      <c r="G73" s="3">
        <v>-4.32</v>
      </c>
      <c r="H73" s="3">
        <f t="shared" si="3"/>
        <v>-21.6</v>
      </c>
      <c r="I73" s="3">
        <f>VLOOKUP(B73,'[1]All Busses'!$O$4:$W$2040,9,FALSE)-VLOOKUP(A73,'[1]All Busses'!$O$4:$W$2040,9,FALSE)</f>
        <v>-0.17000000000007276</v>
      </c>
      <c r="J73" s="3">
        <f t="shared" si="4"/>
        <v>-0.8500000000003638</v>
      </c>
      <c r="K73" s="3">
        <f t="shared" si="5"/>
        <v>20.749999999999638</v>
      </c>
    </row>
    <row r="74" spans="1:11" outlineLevel="2" x14ac:dyDescent="0.2">
      <c r="A74" t="s">
        <v>91</v>
      </c>
      <c r="B74" t="s">
        <v>90</v>
      </c>
      <c r="C74" t="s">
        <v>72</v>
      </c>
      <c r="D74" t="s">
        <v>12</v>
      </c>
      <c r="E74" t="s">
        <v>24</v>
      </c>
      <c r="F74">
        <v>0.6</v>
      </c>
      <c r="G74" s="3">
        <v>-4.32</v>
      </c>
      <c r="H74" s="3">
        <f t="shared" si="3"/>
        <v>-2.5920000000000001</v>
      </c>
      <c r="I74" s="3">
        <f>VLOOKUP(B74,'[1]All Busses'!$O$4:$W$2040,9,FALSE)-VLOOKUP(A74,'[1]All Busses'!$O$4:$W$2040,9,FALSE)</f>
        <v>-0.17000000000007276</v>
      </c>
      <c r="J74" s="3">
        <f t="shared" si="4"/>
        <v>-0.10200000000004365</v>
      </c>
      <c r="K74" s="3">
        <f t="shared" si="5"/>
        <v>2.4899999999999562</v>
      </c>
    </row>
    <row r="75" spans="1:11" outlineLevel="2" x14ac:dyDescent="0.2">
      <c r="A75" t="s">
        <v>92</v>
      </c>
      <c r="B75" t="s">
        <v>90</v>
      </c>
      <c r="C75" t="s">
        <v>72</v>
      </c>
      <c r="D75" t="s">
        <v>12</v>
      </c>
      <c r="E75" t="s">
        <v>24</v>
      </c>
      <c r="F75">
        <v>0.6</v>
      </c>
      <c r="G75" s="3">
        <v>-4.32</v>
      </c>
      <c r="H75" s="3">
        <f t="shared" si="3"/>
        <v>-2.5920000000000001</v>
      </c>
      <c r="I75" s="3">
        <f>VLOOKUP(B75,'[1]All Busses'!$O$4:$W$2040,9,FALSE)-VLOOKUP(A75,'[1]All Busses'!$O$4:$W$2040,9,FALSE)</f>
        <v>-0.17000000000007276</v>
      </c>
      <c r="J75" s="3">
        <f t="shared" si="4"/>
        <v>-0.10200000000004365</v>
      </c>
      <c r="K75" s="3">
        <f t="shared" si="5"/>
        <v>2.4899999999999562</v>
      </c>
    </row>
    <row r="76" spans="1:11" outlineLevel="2" x14ac:dyDescent="0.2">
      <c r="A76" t="s">
        <v>92</v>
      </c>
      <c r="B76" t="s">
        <v>90</v>
      </c>
      <c r="C76" t="s">
        <v>72</v>
      </c>
      <c r="D76" t="s">
        <v>12</v>
      </c>
      <c r="E76" t="s">
        <v>24</v>
      </c>
      <c r="F76">
        <v>5</v>
      </c>
      <c r="G76" s="3">
        <v>-4.32</v>
      </c>
      <c r="H76" s="3">
        <f t="shared" si="3"/>
        <v>-21.6</v>
      </c>
      <c r="I76" s="3">
        <f>VLOOKUP(B76,'[1]All Busses'!$O$4:$W$2040,9,FALSE)-VLOOKUP(A76,'[1]All Busses'!$O$4:$W$2040,9,FALSE)</f>
        <v>-0.17000000000007276</v>
      </c>
      <c r="J76" s="3">
        <f t="shared" si="4"/>
        <v>-0.8500000000003638</v>
      </c>
      <c r="K76" s="3">
        <f t="shared" si="5"/>
        <v>20.749999999999638</v>
      </c>
    </row>
    <row r="77" spans="1:11" outlineLevel="2" x14ac:dyDescent="0.2">
      <c r="A77" t="s">
        <v>92</v>
      </c>
      <c r="B77" t="s">
        <v>90</v>
      </c>
      <c r="C77" t="s">
        <v>72</v>
      </c>
      <c r="D77" t="s">
        <v>12</v>
      </c>
      <c r="E77" t="s">
        <v>24</v>
      </c>
      <c r="F77">
        <v>0.6</v>
      </c>
      <c r="G77" s="3">
        <v>-4.32</v>
      </c>
      <c r="H77" s="3">
        <f t="shared" si="3"/>
        <v>-2.5920000000000001</v>
      </c>
      <c r="I77" s="3">
        <f>VLOOKUP(B77,'[1]All Busses'!$O$4:$W$2040,9,FALSE)-VLOOKUP(A77,'[1]All Busses'!$O$4:$W$2040,9,FALSE)</f>
        <v>-0.17000000000007276</v>
      </c>
      <c r="J77" s="3">
        <f t="shared" si="4"/>
        <v>-0.10200000000004365</v>
      </c>
      <c r="K77" s="3">
        <f t="shared" si="5"/>
        <v>2.4899999999999562</v>
      </c>
    </row>
    <row r="78" spans="1:11" outlineLevel="2" x14ac:dyDescent="0.2">
      <c r="A78" t="s">
        <v>93</v>
      </c>
      <c r="B78" t="s">
        <v>90</v>
      </c>
      <c r="C78" t="s">
        <v>72</v>
      </c>
      <c r="D78" t="s">
        <v>12</v>
      </c>
      <c r="E78" t="s">
        <v>24</v>
      </c>
      <c r="F78">
        <v>0.6</v>
      </c>
      <c r="G78" s="3">
        <v>-4.32</v>
      </c>
      <c r="H78" s="3">
        <f t="shared" si="3"/>
        <v>-2.5920000000000001</v>
      </c>
      <c r="I78" s="3">
        <f>VLOOKUP(B78,'[1]All Busses'!$O$4:$W$2040,9,FALSE)-VLOOKUP(A78,'[1]All Busses'!$O$4:$W$2040,9,FALSE)</f>
        <v>-0.17000000000007276</v>
      </c>
      <c r="J78" s="3">
        <f t="shared" si="4"/>
        <v>-0.10200000000004365</v>
      </c>
      <c r="K78" s="3">
        <f t="shared" si="5"/>
        <v>2.4899999999999562</v>
      </c>
    </row>
    <row r="79" spans="1:11" outlineLevel="2" x14ac:dyDescent="0.2">
      <c r="A79" t="s">
        <v>93</v>
      </c>
      <c r="B79" t="s">
        <v>90</v>
      </c>
      <c r="C79" t="s">
        <v>72</v>
      </c>
      <c r="D79" t="s">
        <v>12</v>
      </c>
      <c r="E79" t="s">
        <v>24</v>
      </c>
      <c r="F79">
        <v>5</v>
      </c>
      <c r="G79" s="3">
        <v>-4.32</v>
      </c>
      <c r="H79" s="3">
        <f t="shared" si="3"/>
        <v>-21.6</v>
      </c>
      <c r="I79" s="3">
        <f>VLOOKUP(B79,'[1]All Busses'!$O$4:$W$2040,9,FALSE)-VLOOKUP(A79,'[1]All Busses'!$O$4:$W$2040,9,FALSE)</f>
        <v>-0.17000000000007276</v>
      </c>
      <c r="J79" s="3">
        <f t="shared" si="4"/>
        <v>-0.8500000000003638</v>
      </c>
      <c r="K79" s="3">
        <f t="shared" si="5"/>
        <v>20.749999999999638</v>
      </c>
    </row>
    <row r="80" spans="1:11" outlineLevel="2" x14ac:dyDescent="0.2">
      <c r="A80" t="s">
        <v>93</v>
      </c>
      <c r="B80" t="s">
        <v>90</v>
      </c>
      <c r="C80" t="s">
        <v>72</v>
      </c>
      <c r="D80" t="s">
        <v>12</v>
      </c>
      <c r="E80" t="s">
        <v>24</v>
      </c>
      <c r="F80">
        <v>0.6</v>
      </c>
      <c r="G80" s="3">
        <v>-4.32</v>
      </c>
      <c r="H80" s="3">
        <f t="shared" si="3"/>
        <v>-2.5920000000000001</v>
      </c>
      <c r="I80" s="3">
        <f>VLOOKUP(B80,'[1]All Busses'!$O$4:$W$2040,9,FALSE)-VLOOKUP(A80,'[1]All Busses'!$O$4:$W$2040,9,FALSE)</f>
        <v>-0.17000000000007276</v>
      </c>
      <c r="J80" s="3">
        <f t="shared" si="4"/>
        <v>-0.10200000000004365</v>
      </c>
      <c r="K80" s="3">
        <f t="shared" si="5"/>
        <v>2.4899999999999562</v>
      </c>
    </row>
    <row r="81" spans="1:11" outlineLevel="2" x14ac:dyDescent="0.2">
      <c r="A81" t="s">
        <v>94</v>
      </c>
      <c r="B81" t="s">
        <v>90</v>
      </c>
      <c r="C81" t="s">
        <v>72</v>
      </c>
      <c r="D81" t="s">
        <v>12</v>
      </c>
      <c r="E81" t="s">
        <v>24</v>
      </c>
      <c r="F81">
        <v>0.6</v>
      </c>
      <c r="G81" s="3">
        <v>-4.32</v>
      </c>
      <c r="H81" s="3">
        <f t="shared" si="3"/>
        <v>-2.5920000000000001</v>
      </c>
      <c r="I81" s="3">
        <f>VLOOKUP(B81,'[1]All Busses'!$O$4:$W$2040,9,FALSE)-VLOOKUP(A81,'[1]All Busses'!$O$4:$W$2040,9,FALSE)</f>
        <v>-0.17000000000007276</v>
      </c>
      <c r="J81" s="3">
        <f t="shared" si="4"/>
        <v>-0.10200000000004365</v>
      </c>
      <c r="K81" s="3">
        <f t="shared" si="5"/>
        <v>2.4899999999999562</v>
      </c>
    </row>
    <row r="82" spans="1:11" outlineLevel="2" x14ac:dyDescent="0.2">
      <c r="A82" t="s">
        <v>94</v>
      </c>
      <c r="B82" t="s">
        <v>90</v>
      </c>
      <c r="C82" t="s">
        <v>72</v>
      </c>
      <c r="D82" t="s">
        <v>12</v>
      </c>
      <c r="E82" t="s">
        <v>24</v>
      </c>
      <c r="F82">
        <v>5</v>
      </c>
      <c r="G82" s="3">
        <v>-4.32</v>
      </c>
      <c r="H82" s="3">
        <f t="shared" si="3"/>
        <v>-21.6</v>
      </c>
      <c r="I82" s="3">
        <f>VLOOKUP(B82,'[1]All Busses'!$O$4:$W$2040,9,FALSE)-VLOOKUP(A82,'[1]All Busses'!$O$4:$W$2040,9,FALSE)</f>
        <v>-0.17000000000007276</v>
      </c>
      <c r="J82" s="3">
        <f t="shared" si="4"/>
        <v>-0.8500000000003638</v>
      </c>
      <c r="K82" s="3">
        <f t="shared" si="5"/>
        <v>20.749999999999638</v>
      </c>
    </row>
    <row r="83" spans="1:11" outlineLevel="2" x14ac:dyDescent="0.2">
      <c r="A83" t="s">
        <v>94</v>
      </c>
      <c r="B83" t="s">
        <v>90</v>
      </c>
      <c r="C83" t="s">
        <v>72</v>
      </c>
      <c r="D83" t="s">
        <v>12</v>
      </c>
      <c r="E83" t="s">
        <v>24</v>
      </c>
      <c r="F83">
        <v>0.6</v>
      </c>
      <c r="G83" s="3">
        <v>-4.32</v>
      </c>
      <c r="H83" s="3">
        <f t="shared" si="3"/>
        <v>-2.5920000000000001</v>
      </c>
      <c r="I83" s="3">
        <f>VLOOKUP(B83,'[1]All Busses'!$O$4:$W$2040,9,FALSE)-VLOOKUP(A83,'[1]All Busses'!$O$4:$W$2040,9,FALSE)</f>
        <v>-0.17000000000007276</v>
      </c>
      <c r="J83" s="3">
        <f t="shared" si="4"/>
        <v>-0.10200000000004365</v>
      </c>
      <c r="K83" s="3">
        <f t="shared" si="5"/>
        <v>2.4899999999999562</v>
      </c>
    </row>
    <row r="84" spans="1:11" outlineLevel="2" x14ac:dyDescent="0.2">
      <c r="A84" t="s">
        <v>95</v>
      </c>
      <c r="B84" t="s">
        <v>90</v>
      </c>
      <c r="C84" t="s">
        <v>72</v>
      </c>
      <c r="D84" t="s">
        <v>12</v>
      </c>
      <c r="E84" t="s">
        <v>24</v>
      </c>
      <c r="F84">
        <v>0.6</v>
      </c>
      <c r="G84" s="3">
        <v>-4.32</v>
      </c>
      <c r="H84" s="3">
        <f t="shared" si="3"/>
        <v>-2.5920000000000001</v>
      </c>
      <c r="I84" s="3">
        <f>VLOOKUP(B84,'[1]All Busses'!$O$4:$W$2040,9,FALSE)-VLOOKUP(A84,'[1]All Busses'!$O$4:$W$2040,9,FALSE)</f>
        <v>-0.17000000000007276</v>
      </c>
      <c r="J84" s="3">
        <f t="shared" si="4"/>
        <v>-0.10200000000004365</v>
      </c>
      <c r="K84" s="3">
        <f t="shared" si="5"/>
        <v>2.4899999999999562</v>
      </c>
    </row>
    <row r="85" spans="1:11" outlineLevel="2" x14ac:dyDescent="0.2">
      <c r="A85" t="s">
        <v>95</v>
      </c>
      <c r="B85" t="s">
        <v>90</v>
      </c>
      <c r="C85" t="s">
        <v>72</v>
      </c>
      <c r="D85" t="s">
        <v>12</v>
      </c>
      <c r="E85" t="s">
        <v>24</v>
      </c>
      <c r="F85">
        <v>5</v>
      </c>
      <c r="G85" s="3">
        <v>-4.32</v>
      </c>
      <c r="H85" s="3">
        <f t="shared" si="3"/>
        <v>-21.6</v>
      </c>
      <c r="I85" s="3">
        <f>VLOOKUP(B85,'[1]All Busses'!$O$4:$W$2040,9,FALSE)-VLOOKUP(A85,'[1]All Busses'!$O$4:$W$2040,9,FALSE)</f>
        <v>-0.17000000000007276</v>
      </c>
      <c r="J85" s="3">
        <f t="shared" si="4"/>
        <v>-0.8500000000003638</v>
      </c>
      <c r="K85" s="3">
        <f t="shared" si="5"/>
        <v>20.749999999999638</v>
      </c>
    </row>
    <row r="86" spans="1:11" outlineLevel="2" x14ac:dyDescent="0.2">
      <c r="A86" t="s">
        <v>95</v>
      </c>
      <c r="B86" t="s">
        <v>90</v>
      </c>
      <c r="C86" t="s">
        <v>72</v>
      </c>
      <c r="D86" t="s">
        <v>12</v>
      </c>
      <c r="E86" t="s">
        <v>24</v>
      </c>
      <c r="F86">
        <v>0.6</v>
      </c>
      <c r="G86" s="3">
        <v>-4.32</v>
      </c>
      <c r="H86" s="3">
        <f t="shared" si="3"/>
        <v>-2.5920000000000001</v>
      </c>
      <c r="I86" s="3">
        <f>VLOOKUP(B86,'[1]All Busses'!$O$4:$W$2040,9,FALSE)-VLOOKUP(A86,'[1]All Busses'!$O$4:$W$2040,9,FALSE)</f>
        <v>-0.17000000000007276</v>
      </c>
      <c r="J86" s="3">
        <f t="shared" si="4"/>
        <v>-0.10200000000004365</v>
      </c>
      <c r="K86" s="3">
        <f t="shared" si="5"/>
        <v>2.4899999999999562</v>
      </c>
    </row>
    <row r="87" spans="1:11" outlineLevel="2" x14ac:dyDescent="0.2">
      <c r="A87" t="s">
        <v>97</v>
      </c>
      <c r="B87" t="s">
        <v>98</v>
      </c>
      <c r="C87" t="s">
        <v>72</v>
      </c>
      <c r="D87" t="s">
        <v>12</v>
      </c>
      <c r="E87" t="s">
        <v>24</v>
      </c>
      <c r="F87">
        <v>0.9</v>
      </c>
      <c r="G87" s="3">
        <v>-2.15</v>
      </c>
      <c r="H87" s="3">
        <f t="shared" si="3"/>
        <v>-1.9350000000000001</v>
      </c>
      <c r="I87" s="3">
        <f>VLOOKUP(B87,'[1]All Busses'!$O$4:$W$2040,9,FALSE)-VLOOKUP(A87,'[1]All Busses'!$O$4:$W$2040,9,FALSE)</f>
        <v>12.569999999999709</v>
      </c>
      <c r="J87" s="3">
        <f t="shared" si="4"/>
        <v>11.312999999999738</v>
      </c>
      <c r="K87" s="3">
        <f t="shared" si="5"/>
        <v>13.247999999999738</v>
      </c>
    </row>
    <row r="88" spans="1:11" outlineLevel="2" x14ac:dyDescent="0.2">
      <c r="A88" t="s">
        <v>97</v>
      </c>
      <c r="B88" t="s">
        <v>98</v>
      </c>
      <c r="C88" t="s">
        <v>72</v>
      </c>
      <c r="D88" t="s">
        <v>12</v>
      </c>
      <c r="E88" t="s">
        <v>24</v>
      </c>
      <c r="F88">
        <v>7.2</v>
      </c>
      <c r="G88" s="3">
        <v>-2.15</v>
      </c>
      <c r="H88" s="3">
        <f t="shared" si="3"/>
        <v>-15.48</v>
      </c>
      <c r="I88" s="3">
        <f>VLOOKUP(B88,'[1]All Busses'!$O$4:$W$2040,9,FALSE)-VLOOKUP(A88,'[1]All Busses'!$O$4:$W$2040,9,FALSE)</f>
        <v>12.569999999999709</v>
      </c>
      <c r="J88" s="3">
        <f t="shared" si="4"/>
        <v>90.503999999997902</v>
      </c>
      <c r="K88" s="3">
        <f t="shared" si="5"/>
        <v>105.98399999999791</v>
      </c>
    </row>
    <row r="89" spans="1:11" outlineLevel="2" x14ac:dyDescent="0.2">
      <c r="A89" t="s">
        <v>97</v>
      </c>
      <c r="B89" t="s">
        <v>98</v>
      </c>
      <c r="C89" t="s">
        <v>72</v>
      </c>
      <c r="D89" t="s">
        <v>12</v>
      </c>
      <c r="E89" t="s">
        <v>24</v>
      </c>
      <c r="F89">
        <v>0.9</v>
      </c>
      <c r="G89" s="3">
        <v>-2.15</v>
      </c>
      <c r="H89" s="3">
        <f t="shared" si="3"/>
        <v>-1.9350000000000001</v>
      </c>
      <c r="I89" s="3">
        <f>VLOOKUP(B89,'[1]All Busses'!$O$4:$W$2040,9,FALSE)-VLOOKUP(A89,'[1]All Busses'!$O$4:$W$2040,9,FALSE)</f>
        <v>12.569999999999709</v>
      </c>
      <c r="J89" s="3">
        <f t="shared" si="4"/>
        <v>11.312999999999738</v>
      </c>
      <c r="K89" s="3">
        <f t="shared" si="5"/>
        <v>13.247999999999738</v>
      </c>
    </row>
    <row r="90" spans="1:11" outlineLevel="2" x14ac:dyDescent="0.2">
      <c r="A90" t="s">
        <v>99</v>
      </c>
      <c r="B90" t="s">
        <v>98</v>
      </c>
      <c r="C90" t="s">
        <v>72</v>
      </c>
      <c r="D90" t="s">
        <v>12</v>
      </c>
      <c r="E90" t="s">
        <v>24</v>
      </c>
      <c r="F90">
        <v>0.9</v>
      </c>
      <c r="G90" s="3">
        <v>-2.15</v>
      </c>
      <c r="H90" s="3">
        <f t="shared" si="3"/>
        <v>-1.9350000000000001</v>
      </c>
      <c r="I90" s="3">
        <f>VLOOKUP(B90,'[1]All Busses'!$O$4:$W$2040,9,FALSE)-VLOOKUP(A90,'[1]All Busses'!$O$4:$W$2040,9,FALSE)</f>
        <v>12.569999999999709</v>
      </c>
      <c r="J90" s="3">
        <f t="shared" si="4"/>
        <v>11.312999999999738</v>
      </c>
      <c r="K90" s="3">
        <f t="shared" si="5"/>
        <v>13.247999999999738</v>
      </c>
    </row>
    <row r="91" spans="1:11" outlineLevel="2" x14ac:dyDescent="0.2">
      <c r="A91" t="s">
        <v>99</v>
      </c>
      <c r="B91" t="s">
        <v>98</v>
      </c>
      <c r="C91" t="s">
        <v>72</v>
      </c>
      <c r="D91" t="s">
        <v>12</v>
      </c>
      <c r="E91" t="s">
        <v>24</v>
      </c>
      <c r="F91">
        <v>7.2</v>
      </c>
      <c r="G91" s="3">
        <v>-2.15</v>
      </c>
      <c r="H91" s="3">
        <f t="shared" si="3"/>
        <v>-15.48</v>
      </c>
      <c r="I91" s="3">
        <f>VLOOKUP(B91,'[1]All Busses'!$O$4:$W$2040,9,FALSE)-VLOOKUP(A91,'[1]All Busses'!$O$4:$W$2040,9,FALSE)</f>
        <v>12.569999999999709</v>
      </c>
      <c r="J91" s="3">
        <f t="shared" si="4"/>
        <v>90.503999999997902</v>
      </c>
      <c r="K91" s="3">
        <f t="shared" si="5"/>
        <v>105.98399999999791</v>
      </c>
    </row>
    <row r="92" spans="1:11" outlineLevel="2" x14ac:dyDescent="0.2">
      <c r="A92" t="s">
        <v>99</v>
      </c>
      <c r="B92" t="s">
        <v>98</v>
      </c>
      <c r="C92" t="s">
        <v>72</v>
      </c>
      <c r="D92" t="s">
        <v>12</v>
      </c>
      <c r="E92" t="s">
        <v>24</v>
      </c>
      <c r="F92">
        <v>0.9</v>
      </c>
      <c r="G92" s="3">
        <v>-2.15</v>
      </c>
      <c r="H92" s="3">
        <f t="shared" si="3"/>
        <v>-1.9350000000000001</v>
      </c>
      <c r="I92" s="3">
        <f>VLOOKUP(B92,'[1]All Busses'!$O$4:$W$2040,9,FALSE)-VLOOKUP(A92,'[1]All Busses'!$O$4:$W$2040,9,FALSE)</f>
        <v>12.569999999999709</v>
      </c>
      <c r="J92" s="3">
        <f t="shared" si="4"/>
        <v>11.312999999999738</v>
      </c>
      <c r="K92" s="3">
        <f t="shared" si="5"/>
        <v>13.247999999999738</v>
      </c>
    </row>
    <row r="93" spans="1:11" outlineLevel="2" x14ac:dyDescent="0.2">
      <c r="A93" t="s">
        <v>100</v>
      </c>
      <c r="B93" t="s">
        <v>26</v>
      </c>
      <c r="C93" t="s">
        <v>72</v>
      </c>
      <c r="D93" t="s">
        <v>12</v>
      </c>
      <c r="E93" t="s">
        <v>24</v>
      </c>
      <c r="F93">
        <v>18.399999999999999</v>
      </c>
      <c r="G93" s="3">
        <v>1.5</v>
      </c>
      <c r="H93" s="3">
        <f t="shared" si="3"/>
        <v>27.599999999999998</v>
      </c>
      <c r="I93" s="3">
        <f>VLOOKUP(B93,'[1]All Busses'!$O$4:$W$2040,9,FALSE)-VLOOKUP(A93,'[1]All Busses'!$O$4:$W$2040,9,FALSE)</f>
        <v>72.889999999999418</v>
      </c>
      <c r="J93" s="3">
        <f t="shared" si="4"/>
        <v>1341.1759999999892</v>
      </c>
      <c r="K93" s="3">
        <f t="shared" si="5"/>
        <v>1313.5759999999893</v>
      </c>
    </row>
    <row r="94" spans="1:11" outlineLevel="2" x14ac:dyDescent="0.2">
      <c r="A94" t="s">
        <v>101</v>
      </c>
      <c r="B94" t="s">
        <v>26</v>
      </c>
      <c r="C94" t="s">
        <v>72</v>
      </c>
      <c r="D94" t="s">
        <v>12</v>
      </c>
      <c r="E94" t="s">
        <v>24</v>
      </c>
      <c r="F94">
        <v>18.3</v>
      </c>
      <c r="G94" s="3">
        <v>1.5</v>
      </c>
      <c r="H94" s="3">
        <f t="shared" si="3"/>
        <v>27.450000000000003</v>
      </c>
      <c r="I94" s="3">
        <f>VLOOKUP(B94,'[1]All Busses'!$O$4:$W$2040,9,FALSE)-VLOOKUP(A94,'[1]All Busses'!$O$4:$W$2040,9,FALSE)</f>
        <v>72.889999999999418</v>
      </c>
      <c r="J94" s="3">
        <f t="shared" si="4"/>
        <v>1333.8869999999895</v>
      </c>
      <c r="K94" s="3">
        <f t="shared" si="5"/>
        <v>1306.4369999999894</v>
      </c>
    </row>
    <row r="95" spans="1:11" outlineLevel="2" x14ac:dyDescent="0.2">
      <c r="A95" t="s">
        <v>103</v>
      </c>
      <c r="B95" t="s">
        <v>104</v>
      </c>
      <c r="C95" t="s">
        <v>72</v>
      </c>
      <c r="D95" t="s">
        <v>12</v>
      </c>
      <c r="E95" t="s">
        <v>24</v>
      </c>
      <c r="F95">
        <v>25</v>
      </c>
      <c r="G95" s="3">
        <v>0.1</v>
      </c>
      <c r="H95" s="3">
        <f t="shared" si="3"/>
        <v>2.5</v>
      </c>
      <c r="I95" s="3">
        <f>VLOOKUP(B95,'[1]All Busses'!$O$4:$W$2040,9,FALSE)-VLOOKUP(A95,'[1]All Busses'!$O$4:$W$2040,9,FALSE)</f>
        <v>-0.10999999999967258</v>
      </c>
      <c r="J95" s="3">
        <f t="shared" si="4"/>
        <v>-2.7499999999918145</v>
      </c>
      <c r="K95" s="3">
        <f t="shared" si="5"/>
        <v>-5.2499999999918145</v>
      </c>
    </row>
    <row r="96" spans="1:11" outlineLevel="2" x14ac:dyDescent="0.2">
      <c r="A96" t="s">
        <v>105</v>
      </c>
      <c r="B96" t="s">
        <v>104</v>
      </c>
      <c r="C96" t="s">
        <v>72</v>
      </c>
      <c r="D96" t="s">
        <v>12</v>
      </c>
      <c r="E96" t="s">
        <v>24</v>
      </c>
      <c r="F96">
        <v>25</v>
      </c>
      <c r="G96" s="3">
        <v>0.1</v>
      </c>
      <c r="H96" s="3">
        <f t="shared" si="3"/>
        <v>2.5</v>
      </c>
      <c r="I96" s="3">
        <f>VLOOKUP(B96,'[1]All Busses'!$O$4:$W$2040,9,FALSE)-VLOOKUP(A96,'[1]All Busses'!$O$4:$W$2040,9,FALSE)</f>
        <v>-0.10999999999967258</v>
      </c>
      <c r="J96" s="3">
        <f t="shared" si="4"/>
        <v>-2.7499999999918145</v>
      </c>
      <c r="K96" s="3">
        <f t="shared" si="5"/>
        <v>-5.2499999999918145</v>
      </c>
    </row>
    <row r="97" spans="1:11" outlineLevel="2" x14ac:dyDescent="0.2">
      <c r="A97" t="s">
        <v>106</v>
      </c>
      <c r="B97" t="s">
        <v>104</v>
      </c>
      <c r="C97" t="s">
        <v>72</v>
      </c>
      <c r="D97" t="s">
        <v>12</v>
      </c>
      <c r="E97" t="s">
        <v>24</v>
      </c>
      <c r="F97">
        <v>25</v>
      </c>
      <c r="G97" s="3">
        <v>0.1</v>
      </c>
      <c r="H97" s="3">
        <f t="shared" si="3"/>
        <v>2.5</v>
      </c>
      <c r="I97" s="3">
        <f>VLOOKUP(B97,'[1]All Busses'!$O$4:$W$2040,9,FALSE)-VLOOKUP(A97,'[1]All Busses'!$O$4:$W$2040,9,FALSE)</f>
        <v>-0.10999999999967258</v>
      </c>
      <c r="J97" s="3">
        <f t="shared" si="4"/>
        <v>-2.7499999999918145</v>
      </c>
      <c r="K97" s="3">
        <f t="shared" si="5"/>
        <v>-5.2499999999918145</v>
      </c>
    </row>
    <row r="98" spans="1:11" outlineLevel="2" x14ac:dyDescent="0.2">
      <c r="A98" t="s">
        <v>107</v>
      </c>
      <c r="B98" t="s">
        <v>104</v>
      </c>
      <c r="C98" t="s">
        <v>72</v>
      </c>
      <c r="D98" t="s">
        <v>12</v>
      </c>
      <c r="E98" t="s">
        <v>24</v>
      </c>
      <c r="F98">
        <v>25</v>
      </c>
      <c r="G98" s="3">
        <v>0.1</v>
      </c>
      <c r="H98" s="3">
        <f t="shared" si="3"/>
        <v>2.5</v>
      </c>
      <c r="I98" s="3">
        <f>VLOOKUP(B98,'[1]All Busses'!$O$4:$W$2040,9,FALSE)-VLOOKUP(A98,'[1]All Busses'!$O$4:$W$2040,9,FALSE)</f>
        <v>-0.10999999999967258</v>
      </c>
      <c r="J98" s="3">
        <f t="shared" si="4"/>
        <v>-2.7499999999918145</v>
      </c>
      <c r="K98" s="3">
        <f t="shared" si="5"/>
        <v>-5.2499999999918145</v>
      </c>
    </row>
    <row r="99" spans="1:11" outlineLevel="2" x14ac:dyDescent="0.2">
      <c r="A99" t="s">
        <v>108</v>
      </c>
      <c r="B99" t="s">
        <v>109</v>
      </c>
      <c r="C99" t="s">
        <v>72</v>
      </c>
      <c r="D99" t="s">
        <v>12</v>
      </c>
      <c r="E99" t="s">
        <v>24</v>
      </c>
      <c r="F99">
        <v>33.4</v>
      </c>
      <c r="G99" s="3">
        <v>-1.82</v>
      </c>
      <c r="H99" s="3">
        <f t="shared" si="3"/>
        <v>-60.787999999999997</v>
      </c>
      <c r="I99" s="3">
        <f>VLOOKUP(B99,'[1]All Busses'!$O$4:$W$2040,9,FALSE)-VLOOKUP(A99,'[1]All Busses'!$O$4:$W$2040,9,FALSE)</f>
        <v>-5.3299999999999272</v>
      </c>
      <c r="J99" s="3">
        <f t="shared" si="4"/>
        <v>-178.02199999999758</v>
      </c>
      <c r="K99" s="3">
        <f t="shared" si="5"/>
        <v>-117.23399999999758</v>
      </c>
    </row>
    <row r="100" spans="1:11" outlineLevel="2" x14ac:dyDescent="0.2">
      <c r="A100" t="s">
        <v>112</v>
      </c>
      <c r="B100" t="s">
        <v>43</v>
      </c>
      <c r="C100" t="s">
        <v>72</v>
      </c>
      <c r="D100" t="s">
        <v>12</v>
      </c>
      <c r="E100" t="s">
        <v>24</v>
      </c>
      <c r="F100">
        <v>2</v>
      </c>
      <c r="G100" s="3">
        <v>12.45</v>
      </c>
      <c r="H100" s="3">
        <f t="shared" si="3"/>
        <v>24.9</v>
      </c>
      <c r="I100" s="3">
        <f>VLOOKUP(B100,'[1]All Busses'!$O$4:$W$2040,9,FALSE)-VLOOKUP(A100,'[1]All Busses'!$O$4:$W$2040,9,FALSE)</f>
        <v>75.710000000000036</v>
      </c>
      <c r="J100" s="3">
        <f t="shared" si="4"/>
        <v>151.42000000000007</v>
      </c>
      <c r="K100" s="3">
        <f t="shared" si="5"/>
        <v>126.52000000000007</v>
      </c>
    </row>
    <row r="101" spans="1:11" outlineLevel="2" x14ac:dyDescent="0.2">
      <c r="A101" t="s">
        <v>112</v>
      </c>
      <c r="B101" t="s">
        <v>113</v>
      </c>
      <c r="C101" t="s">
        <v>72</v>
      </c>
      <c r="D101" t="s">
        <v>12</v>
      </c>
      <c r="E101" t="s">
        <v>24</v>
      </c>
      <c r="F101">
        <v>2</v>
      </c>
      <c r="G101" s="3">
        <v>12.45</v>
      </c>
      <c r="H101" s="3">
        <f t="shared" si="3"/>
        <v>24.9</v>
      </c>
      <c r="I101" s="3">
        <f>VLOOKUP(B101,'[1]All Busses'!$O$4:$W$2040,9,FALSE)-VLOOKUP(A101,'[1]All Busses'!$O$4:$W$2040,9,FALSE)</f>
        <v>75.710000000000036</v>
      </c>
      <c r="J101" s="3">
        <f t="shared" si="4"/>
        <v>151.42000000000007</v>
      </c>
      <c r="K101" s="3">
        <f t="shared" si="5"/>
        <v>126.52000000000007</v>
      </c>
    </row>
    <row r="102" spans="1:11" outlineLevel="2" x14ac:dyDescent="0.2">
      <c r="A102" t="s">
        <v>112</v>
      </c>
      <c r="B102" t="s">
        <v>114</v>
      </c>
      <c r="C102" t="s">
        <v>72</v>
      </c>
      <c r="D102" t="s">
        <v>12</v>
      </c>
      <c r="E102" t="s">
        <v>24</v>
      </c>
      <c r="F102">
        <v>2</v>
      </c>
      <c r="G102" s="3">
        <v>12.45</v>
      </c>
      <c r="H102" s="3">
        <f t="shared" si="3"/>
        <v>24.9</v>
      </c>
      <c r="I102" s="3">
        <f>VLOOKUP(B102,'[1]All Busses'!$O$4:$W$2040,9,FALSE)-VLOOKUP(A102,'[1]All Busses'!$O$4:$W$2040,9,FALSE)</f>
        <v>75.710000000000036</v>
      </c>
      <c r="J102" s="3">
        <f t="shared" si="4"/>
        <v>151.42000000000007</v>
      </c>
      <c r="K102" s="3">
        <f t="shared" si="5"/>
        <v>126.52000000000007</v>
      </c>
    </row>
    <row r="103" spans="1:11" outlineLevel="2" x14ac:dyDescent="0.2">
      <c r="A103" t="s">
        <v>112</v>
      </c>
      <c r="B103" t="s">
        <v>43</v>
      </c>
      <c r="C103" t="s">
        <v>72</v>
      </c>
      <c r="D103" t="s">
        <v>12</v>
      </c>
      <c r="E103" t="s">
        <v>24</v>
      </c>
      <c r="F103">
        <v>16.2</v>
      </c>
      <c r="G103" s="3">
        <v>12.45</v>
      </c>
      <c r="H103" s="3">
        <f t="shared" si="3"/>
        <v>201.68999999999997</v>
      </c>
      <c r="I103" s="3">
        <f>VLOOKUP(B103,'[1]All Busses'!$O$4:$W$2040,9,FALSE)-VLOOKUP(A103,'[1]All Busses'!$O$4:$W$2040,9,FALSE)</f>
        <v>75.710000000000036</v>
      </c>
      <c r="J103" s="3">
        <f t="shared" si="4"/>
        <v>1226.5020000000006</v>
      </c>
      <c r="K103" s="3">
        <f t="shared" si="5"/>
        <v>1024.8120000000006</v>
      </c>
    </row>
    <row r="104" spans="1:11" outlineLevel="2" x14ac:dyDescent="0.2">
      <c r="A104" t="s">
        <v>112</v>
      </c>
      <c r="B104" t="s">
        <v>113</v>
      </c>
      <c r="C104" t="s">
        <v>72</v>
      </c>
      <c r="D104" t="s">
        <v>12</v>
      </c>
      <c r="E104" t="s">
        <v>24</v>
      </c>
      <c r="F104">
        <v>16.2</v>
      </c>
      <c r="G104" s="3">
        <v>12.45</v>
      </c>
      <c r="H104" s="3">
        <f t="shared" si="3"/>
        <v>201.68999999999997</v>
      </c>
      <c r="I104" s="3">
        <f>VLOOKUP(B104,'[1]All Busses'!$O$4:$W$2040,9,FALSE)-VLOOKUP(A104,'[1]All Busses'!$O$4:$W$2040,9,FALSE)</f>
        <v>75.710000000000036</v>
      </c>
      <c r="J104" s="3">
        <f t="shared" si="4"/>
        <v>1226.5020000000006</v>
      </c>
      <c r="K104" s="3">
        <f t="shared" si="5"/>
        <v>1024.8120000000006</v>
      </c>
    </row>
    <row r="105" spans="1:11" outlineLevel="2" x14ac:dyDescent="0.2">
      <c r="A105" t="s">
        <v>112</v>
      </c>
      <c r="B105" t="s">
        <v>114</v>
      </c>
      <c r="C105" t="s">
        <v>72</v>
      </c>
      <c r="D105" t="s">
        <v>12</v>
      </c>
      <c r="E105" t="s">
        <v>24</v>
      </c>
      <c r="F105">
        <v>16.2</v>
      </c>
      <c r="G105" s="3">
        <v>12.45</v>
      </c>
      <c r="H105" s="3">
        <f t="shared" si="3"/>
        <v>201.68999999999997</v>
      </c>
      <c r="I105" s="3">
        <f>VLOOKUP(B105,'[1]All Busses'!$O$4:$W$2040,9,FALSE)-VLOOKUP(A105,'[1]All Busses'!$O$4:$W$2040,9,FALSE)</f>
        <v>75.710000000000036</v>
      </c>
      <c r="J105" s="3">
        <f t="shared" si="4"/>
        <v>1226.5020000000006</v>
      </c>
      <c r="K105" s="3">
        <f t="shared" si="5"/>
        <v>1024.8120000000006</v>
      </c>
    </row>
    <row r="106" spans="1:11" outlineLevel="2" x14ac:dyDescent="0.2">
      <c r="A106" t="s">
        <v>112</v>
      </c>
      <c r="B106" t="s">
        <v>43</v>
      </c>
      <c r="C106" t="s">
        <v>72</v>
      </c>
      <c r="D106" t="s">
        <v>12</v>
      </c>
      <c r="E106" t="s">
        <v>24</v>
      </c>
      <c r="F106">
        <v>2</v>
      </c>
      <c r="G106" s="3">
        <v>12.45</v>
      </c>
      <c r="H106" s="3">
        <f t="shared" si="3"/>
        <v>24.9</v>
      </c>
      <c r="I106" s="3">
        <f>VLOOKUP(B106,'[1]All Busses'!$O$4:$W$2040,9,FALSE)-VLOOKUP(A106,'[1]All Busses'!$O$4:$W$2040,9,FALSE)</f>
        <v>75.710000000000036</v>
      </c>
      <c r="J106" s="3">
        <f t="shared" si="4"/>
        <v>151.42000000000007</v>
      </c>
      <c r="K106" s="3">
        <f t="shared" si="5"/>
        <v>126.52000000000007</v>
      </c>
    </row>
    <row r="107" spans="1:11" outlineLevel="2" x14ac:dyDescent="0.2">
      <c r="A107" t="s">
        <v>112</v>
      </c>
      <c r="B107" t="s">
        <v>113</v>
      </c>
      <c r="C107" t="s">
        <v>72</v>
      </c>
      <c r="D107" t="s">
        <v>12</v>
      </c>
      <c r="E107" t="s">
        <v>24</v>
      </c>
      <c r="F107">
        <v>2</v>
      </c>
      <c r="G107" s="3">
        <v>12.45</v>
      </c>
      <c r="H107" s="3">
        <f t="shared" si="3"/>
        <v>24.9</v>
      </c>
      <c r="I107" s="3">
        <f>VLOOKUP(B107,'[1]All Busses'!$O$4:$W$2040,9,FALSE)-VLOOKUP(A107,'[1]All Busses'!$O$4:$W$2040,9,FALSE)</f>
        <v>75.710000000000036</v>
      </c>
      <c r="J107" s="3">
        <f t="shared" si="4"/>
        <v>151.42000000000007</v>
      </c>
      <c r="K107" s="3">
        <f t="shared" si="5"/>
        <v>126.52000000000007</v>
      </c>
    </row>
    <row r="108" spans="1:11" outlineLevel="2" x14ac:dyDescent="0.2">
      <c r="A108" t="s">
        <v>112</v>
      </c>
      <c r="B108" t="s">
        <v>114</v>
      </c>
      <c r="C108" t="s">
        <v>72</v>
      </c>
      <c r="D108" t="s">
        <v>12</v>
      </c>
      <c r="E108" t="s">
        <v>24</v>
      </c>
      <c r="F108">
        <v>2</v>
      </c>
      <c r="G108" s="3">
        <v>12.45</v>
      </c>
      <c r="H108" s="3">
        <f t="shared" si="3"/>
        <v>24.9</v>
      </c>
      <c r="I108" s="3">
        <f>VLOOKUP(B108,'[1]All Busses'!$O$4:$W$2040,9,FALSE)-VLOOKUP(A108,'[1]All Busses'!$O$4:$W$2040,9,FALSE)</f>
        <v>75.710000000000036</v>
      </c>
      <c r="J108" s="3">
        <f t="shared" si="4"/>
        <v>151.42000000000007</v>
      </c>
      <c r="K108" s="3">
        <f t="shared" si="5"/>
        <v>126.52000000000007</v>
      </c>
    </row>
    <row r="109" spans="1:11" outlineLevel="2" x14ac:dyDescent="0.2">
      <c r="A109" t="s">
        <v>117</v>
      </c>
      <c r="B109" t="s">
        <v>61</v>
      </c>
      <c r="C109" t="s">
        <v>72</v>
      </c>
      <c r="D109" t="s">
        <v>12</v>
      </c>
      <c r="E109" t="s">
        <v>24</v>
      </c>
      <c r="F109">
        <v>4.7</v>
      </c>
      <c r="G109" s="3">
        <v>-83.56</v>
      </c>
      <c r="H109" s="3">
        <f t="shared" si="3"/>
        <v>-392.73200000000003</v>
      </c>
      <c r="I109" s="3">
        <f>VLOOKUP(B109,'[1]All Busses'!$O$4:$W$2040,9,FALSE)-VLOOKUP(A109,'[1]All Busses'!$O$4:$W$2040,9,FALSE)</f>
        <v>0.36999999999989086</v>
      </c>
      <c r="J109" s="3">
        <f t="shared" si="4"/>
        <v>1.7389999999994872</v>
      </c>
      <c r="K109" s="3">
        <f t="shared" si="5"/>
        <v>394.47099999999949</v>
      </c>
    </row>
    <row r="110" spans="1:11" outlineLevel="2" x14ac:dyDescent="0.2">
      <c r="A110" t="s">
        <v>117</v>
      </c>
      <c r="B110" t="s">
        <v>61</v>
      </c>
      <c r="C110" t="s">
        <v>72</v>
      </c>
      <c r="D110" t="s">
        <v>12</v>
      </c>
      <c r="E110" t="s">
        <v>24</v>
      </c>
      <c r="F110">
        <v>37.4</v>
      </c>
      <c r="G110" s="3">
        <v>-83.56</v>
      </c>
      <c r="H110" s="3">
        <f t="shared" si="3"/>
        <v>-3125.1439999999998</v>
      </c>
      <c r="I110" s="3">
        <f>VLOOKUP(B110,'[1]All Busses'!$O$4:$W$2040,9,FALSE)-VLOOKUP(A110,'[1]All Busses'!$O$4:$W$2040,9,FALSE)</f>
        <v>0.36999999999989086</v>
      </c>
      <c r="J110" s="3">
        <f t="shared" si="4"/>
        <v>13.837999999995917</v>
      </c>
      <c r="K110" s="3">
        <f t="shared" si="5"/>
        <v>3138.9819999999959</v>
      </c>
    </row>
    <row r="111" spans="1:11" outlineLevel="2" x14ac:dyDescent="0.2">
      <c r="A111" t="s">
        <v>117</v>
      </c>
      <c r="B111" t="s">
        <v>61</v>
      </c>
      <c r="C111" t="s">
        <v>72</v>
      </c>
      <c r="D111" t="s">
        <v>12</v>
      </c>
      <c r="E111" t="s">
        <v>24</v>
      </c>
      <c r="F111">
        <v>4.7</v>
      </c>
      <c r="G111" s="3">
        <v>-83.56</v>
      </c>
      <c r="H111" s="3">
        <f t="shared" si="3"/>
        <v>-392.73200000000003</v>
      </c>
      <c r="I111" s="3">
        <f>VLOOKUP(B111,'[1]All Busses'!$O$4:$W$2040,9,FALSE)-VLOOKUP(A111,'[1]All Busses'!$O$4:$W$2040,9,FALSE)</f>
        <v>0.36999999999989086</v>
      </c>
      <c r="J111" s="3">
        <f t="shared" si="4"/>
        <v>1.7389999999994872</v>
      </c>
      <c r="K111" s="3">
        <f t="shared" si="5"/>
        <v>394.47099999999949</v>
      </c>
    </row>
    <row r="112" spans="1:11" outlineLevel="2" x14ac:dyDescent="0.2">
      <c r="A112" t="s">
        <v>119</v>
      </c>
      <c r="B112" t="s">
        <v>120</v>
      </c>
      <c r="C112" t="s">
        <v>72</v>
      </c>
      <c r="D112" t="s">
        <v>12</v>
      </c>
      <c r="E112" t="s">
        <v>24</v>
      </c>
      <c r="F112">
        <v>2.5</v>
      </c>
      <c r="G112" s="3">
        <v>59.66</v>
      </c>
      <c r="H112" s="3">
        <f t="shared" si="3"/>
        <v>149.14999999999998</v>
      </c>
      <c r="I112" s="3">
        <f>VLOOKUP(B112,'[1]All Busses'!$O$4:$W$2040,9,FALSE)-VLOOKUP(A112,'[1]All Busses'!$O$4:$W$2040,9,FALSE)</f>
        <v>9.5199999999995271</v>
      </c>
      <c r="J112" s="3">
        <f t="shared" si="4"/>
        <v>23.799999999998818</v>
      </c>
      <c r="K112" s="3">
        <f t="shared" si="5"/>
        <v>-125.35000000000116</v>
      </c>
    </row>
    <row r="113" spans="1:11" outlineLevel="2" x14ac:dyDescent="0.2">
      <c r="A113" t="s">
        <v>121</v>
      </c>
      <c r="B113" t="s">
        <v>120</v>
      </c>
      <c r="C113" t="s">
        <v>72</v>
      </c>
      <c r="D113" t="s">
        <v>12</v>
      </c>
      <c r="E113" t="s">
        <v>24</v>
      </c>
      <c r="F113">
        <v>2.5</v>
      </c>
      <c r="G113" s="3">
        <v>59.66</v>
      </c>
      <c r="H113" s="3">
        <f t="shared" si="3"/>
        <v>149.14999999999998</v>
      </c>
      <c r="I113" s="3">
        <f>VLOOKUP(B113,'[1]All Busses'!$O$4:$W$2040,9,FALSE)-VLOOKUP(A113,'[1]All Busses'!$O$4:$W$2040,9,FALSE)</f>
        <v>9.5199999999995271</v>
      </c>
      <c r="J113" s="3">
        <f t="shared" si="4"/>
        <v>23.799999999998818</v>
      </c>
      <c r="K113" s="3">
        <f t="shared" si="5"/>
        <v>-125.35000000000116</v>
      </c>
    </row>
    <row r="114" spans="1:11" outlineLevel="2" x14ac:dyDescent="0.2">
      <c r="A114" t="s">
        <v>122</v>
      </c>
      <c r="B114" t="s">
        <v>120</v>
      </c>
      <c r="C114" t="s">
        <v>72</v>
      </c>
      <c r="D114" t="s">
        <v>12</v>
      </c>
      <c r="E114" t="s">
        <v>24</v>
      </c>
      <c r="F114">
        <v>2.5</v>
      </c>
      <c r="G114" s="3">
        <v>59.66</v>
      </c>
      <c r="H114" s="3">
        <f t="shared" si="3"/>
        <v>149.14999999999998</v>
      </c>
      <c r="I114" s="3">
        <f>VLOOKUP(B114,'[1]All Busses'!$O$4:$W$2040,9,FALSE)-VLOOKUP(A114,'[1]All Busses'!$O$4:$W$2040,9,FALSE)</f>
        <v>9.5199999999995271</v>
      </c>
      <c r="J114" s="3">
        <f t="shared" si="4"/>
        <v>23.799999999998818</v>
      </c>
      <c r="K114" s="3">
        <f t="shared" si="5"/>
        <v>-125.35000000000116</v>
      </c>
    </row>
    <row r="115" spans="1:11" outlineLevel="2" x14ac:dyDescent="0.2">
      <c r="A115" t="s">
        <v>123</v>
      </c>
      <c r="B115" t="s">
        <v>120</v>
      </c>
      <c r="C115" t="s">
        <v>72</v>
      </c>
      <c r="D115" t="s">
        <v>12</v>
      </c>
      <c r="E115" t="s">
        <v>24</v>
      </c>
      <c r="F115">
        <v>2.5</v>
      </c>
      <c r="G115" s="3">
        <v>59.66</v>
      </c>
      <c r="H115" s="3">
        <f t="shared" si="3"/>
        <v>149.14999999999998</v>
      </c>
      <c r="I115" s="3">
        <f>VLOOKUP(B115,'[1]All Busses'!$O$4:$W$2040,9,FALSE)-VLOOKUP(A115,'[1]All Busses'!$O$4:$W$2040,9,FALSE)</f>
        <v>9.5199999999995271</v>
      </c>
      <c r="J115" s="3">
        <f t="shared" si="4"/>
        <v>23.799999999998818</v>
      </c>
      <c r="K115" s="3">
        <f t="shared" si="5"/>
        <v>-125.35000000000116</v>
      </c>
    </row>
    <row r="116" spans="1:11" outlineLevel="2" x14ac:dyDescent="0.2">
      <c r="A116" t="s">
        <v>124</v>
      </c>
      <c r="B116" t="s">
        <v>120</v>
      </c>
      <c r="C116" t="s">
        <v>72</v>
      </c>
      <c r="D116" t="s">
        <v>12</v>
      </c>
      <c r="E116" t="s">
        <v>24</v>
      </c>
      <c r="F116">
        <v>2.5</v>
      </c>
      <c r="G116" s="3">
        <v>59.66</v>
      </c>
      <c r="H116" s="3">
        <f t="shared" si="3"/>
        <v>149.14999999999998</v>
      </c>
      <c r="I116" s="3">
        <f>VLOOKUP(B116,'[1]All Busses'!$O$4:$W$2040,9,FALSE)-VLOOKUP(A116,'[1]All Busses'!$O$4:$W$2040,9,FALSE)</f>
        <v>9.5199999999995271</v>
      </c>
      <c r="J116" s="3">
        <f t="shared" si="4"/>
        <v>23.799999999998818</v>
      </c>
      <c r="K116" s="3">
        <f t="shared" si="5"/>
        <v>-125.35000000000116</v>
      </c>
    </row>
    <row r="117" spans="1:11" outlineLevel="2" x14ac:dyDescent="0.2">
      <c r="A117" t="s">
        <v>125</v>
      </c>
      <c r="B117" t="s">
        <v>126</v>
      </c>
      <c r="C117" t="s">
        <v>72</v>
      </c>
      <c r="D117" t="s">
        <v>12</v>
      </c>
      <c r="E117" t="s">
        <v>24</v>
      </c>
      <c r="F117">
        <v>35</v>
      </c>
      <c r="G117" s="3">
        <v>-2.3199999999999998</v>
      </c>
      <c r="H117" s="3">
        <f t="shared" si="3"/>
        <v>-81.199999999999989</v>
      </c>
      <c r="I117" s="3">
        <f>VLOOKUP(B117,'[1]All Busses'!$O$4:$W$2040,9,FALSE)-VLOOKUP(A117,'[1]All Busses'!$O$4:$W$2040,9,FALSE)</f>
        <v>-1.3000000000001819</v>
      </c>
      <c r="J117" s="3">
        <f t="shared" si="4"/>
        <v>-45.500000000006366</v>
      </c>
      <c r="K117" s="3">
        <f t="shared" si="5"/>
        <v>35.699999999993622</v>
      </c>
    </row>
    <row r="118" spans="1:11" outlineLevel="2" x14ac:dyDescent="0.2">
      <c r="A118" t="s">
        <v>128</v>
      </c>
      <c r="B118" t="s">
        <v>129</v>
      </c>
      <c r="C118" t="s">
        <v>72</v>
      </c>
      <c r="D118" t="s">
        <v>12</v>
      </c>
      <c r="E118" t="s">
        <v>24</v>
      </c>
      <c r="F118">
        <v>1.2</v>
      </c>
      <c r="G118" s="3">
        <v>18.11</v>
      </c>
      <c r="H118" s="3">
        <f t="shared" si="3"/>
        <v>21.731999999999999</v>
      </c>
      <c r="I118" s="3">
        <f>VLOOKUP(B118,'[1]All Busses'!$O$4:$W$2040,9,FALSE)-VLOOKUP(A118,'[1]All Busses'!$O$4:$W$2040,9,FALSE)</f>
        <v>42.470000000000255</v>
      </c>
      <c r="J118" s="3">
        <f t="shared" si="4"/>
        <v>50.964000000000304</v>
      </c>
      <c r="K118" s="3">
        <f t="shared" si="5"/>
        <v>29.232000000000305</v>
      </c>
    </row>
    <row r="119" spans="1:11" outlineLevel="2" x14ac:dyDescent="0.2">
      <c r="A119" t="s">
        <v>128</v>
      </c>
      <c r="B119" t="s">
        <v>129</v>
      </c>
      <c r="C119" t="s">
        <v>72</v>
      </c>
      <c r="D119" t="s">
        <v>12</v>
      </c>
      <c r="E119" t="s">
        <v>24</v>
      </c>
      <c r="F119">
        <v>9.1999999999999993</v>
      </c>
      <c r="G119" s="3">
        <v>18.11</v>
      </c>
      <c r="H119" s="3">
        <f t="shared" si="3"/>
        <v>166.61199999999999</v>
      </c>
      <c r="I119" s="3">
        <f>VLOOKUP(B119,'[1]All Busses'!$O$4:$W$2040,9,FALSE)-VLOOKUP(A119,'[1]All Busses'!$O$4:$W$2040,9,FALSE)</f>
        <v>42.470000000000255</v>
      </c>
      <c r="J119" s="3">
        <f t="shared" si="4"/>
        <v>390.72400000000232</v>
      </c>
      <c r="K119" s="3">
        <f t="shared" si="5"/>
        <v>224.11200000000233</v>
      </c>
    </row>
    <row r="120" spans="1:11" outlineLevel="2" x14ac:dyDescent="0.2">
      <c r="A120" t="s">
        <v>128</v>
      </c>
      <c r="B120" t="s">
        <v>129</v>
      </c>
      <c r="C120" t="s">
        <v>72</v>
      </c>
      <c r="D120" t="s">
        <v>12</v>
      </c>
      <c r="E120" t="s">
        <v>24</v>
      </c>
      <c r="F120">
        <v>1.2</v>
      </c>
      <c r="G120" s="3">
        <v>18.11</v>
      </c>
      <c r="H120" s="3">
        <f t="shared" si="3"/>
        <v>21.731999999999999</v>
      </c>
      <c r="I120" s="3">
        <f>VLOOKUP(B120,'[1]All Busses'!$O$4:$W$2040,9,FALSE)-VLOOKUP(A120,'[1]All Busses'!$O$4:$W$2040,9,FALSE)</f>
        <v>42.470000000000255</v>
      </c>
      <c r="J120" s="3">
        <f t="shared" si="4"/>
        <v>50.964000000000304</v>
      </c>
      <c r="K120" s="3">
        <f t="shared" si="5"/>
        <v>29.232000000000305</v>
      </c>
    </row>
    <row r="121" spans="1:11" outlineLevel="2" x14ac:dyDescent="0.2">
      <c r="A121" t="s">
        <v>130</v>
      </c>
      <c r="B121" t="s">
        <v>129</v>
      </c>
      <c r="C121" t="s">
        <v>72</v>
      </c>
      <c r="D121" t="s">
        <v>12</v>
      </c>
      <c r="E121" t="s">
        <v>24</v>
      </c>
      <c r="F121">
        <v>1.2</v>
      </c>
      <c r="G121" s="3">
        <v>18.11</v>
      </c>
      <c r="H121" s="3">
        <f t="shared" si="3"/>
        <v>21.731999999999999</v>
      </c>
      <c r="I121" s="3">
        <f>VLOOKUP(B121,'[1]All Busses'!$O$4:$W$2040,9,FALSE)-VLOOKUP(A121,'[1]All Busses'!$O$4:$W$2040,9,FALSE)</f>
        <v>42.470000000000255</v>
      </c>
      <c r="J121" s="3">
        <f t="shared" si="4"/>
        <v>50.964000000000304</v>
      </c>
      <c r="K121" s="3">
        <f t="shared" si="5"/>
        <v>29.232000000000305</v>
      </c>
    </row>
    <row r="122" spans="1:11" outlineLevel="2" x14ac:dyDescent="0.2">
      <c r="A122" t="s">
        <v>130</v>
      </c>
      <c r="B122" t="s">
        <v>129</v>
      </c>
      <c r="C122" t="s">
        <v>72</v>
      </c>
      <c r="D122" t="s">
        <v>12</v>
      </c>
      <c r="E122" t="s">
        <v>24</v>
      </c>
      <c r="F122">
        <v>9.1999999999999993</v>
      </c>
      <c r="G122" s="3">
        <v>18.11</v>
      </c>
      <c r="H122" s="3">
        <f t="shared" si="3"/>
        <v>166.61199999999999</v>
      </c>
      <c r="I122" s="3">
        <f>VLOOKUP(B122,'[1]All Busses'!$O$4:$W$2040,9,FALSE)-VLOOKUP(A122,'[1]All Busses'!$O$4:$W$2040,9,FALSE)</f>
        <v>42.470000000000255</v>
      </c>
      <c r="J122" s="3">
        <f t="shared" si="4"/>
        <v>390.72400000000232</v>
      </c>
      <c r="K122" s="3">
        <f t="shared" si="5"/>
        <v>224.11200000000233</v>
      </c>
    </row>
    <row r="123" spans="1:11" outlineLevel="2" x14ac:dyDescent="0.2">
      <c r="A123" t="s">
        <v>130</v>
      </c>
      <c r="B123" t="s">
        <v>129</v>
      </c>
      <c r="C123" t="s">
        <v>72</v>
      </c>
      <c r="D123" t="s">
        <v>12</v>
      </c>
      <c r="E123" t="s">
        <v>24</v>
      </c>
      <c r="F123">
        <v>1.2</v>
      </c>
      <c r="G123" s="3">
        <v>18.11</v>
      </c>
      <c r="H123" s="3">
        <f t="shared" si="3"/>
        <v>21.731999999999999</v>
      </c>
      <c r="I123" s="3">
        <f>VLOOKUP(B123,'[1]All Busses'!$O$4:$W$2040,9,FALSE)-VLOOKUP(A123,'[1]All Busses'!$O$4:$W$2040,9,FALSE)</f>
        <v>42.470000000000255</v>
      </c>
      <c r="J123" s="3">
        <f t="shared" si="4"/>
        <v>50.964000000000304</v>
      </c>
      <c r="K123" s="3">
        <f t="shared" si="5"/>
        <v>29.232000000000305</v>
      </c>
    </row>
    <row r="124" spans="1:11" outlineLevel="2" x14ac:dyDescent="0.2">
      <c r="A124" t="s">
        <v>132</v>
      </c>
      <c r="B124" t="s">
        <v>133</v>
      </c>
      <c r="C124" t="s">
        <v>72</v>
      </c>
      <c r="D124" t="s">
        <v>12</v>
      </c>
      <c r="E124" t="s">
        <v>24</v>
      </c>
      <c r="F124">
        <v>9.6</v>
      </c>
      <c r="G124" s="3">
        <v>3.22</v>
      </c>
      <c r="H124" s="3">
        <f t="shared" si="3"/>
        <v>30.911999999999999</v>
      </c>
      <c r="I124" s="3">
        <f>VLOOKUP(B124,'[1]All Busses'!$O$4:$W$2040,9,FALSE)-VLOOKUP(A124,'[1]All Busses'!$O$4:$W$2040,9,FALSE)</f>
        <v>3.3700000000008004</v>
      </c>
      <c r="J124" s="3">
        <f t="shared" si="4"/>
        <v>32.352000000007685</v>
      </c>
      <c r="K124" s="3">
        <f t="shared" si="5"/>
        <v>1.4400000000076858</v>
      </c>
    </row>
    <row r="125" spans="1:11" outlineLevel="2" x14ac:dyDescent="0.2">
      <c r="A125" t="s">
        <v>132</v>
      </c>
      <c r="B125" t="s">
        <v>133</v>
      </c>
      <c r="C125" t="s">
        <v>72</v>
      </c>
      <c r="D125" t="s">
        <v>12</v>
      </c>
      <c r="E125" t="s">
        <v>24</v>
      </c>
      <c r="F125">
        <v>76.8</v>
      </c>
      <c r="G125" s="3">
        <v>3.22</v>
      </c>
      <c r="H125" s="3">
        <f t="shared" si="3"/>
        <v>247.29599999999999</v>
      </c>
      <c r="I125" s="3">
        <f>VLOOKUP(B125,'[1]All Busses'!$O$4:$W$2040,9,FALSE)-VLOOKUP(A125,'[1]All Busses'!$O$4:$W$2040,9,FALSE)</f>
        <v>3.3700000000008004</v>
      </c>
      <c r="J125" s="3">
        <f t="shared" si="4"/>
        <v>258.81600000006148</v>
      </c>
      <c r="K125" s="3">
        <f t="shared" si="5"/>
        <v>11.520000000061486</v>
      </c>
    </row>
    <row r="126" spans="1:11" outlineLevel="2" x14ac:dyDescent="0.2">
      <c r="A126" t="s">
        <v>132</v>
      </c>
      <c r="B126" t="s">
        <v>133</v>
      </c>
      <c r="C126" t="s">
        <v>72</v>
      </c>
      <c r="D126" t="s">
        <v>12</v>
      </c>
      <c r="E126" t="s">
        <v>24</v>
      </c>
      <c r="F126">
        <v>9.6</v>
      </c>
      <c r="G126" s="3">
        <v>3.22</v>
      </c>
      <c r="H126" s="3">
        <f t="shared" si="3"/>
        <v>30.911999999999999</v>
      </c>
      <c r="I126" s="3">
        <f>VLOOKUP(B126,'[1]All Busses'!$O$4:$W$2040,9,FALSE)-VLOOKUP(A126,'[1]All Busses'!$O$4:$W$2040,9,FALSE)</f>
        <v>3.3700000000008004</v>
      </c>
      <c r="J126" s="3">
        <f t="shared" si="4"/>
        <v>32.352000000007685</v>
      </c>
      <c r="K126" s="3">
        <f t="shared" si="5"/>
        <v>1.4400000000076858</v>
      </c>
    </row>
    <row r="127" spans="1:11" outlineLevel="2" x14ac:dyDescent="0.2">
      <c r="A127" t="s">
        <v>136</v>
      </c>
      <c r="B127" t="s">
        <v>137</v>
      </c>
      <c r="C127" t="s">
        <v>72</v>
      </c>
      <c r="D127" t="s">
        <v>12</v>
      </c>
      <c r="E127" t="s">
        <v>24</v>
      </c>
      <c r="F127">
        <v>78.400000000000006</v>
      </c>
      <c r="G127" s="3">
        <v>-4.1500000000000004</v>
      </c>
      <c r="H127" s="3">
        <f t="shared" si="3"/>
        <v>-325.36000000000007</v>
      </c>
      <c r="I127" s="3">
        <f>VLOOKUP(B127,'[1]All Busses'!$O$4:$W$2040,9,FALSE)-VLOOKUP(A127,'[1]All Busses'!$O$4:$W$2040,9,FALSE)</f>
        <v>-2.0700000000006185</v>
      </c>
      <c r="J127" s="3">
        <f t="shared" si="4"/>
        <v>-162.2880000000485</v>
      </c>
      <c r="K127" s="3">
        <f t="shared" si="5"/>
        <v>163.07199999995157</v>
      </c>
    </row>
    <row r="128" spans="1:11" outlineLevel="1" x14ac:dyDescent="0.2">
      <c r="C128" s="6" t="s">
        <v>86</v>
      </c>
      <c r="D128" s="7"/>
      <c r="E128" s="7"/>
      <c r="F128" s="7"/>
      <c r="G128" s="8"/>
      <c r="H128" s="8">
        <f>SUBTOTAL(9,H2:H127)</f>
        <v>-5355.7779999999993</v>
      </c>
      <c r="I128" s="8"/>
      <c r="J128" s="8">
        <f>SUBTOTAL(9,J2:J127)</f>
        <v>12065.690999999715</v>
      </c>
      <c r="K128" s="10">
        <f>SUBTOTAL(9,K2:K127)</f>
        <v>17421.468999999695</v>
      </c>
    </row>
    <row r="129" spans="1:11" outlineLevel="2" x14ac:dyDescent="0.2">
      <c r="A129" t="s">
        <v>29</v>
      </c>
      <c r="B129" t="s">
        <v>43</v>
      </c>
      <c r="C129" t="s">
        <v>34</v>
      </c>
      <c r="D129" t="s">
        <v>10</v>
      </c>
      <c r="E129" t="s">
        <v>24</v>
      </c>
      <c r="F129">
        <v>15</v>
      </c>
      <c r="G129" s="3">
        <v>80.48</v>
      </c>
      <c r="H129" s="3">
        <f t="shared" si="3"/>
        <v>1207.2</v>
      </c>
      <c r="I129" s="3">
        <f>VLOOKUP(B129,'[1]All Busses'!$O$4:$W$2040,8,FALSE)-VLOOKUP(A129,'[1]All Busses'!$O$4:$W$2040,8,FALSE)</f>
        <v>124.39999999999964</v>
      </c>
      <c r="J129" s="3">
        <f t="shared" si="4"/>
        <v>1865.9999999999945</v>
      </c>
      <c r="K129" s="3">
        <f t="shared" si="5"/>
        <v>658.7999999999945</v>
      </c>
    </row>
    <row r="130" spans="1:11" outlineLevel="2" x14ac:dyDescent="0.2">
      <c r="A130" t="s">
        <v>21</v>
      </c>
      <c r="B130" t="s">
        <v>42</v>
      </c>
      <c r="C130" t="s">
        <v>34</v>
      </c>
      <c r="D130" t="s">
        <v>10</v>
      </c>
      <c r="E130" t="s">
        <v>24</v>
      </c>
      <c r="F130">
        <v>10</v>
      </c>
      <c r="G130" s="3">
        <v>107.09</v>
      </c>
      <c r="H130" s="3">
        <f t="shared" si="3"/>
        <v>1070.9000000000001</v>
      </c>
      <c r="I130" s="3">
        <f>VLOOKUP(B130,'[1]All Busses'!$O$4:$W$2040,8,FALSE)-VLOOKUP(A130,'[1]All Busses'!$O$4:$W$2040,8,FALSE)</f>
        <v>114.94000000000051</v>
      </c>
      <c r="J130" s="3">
        <f t="shared" si="4"/>
        <v>1149.4000000000051</v>
      </c>
      <c r="K130" s="3">
        <f t="shared" si="5"/>
        <v>78.500000000005002</v>
      </c>
    </row>
    <row r="131" spans="1:11" outlineLevel="2" x14ac:dyDescent="0.2">
      <c r="A131" t="s">
        <v>40</v>
      </c>
      <c r="B131" t="s">
        <v>43</v>
      </c>
      <c r="C131" t="s">
        <v>34</v>
      </c>
      <c r="D131" t="s">
        <v>10</v>
      </c>
      <c r="E131" t="s">
        <v>24</v>
      </c>
      <c r="F131">
        <v>25</v>
      </c>
      <c r="G131" s="3">
        <v>104.9</v>
      </c>
      <c r="H131" s="3">
        <f t="shared" si="3"/>
        <v>2622.5</v>
      </c>
      <c r="I131" s="3">
        <f>VLOOKUP(B131,'[1]All Busses'!$O$4:$W$2040,8,FALSE)-VLOOKUP(A131,'[1]All Busses'!$O$4:$W$2040,8,FALSE)</f>
        <v>15.139999999999418</v>
      </c>
      <c r="J131" s="3">
        <f t="shared" si="4"/>
        <v>378.49999999998545</v>
      </c>
      <c r="K131" s="3">
        <f t="shared" si="5"/>
        <v>-2244.0000000000146</v>
      </c>
    </row>
    <row r="132" spans="1:11" outlineLevel="2" x14ac:dyDescent="0.2">
      <c r="A132" t="s">
        <v>40</v>
      </c>
      <c r="B132" t="s">
        <v>43</v>
      </c>
      <c r="C132" t="s">
        <v>34</v>
      </c>
      <c r="D132" t="s">
        <v>10</v>
      </c>
      <c r="E132" t="s">
        <v>24</v>
      </c>
      <c r="F132">
        <v>10</v>
      </c>
      <c r="G132" s="3">
        <v>104.9</v>
      </c>
      <c r="H132" s="3">
        <f>F132*G132</f>
        <v>1049</v>
      </c>
      <c r="I132" s="3">
        <f>VLOOKUP(B132,'[1]All Busses'!$O$4:$W$2040,8,FALSE)-VLOOKUP(A132,'[1]All Busses'!$O$4:$W$2040,8,FALSE)</f>
        <v>15.139999999999418</v>
      </c>
      <c r="J132" s="3">
        <f>I132*F132</f>
        <v>151.39999999999418</v>
      </c>
      <c r="K132" s="3">
        <f>J132-H132</f>
        <v>-897.60000000000582</v>
      </c>
    </row>
    <row r="133" spans="1:11" outlineLevel="2" x14ac:dyDescent="0.2">
      <c r="A133" t="s">
        <v>131</v>
      </c>
      <c r="B133" t="s">
        <v>67</v>
      </c>
      <c r="C133" t="s">
        <v>34</v>
      </c>
      <c r="D133" t="s">
        <v>10</v>
      </c>
      <c r="E133" t="s">
        <v>24</v>
      </c>
      <c r="F133">
        <v>25</v>
      </c>
      <c r="G133" s="3">
        <v>-13.61</v>
      </c>
      <c r="H133" s="3">
        <f>F133*G133</f>
        <v>-340.25</v>
      </c>
      <c r="I133" s="3">
        <f>VLOOKUP(B133,'[1]All Busses'!$O$4:$W$2040,8,FALSE)-VLOOKUP(A133,'[1]All Busses'!$O$4:$W$2040,8,FALSE)</f>
        <v>-12.600000000000364</v>
      </c>
      <c r="J133" s="3">
        <f>I133*F133</f>
        <v>-315.00000000000909</v>
      </c>
      <c r="K133" s="3">
        <f>J133-H133</f>
        <v>25.249999999990905</v>
      </c>
    </row>
    <row r="134" spans="1:11" outlineLevel="2" x14ac:dyDescent="0.2">
      <c r="A134" t="s">
        <v>41</v>
      </c>
      <c r="B134" t="s">
        <v>43</v>
      </c>
      <c r="C134" t="s">
        <v>34</v>
      </c>
      <c r="D134" t="s">
        <v>10</v>
      </c>
      <c r="E134" t="s">
        <v>24</v>
      </c>
      <c r="F134">
        <v>20</v>
      </c>
      <c r="G134" s="3">
        <v>100.93</v>
      </c>
      <c r="H134" s="3">
        <f>F134*G134</f>
        <v>2018.6000000000001</v>
      </c>
      <c r="I134" s="3">
        <f>VLOOKUP(B134,'[1]All Busses'!$O$4:$W$2040,8,FALSE)-VLOOKUP(A134,'[1]All Busses'!$O$4:$W$2040,8,FALSE)</f>
        <v>59.1299999999992</v>
      </c>
      <c r="J134" s="3">
        <f>I134*F134</f>
        <v>1182.599999999984</v>
      </c>
      <c r="K134" s="3">
        <f>J134-H134</f>
        <v>-836.00000000001614</v>
      </c>
    </row>
    <row r="135" spans="1:11" outlineLevel="2" x14ac:dyDescent="0.2">
      <c r="A135" t="s">
        <v>134</v>
      </c>
      <c r="B135" t="s">
        <v>135</v>
      </c>
      <c r="C135" t="s">
        <v>34</v>
      </c>
      <c r="D135" t="s">
        <v>10</v>
      </c>
      <c r="E135" t="s">
        <v>24</v>
      </c>
      <c r="F135">
        <v>35</v>
      </c>
      <c r="G135" s="3">
        <v>108.32</v>
      </c>
      <c r="H135" s="3">
        <f>F135*G135</f>
        <v>3791.2</v>
      </c>
      <c r="I135" s="3">
        <f>VLOOKUP(B135,'[1]All Busses'!$O$4:$W$2040,8,FALSE)-VLOOKUP(A135,'[1]All Busses'!$O$4:$W$2040,8,FALSE)</f>
        <v>-86.520000000000437</v>
      </c>
      <c r="J135" s="3">
        <f>I135*F135</f>
        <v>-3028.2000000000153</v>
      </c>
      <c r="K135" s="3">
        <f>J135-H135</f>
        <v>-6819.4000000000151</v>
      </c>
    </row>
    <row r="136" spans="1:11" outlineLevel="2" x14ac:dyDescent="0.2">
      <c r="A136" t="s">
        <v>134</v>
      </c>
      <c r="B136" t="s">
        <v>42</v>
      </c>
      <c r="C136" t="s">
        <v>34</v>
      </c>
      <c r="D136" t="s">
        <v>10</v>
      </c>
      <c r="E136" t="s">
        <v>24</v>
      </c>
      <c r="F136">
        <v>13.4</v>
      </c>
      <c r="G136" s="3">
        <v>120</v>
      </c>
      <c r="H136" s="3">
        <f>F136*G136</f>
        <v>1608</v>
      </c>
      <c r="I136" s="3">
        <f>VLOOKUP(B136,'[1]All Busses'!$O$4:$W$2040,8,FALSE)-VLOOKUP(A136,'[1]All Busses'!$O$4:$W$2040,8,FALSE)</f>
        <v>-69</v>
      </c>
      <c r="J136" s="3">
        <f>I136*F136</f>
        <v>-924.6</v>
      </c>
      <c r="K136" s="3">
        <f>J136-H136</f>
        <v>-2532.6</v>
      </c>
    </row>
    <row r="137" spans="1:11" outlineLevel="1" x14ac:dyDescent="0.2">
      <c r="C137" s="11" t="s">
        <v>54</v>
      </c>
      <c r="D137" s="7"/>
      <c r="E137" s="7"/>
      <c r="F137" s="7"/>
      <c r="G137" s="8"/>
      <c r="H137" s="8">
        <f>SUBTOTAL(9,H129:H136)</f>
        <v>13027.150000000001</v>
      </c>
      <c r="I137" s="8"/>
      <c r="J137" s="8">
        <f>SUBTOTAL(9,J129:J136)</f>
        <v>460.09999999993886</v>
      </c>
      <c r="K137" s="10">
        <f>SUBTOTAL(9,K129:K136)</f>
        <v>-12567.050000000063</v>
      </c>
    </row>
    <row r="138" spans="1:11" outlineLevel="2" x14ac:dyDescent="0.2">
      <c r="A138" t="s">
        <v>27</v>
      </c>
      <c r="B138" t="s">
        <v>28</v>
      </c>
      <c r="C138" t="s">
        <v>23</v>
      </c>
      <c r="D138" t="s">
        <v>10</v>
      </c>
      <c r="E138" t="s">
        <v>24</v>
      </c>
      <c r="F138">
        <v>8.6999999999999993</v>
      </c>
      <c r="G138" s="3">
        <v>-1</v>
      </c>
      <c r="H138" s="3">
        <f t="shared" ref="H138:H147" si="6">F138*G138</f>
        <v>-8.6999999999999993</v>
      </c>
      <c r="I138" s="3">
        <f>VLOOKUP(B138,'[1]All Busses'!$O$4:$W$2040,8,FALSE)-VLOOKUP(A138,'[1]All Busses'!$O$4:$W$2040,8,FALSE)</f>
        <v>-6.7600000000002183</v>
      </c>
      <c r="J138" s="3">
        <f t="shared" ref="J138:J147" si="7">I138*F138</f>
        <v>-58.812000000001895</v>
      </c>
      <c r="K138" s="3">
        <f t="shared" ref="K138:K147" si="8">J138-H138</f>
        <v>-50.112000000001899</v>
      </c>
    </row>
    <row r="139" spans="1:11" outlineLevel="2" x14ac:dyDescent="0.2">
      <c r="A139" t="s">
        <v>21</v>
      </c>
      <c r="B139" t="s">
        <v>29</v>
      </c>
      <c r="C139" t="s">
        <v>23</v>
      </c>
      <c r="D139" t="s">
        <v>10</v>
      </c>
      <c r="E139" t="s">
        <v>24</v>
      </c>
      <c r="F139">
        <v>125</v>
      </c>
      <c r="G139" s="3">
        <v>8.69</v>
      </c>
      <c r="H139" s="3">
        <f t="shared" si="6"/>
        <v>1086.25</v>
      </c>
      <c r="I139" s="3">
        <f>VLOOKUP(B139,'[1]All Busses'!$O$4:$W$2040,8,FALSE)-VLOOKUP(A139,'[1]All Busses'!$O$4:$W$2040,8,FALSE)</f>
        <v>-36.340000000000146</v>
      </c>
      <c r="J139" s="3">
        <f t="shared" si="7"/>
        <v>-4542.5000000000182</v>
      </c>
      <c r="K139" s="3">
        <f t="shared" si="8"/>
        <v>-5628.7500000000182</v>
      </c>
    </row>
    <row r="140" spans="1:11" outlineLevel="2" x14ac:dyDescent="0.2">
      <c r="A140" t="s">
        <v>30</v>
      </c>
      <c r="B140" t="s">
        <v>31</v>
      </c>
      <c r="C140" t="s">
        <v>23</v>
      </c>
      <c r="D140" t="s">
        <v>10</v>
      </c>
      <c r="E140" t="s">
        <v>24</v>
      </c>
      <c r="F140">
        <v>70</v>
      </c>
      <c r="G140" s="3">
        <v>0.69</v>
      </c>
      <c r="H140" s="3">
        <f t="shared" si="6"/>
        <v>48.3</v>
      </c>
      <c r="I140" s="3">
        <f>VLOOKUP(B140,'[1]All Busses'!$O$4:$W$2040,8,FALSE)-VLOOKUP(A140,'[1]All Busses'!$O$4:$W$2040,8,FALSE)</f>
        <v>5.8600000000005821</v>
      </c>
      <c r="J140" s="3">
        <f t="shared" si="7"/>
        <v>410.20000000004075</v>
      </c>
      <c r="K140" s="3">
        <f t="shared" si="8"/>
        <v>361.90000000004073</v>
      </c>
    </row>
    <row r="141" spans="1:11" outlineLevel="2" x14ac:dyDescent="0.2">
      <c r="A141" t="s">
        <v>115</v>
      </c>
      <c r="B141" t="s">
        <v>116</v>
      </c>
      <c r="C141" t="s">
        <v>23</v>
      </c>
      <c r="D141" t="s">
        <v>10</v>
      </c>
      <c r="E141" t="s">
        <v>24</v>
      </c>
      <c r="F141">
        <v>50</v>
      </c>
      <c r="G141" s="3">
        <v>-8.94</v>
      </c>
      <c r="H141" s="3">
        <f t="shared" si="6"/>
        <v>-447</v>
      </c>
      <c r="I141" s="3">
        <f>VLOOKUP(B141,'[1]All Busses'!$O$4:$W$2040,8,FALSE)-VLOOKUP(A141,'[1]All Busses'!$O$4:$W$2040,8,FALSE)</f>
        <v>-285.48999999999978</v>
      </c>
      <c r="J141" s="3">
        <f t="shared" si="7"/>
        <v>-14274.499999999989</v>
      </c>
      <c r="K141" s="3">
        <f t="shared" si="8"/>
        <v>-13827.499999999989</v>
      </c>
    </row>
    <row r="142" spans="1:11" outlineLevel="2" x14ac:dyDescent="0.2">
      <c r="A142" t="s">
        <v>68</v>
      </c>
      <c r="B142" t="s">
        <v>69</v>
      </c>
      <c r="C142" t="s">
        <v>23</v>
      </c>
      <c r="D142" t="s">
        <v>10</v>
      </c>
      <c r="E142" t="s">
        <v>24</v>
      </c>
      <c r="F142">
        <v>20</v>
      </c>
      <c r="G142" s="3">
        <v>24.5</v>
      </c>
      <c r="H142" s="3">
        <f t="shared" si="6"/>
        <v>490</v>
      </c>
      <c r="I142" s="3">
        <f>VLOOKUP(B142,'[1]All Busses'!$O$4:$W$2040,8,FALSE)-VLOOKUP(A142,'[1]All Busses'!$O$4:$W$2040,8,FALSE)</f>
        <v>-54.5</v>
      </c>
      <c r="J142" s="3">
        <f t="shared" si="7"/>
        <v>-1090</v>
      </c>
      <c r="K142" s="3">
        <f t="shared" si="8"/>
        <v>-1580</v>
      </c>
    </row>
    <row r="143" spans="1:11" outlineLevel="2" x14ac:dyDescent="0.2">
      <c r="A143" t="s">
        <v>27</v>
      </c>
      <c r="B143" t="s">
        <v>28</v>
      </c>
      <c r="C143" t="s">
        <v>23</v>
      </c>
      <c r="D143" t="s">
        <v>12</v>
      </c>
      <c r="E143" t="s">
        <v>24</v>
      </c>
      <c r="F143">
        <v>5.6</v>
      </c>
      <c r="G143" s="3">
        <v>-1</v>
      </c>
      <c r="H143" s="3">
        <f t="shared" si="6"/>
        <v>-5.6</v>
      </c>
      <c r="I143" s="3">
        <f>VLOOKUP(B143,'[1]All Busses'!$O$4:$W$2040,9,FALSE)-VLOOKUP(A143,'[1]All Busses'!$O$4:$W$2040,9,FALSE)</f>
        <v>-0.3500000000003638</v>
      </c>
      <c r="J143" s="3">
        <f t="shared" si="7"/>
        <v>-1.9600000000020372</v>
      </c>
      <c r="K143" s="3">
        <f t="shared" si="8"/>
        <v>3.6399999999979622</v>
      </c>
    </row>
    <row r="144" spans="1:11" outlineLevel="2" x14ac:dyDescent="0.2">
      <c r="A144" t="s">
        <v>25</v>
      </c>
      <c r="B144" t="s">
        <v>26</v>
      </c>
      <c r="C144" t="s">
        <v>23</v>
      </c>
      <c r="D144" t="s">
        <v>12</v>
      </c>
      <c r="E144" t="s">
        <v>24</v>
      </c>
      <c r="F144">
        <v>18.3</v>
      </c>
      <c r="G144" s="3">
        <v>1.5</v>
      </c>
      <c r="H144" s="3">
        <f t="shared" si="6"/>
        <v>27.450000000000003</v>
      </c>
      <c r="I144" s="3">
        <f>VLOOKUP(B144,'[1]All Busses'!$O$4:$W$2040,9,FALSE)-VLOOKUP(A144,'[1]All Busses'!$O$4:$W$2040,9,FALSE)</f>
        <v>72.889999999999418</v>
      </c>
      <c r="J144" s="3">
        <f t="shared" si="7"/>
        <v>1333.8869999999895</v>
      </c>
      <c r="K144" s="3">
        <f t="shared" si="8"/>
        <v>1306.4369999999894</v>
      </c>
    </row>
    <row r="145" spans="1:11" outlineLevel="2" x14ac:dyDescent="0.2">
      <c r="A145" t="s">
        <v>21</v>
      </c>
      <c r="B145" t="s">
        <v>22</v>
      </c>
      <c r="C145" t="s">
        <v>23</v>
      </c>
      <c r="D145" t="s">
        <v>12</v>
      </c>
      <c r="E145" t="s">
        <v>24</v>
      </c>
      <c r="F145">
        <v>81.8</v>
      </c>
      <c r="G145" s="3">
        <v>30</v>
      </c>
      <c r="H145" s="3">
        <f t="shared" si="6"/>
        <v>2454</v>
      </c>
      <c r="I145" s="3">
        <f>VLOOKUP(B145,'[1]All Busses'!$O$4:$W$2040,9,FALSE)-VLOOKUP(A145,'[1]All Busses'!$O$4:$W$2040,9,FALSE)</f>
        <v>0.33999999999923602</v>
      </c>
      <c r="J145" s="3">
        <f t="shared" si="7"/>
        <v>27.811999999937505</v>
      </c>
      <c r="K145" s="3">
        <f t="shared" si="8"/>
        <v>-2426.1880000000624</v>
      </c>
    </row>
    <row r="146" spans="1:11" outlineLevel="2" x14ac:dyDescent="0.2">
      <c r="A146" t="s">
        <v>21</v>
      </c>
      <c r="B146" t="s">
        <v>29</v>
      </c>
      <c r="C146" t="s">
        <v>23</v>
      </c>
      <c r="D146" t="s">
        <v>12</v>
      </c>
      <c r="E146" t="s">
        <v>24</v>
      </c>
      <c r="F146">
        <v>125</v>
      </c>
      <c r="G146" s="3">
        <v>7.8</v>
      </c>
      <c r="H146" s="3">
        <f t="shared" si="6"/>
        <v>975</v>
      </c>
      <c r="I146" s="3">
        <f>VLOOKUP(B146,'[1]All Busses'!$O$4:$W$2040,9,FALSE)-VLOOKUP(A146,'[1]All Busses'!$O$4:$W$2040,9,FALSE)</f>
        <v>-1.8299999999999272</v>
      </c>
      <c r="J146" s="3">
        <f t="shared" si="7"/>
        <v>-228.74999999999091</v>
      </c>
      <c r="K146" s="3">
        <f t="shared" si="8"/>
        <v>-1203.7499999999909</v>
      </c>
    </row>
    <row r="147" spans="1:11" outlineLevel="2" x14ac:dyDescent="0.2">
      <c r="A147" t="s">
        <v>30</v>
      </c>
      <c r="B147" t="s">
        <v>31</v>
      </c>
      <c r="C147" t="s">
        <v>23</v>
      </c>
      <c r="D147" t="s">
        <v>12</v>
      </c>
      <c r="E147" t="s">
        <v>24</v>
      </c>
      <c r="F147">
        <v>70</v>
      </c>
      <c r="G147" s="3">
        <v>0.3</v>
      </c>
      <c r="H147" s="3">
        <f t="shared" si="6"/>
        <v>21</v>
      </c>
      <c r="I147" s="3">
        <f>VLOOKUP(B147,'[1]All Busses'!$O$4:$W$2040,9,FALSE)-VLOOKUP(A147,'[1]All Busses'!$O$4:$W$2040,9,FALSE)</f>
        <v>0</v>
      </c>
      <c r="J147" s="3">
        <f t="shared" si="7"/>
        <v>0</v>
      </c>
      <c r="K147" s="3">
        <f t="shared" si="8"/>
        <v>-21</v>
      </c>
    </row>
    <row r="148" spans="1:11" outlineLevel="1" x14ac:dyDescent="0.2">
      <c r="C148" s="11" t="s">
        <v>55</v>
      </c>
      <c r="D148" s="7"/>
      <c r="E148" s="7"/>
      <c r="F148" s="7"/>
      <c r="G148" s="8"/>
      <c r="H148" s="8">
        <f>SUBTOTAL(9,H138:H147)</f>
        <v>4640.7</v>
      </c>
      <c r="I148" s="8"/>
      <c r="J148" s="8">
        <f>SUBTOTAL(9,J138:J147)</f>
        <v>-18424.623000000036</v>
      </c>
      <c r="K148" s="10">
        <f>SUBTOTAL(9,K138:K147)</f>
        <v>-23065.323000000033</v>
      </c>
    </row>
    <row r="149" spans="1:11" outlineLevel="2" x14ac:dyDescent="0.2">
      <c r="A149" t="s">
        <v>70</v>
      </c>
      <c r="B149" t="s">
        <v>96</v>
      </c>
      <c r="C149" t="s">
        <v>80</v>
      </c>
      <c r="D149" t="s">
        <v>10</v>
      </c>
      <c r="E149" t="s">
        <v>24</v>
      </c>
      <c r="F149">
        <v>3</v>
      </c>
      <c r="G149" s="3">
        <v>150.28</v>
      </c>
      <c r="H149" s="3">
        <f t="shared" ref="H149:H154" si="9">F149*G149</f>
        <v>450.84000000000003</v>
      </c>
      <c r="I149" s="3">
        <f>VLOOKUP(B149,'[1]All Busses'!$O$4:$W$2040,8,FALSE)-VLOOKUP(A149,'[1]All Busses'!$O$4:$W$2040,8,FALSE)</f>
        <v>4.6200000000008004</v>
      </c>
      <c r="J149" s="3">
        <f t="shared" ref="J149:J154" si="10">I149*F149</f>
        <v>13.860000000002401</v>
      </c>
      <c r="K149" s="3">
        <f t="shared" ref="K149:K154" si="11">J149-H149</f>
        <v>-436.97999999999763</v>
      </c>
    </row>
    <row r="150" spans="1:11" outlineLevel="2" x14ac:dyDescent="0.2">
      <c r="A150" t="s">
        <v>102</v>
      </c>
      <c r="B150" t="s">
        <v>96</v>
      </c>
      <c r="C150" t="s">
        <v>80</v>
      </c>
      <c r="D150" t="s">
        <v>10</v>
      </c>
      <c r="E150" t="s">
        <v>24</v>
      </c>
      <c r="F150">
        <v>3</v>
      </c>
      <c r="G150" s="3">
        <v>150.30000000000001</v>
      </c>
      <c r="H150" s="3">
        <f t="shared" si="9"/>
        <v>450.90000000000003</v>
      </c>
      <c r="I150" s="3">
        <f>VLOOKUP(B150,'[1]All Busses'!$O$4:$W$2040,8,FALSE)-VLOOKUP(A150,'[1]All Busses'!$O$4:$W$2040,8,FALSE)</f>
        <v>5.069999999999709</v>
      </c>
      <c r="J150" s="3">
        <f t="shared" si="10"/>
        <v>15.209999999999127</v>
      </c>
      <c r="K150" s="3">
        <f t="shared" si="11"/>
        <v>-435.69000000000091</v>
      </c>
    </row>
    <row r="151" spans="1:11" outlineLevel="2" x14ac:dyDescent="0.2">
      <c r="A151" t="s">
        <v>111</v>
      </c>
      <c r="B151" t="s">
        <v>33</v>
      </c>
      <c r="C151" t="s">
        <v>80</v>
      </c>
      <c r="D151" t="s">
        <v>10</v>
      </c>
      <c r="E151" t="s">
        <v>24</v>
      </c>
      <c r="F151">
        <v>3</v>
      </c>
      <c r="G151" s="3">
        <v>101.44</v>
      </c>
      <c r="H151" s="3">
        <f t="shared" si="9"/>
        <v>304.32</v>
      </c>
      <c r="I151" s="3">
        <f>VLOOKUP(B151,'[1]All Busses'!$O$4:$W$2040,8,FALSE)-VLOOKUP(A151,'[1]All Busses'!$O$4:$W$2040,8,FALSE)</f>
        <v>241.16076299999804</v>
      </c>
      <c r="J151" s="3">
        <f t="shared" si="10"/>
        <v>723.48228899999413</v>
      </c>
      <c r="K151" s="3">
        <f t="shared" si="11"/>
        <v>419.16228899999413</v>
      </c>
    </row>
    <row r="152" spans="1:11" outlineLevel="2" x14ac:dyDescent="0.2">
      <c r="A152" t="s">
        <v>118</v>
      </c>
      <c r="B152" t="s">
        <v>96</v>
      </c>
      <c r="C152" t="s">
        <v>80</v>
      </c>
      <c r="D152" t="s">
        <v>10</v>
      </c>
      <c r="E152" t="s">
        <v>24</v>
      </c>
      <c r="F152">
        <v>3</v>
      </c>
      <c r="G152" s="3">
        <v>150.19</v>
      </c>
      <c r="H152" s="3">
        <f t="shared" si="9"/>
        <v>450.57</v>
      </c>
      <c r="I152" s="3">
        <f>VLOOKUP(B152,'[1]All Busses'!$O$4:$W$2040,8,FALSE)-VLOOKUP(A152,'[1]All Busses'!$O$4:$W$2040,8,FALSE)</f>
        <v>4.7299999999995634</v>
      </c>
      <c r="J152" s="3">
        <f t="shared" si="10"/>
        <v>14.18999999999869</v>
      </c>
      <c r="K152" s="3">
        <f t="shared" si="11"/>
        <v>-436.3800000000013</v>
      </c>
    </row>
    <row r="153" spans="1:11" outlineLevel="2" x14ac:dyDescent="0.2">
      <c r="A153" t="s">
        <v>127</v>
      </c>
      <c r="B153" t="s">
        <v>33</v>
      </c>
      <c r="C153" t="s">
        <v>80</v>
      </c>
      <c r="D153" t="s">
        <v>10</v>
      </c>
      <c r="E153" t="s">
        <v>24</v>
      </c>
      <c r="F153">
        <v>2.2999999999999998</v>
      </c>
      <c r="G153" s="3">
        <v>110</v>
      </c>
      <c r="H153" s="3">
        <f t="shared" si="9"/>
        <v>252.99999999999997</v>
      </c>
      <c r="I153" s="3">
        <f>VLOOKUP(B153,'[1]All Busses'!$O$4:$W$2040,8,FALSE)-VLOOKUP(A153,'[1]All Busses'!$O$4:$W$2040,8,FALSE)</f>
        <v>-229.38923700000305</v>
      </c>
      <c r="J153" s="3">
        <f t="shared" si="10"/>
        <v>-527.59524510000699</v>
      </c>
      <c r="K153" s="3">
        <f t="shared" si="11"/>
        <v>-780.59524510000699</v>
      </c>
    </row>
    <row r="154" spans="1:11" outlineLevel="2" x14ac:dyDescent="0.2">
      <c r="A154" t="s">
        <v>127</v>
      </c>
      <c r="B154" t="s">
        <v>96</v>
      </c>
      <c r="C154" t="s">
        <v>80</v>
      </c>
      <c r="D154" t="s">
        <v>10</v>
      </c>
      <c r="E154" t="s">
        <v>24</v>
      </c>
      <c r="F154">
        <v>3</v>
      </c>
      <c r="G154" s="3">
        <v>150.09</v>
      </c>
      <c r="H154" s="3">
        <f t="shared" si="9"/>
        <v>450.27</v>
      </c>
      <c r="I154" s="3">
        <f>VLOOKUP(B154,'[1]All Busses'!$O$4:$W$2040,8,FALSE)-VLOOKUP(A154,'[1]All Busses'!$O$4:$W$2040,8,FALSE)</f>
        <v>4.4699999999993452</v>
      </c>
      <c r="J154" s="3">
        <f t="shared" si="10"/>
        <v>13.409999999998035</v>
      </c>
      <c r="K154" s="3">
        <f t="shared" si="11"/>
        <v>-436.86000000000195</v>
      </c>
    </row>
    <row r="155" spans="1:11" outlineLevel="1" x14ac:dyDescent="0.2">
      <c r="C155" s="11" t="s">
        <v>87</v>
      </c>
      <c r="D155" s="7"/>
      <c r="E155" s="7"/>
      <c r="F155" s="7"/>
      <c r="G155" s="8"/>
      <c r="H155" s="8">
        <f>SUBTOTAL(9,H149:H154)</f>
        <v>2359.8999999999996</v>
      </c>
      <c r="I155" s="8"/>
      <c r="J155" s="8">
        <f>SUBTOTAL(9,J149:J154)</f>
        <v>252.55704389998539</v>
      </c>
      <c r="K155" s="10">
        <f>SUBTOTAL(9,K149:K154)</f>
        <v>-2107.3429561000148</v>
      </c>
    </row>
    <row r="156" spans="1:11" x14ac:dyDescent="0.2">
      <c r="C156" s="5" t="s">
        <v>56</v>
      </c>
      <c r="G156" s="3"/>
      <c r="H156" s="3">
        <f>SUBTOTAL(9,H2:H154)</f>
        <v>14671.972</v>
      </c>
      <c r="I156" s="3"/>
      <c r="J156" s="3">
        <f>SUBTOTAL(9,J2:J154)</f>
        <v>-5646.2749561003948</v>
      </c>
      <c r="K156" s="3">
        <f>SUBTOTAL(9,K2:K154)</f>
        <v>-20318.246956100418</v>
      </c>
    </row>
  </sheetData>
  <pageMargins left="0.75" right="0.75" top="0.75" bottom="0.75" header="0.5" footer="0.5"/>
  <pageSetup scale="70" orientation="landscape" verticalDpi="0" r:id="rId1"/>
  <headerFooter alignWithMargins="0">
    <oddHeader>&amp;CAugust 1999 Auction Results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9"/>
  <sheetViews>
    <sheetView tabSelected="1" topLeftCell="A693" zoomScale="75" workbookViewId="0">
      <selection activeCell="G728" sqref="G728"/>
    </sheetView>
  </sheetViews>
  <sheetFormatPr defaultRowHeight="12.75" outlineLevelRow="2" x14ac:dyDescent="0.2"/>
  <cols>
    <col min="1" max="1" width="25.140625" bestFit="1" customWidth="1"/>
    <col min="2" max="2" width="25.28515625" bestFit="1" customWidth="1"/>
    <col min="3" max="3" width="35.5703125" bestFit="1" customWidth="1"/>
    <col min="7" max="7" width="9.28515625" bestFit="1" customWidth="1"/>
    <col min="8" max="8" width="12.7109375" bestFit="1" customWidth="1"/>
    <col min="9" max="9" width="11" customWidth="1"/>
    <col min="10" max="10" width="10.7109375" customWidth="1"/>
    <col min="11" max="11" width="11.42578125" customWidth="1"/>
  </cols>
  <sheetData>
    <row r="1" spans="1: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</row>
    <row r="2" spans="1:8" outlineLevel="2" x14ac:dyDescent="0.2">
      <c r="A2" t="s">
        <v>140</v>
      </c>
      <c r="B2" t="s">
        <v>32</v>
      </c>
      <c r="C2" t="s">
        <v>139</v>
      </c>
      <c r="D2" t="s">
        <v>10</v>
      </c>
      <c r="E2" t="s">
        <v>24</v>
      </c>
      <c r="F2">
        <v>50</v>
      </c>
      <c r="G2" s="3">
        <v>-35.47</v>
      </c>
      <c r="H2" s="3">
        <f t="shared" ref="H2:H67" si="0">F2*G2</f>
        <v>-1773.5</v>
      </c>
    </row>
    <row r="3" spans="1:8" outlineLevel="2" x14ac:dyDescent="0.2">
      <c r="A3" t="s">
        <v>140</v>
      </c>
      <c r="B3" t="s">
        <v>32</v>
      </c>
      <c r="C3" t="s">
        <v>139</v>
      </c>
      <c r="D3" t="s">
        <v>10</v>
      </c>
      <c r="E3" t="s">
        <v>24</v>
      </c>
      <c r="F3">
        <v>50</v>
      </c>
      <c r="G3" s="3">
        <v>-35.47</v>
      </c>
      <c r="H3" s="3">
        <f t="shared" si="0"/>
        <v>-1773.5</v>
      </c>
    </row>
    <row r="4" spans="1:8" outlineLevel="2" x14ac:dyDescent="0.2">
      <c r="A4" t="s">
        <v>140</v>
      </c>
      <c r="B4" t="s">
        <v>32</v>
      </c>
      <c r="C4" t="s">
        <v>139</v>
      </c>
      <c r="D4" t="s">
        <v>10</v>
      </c>
      <c r="E4" t="s">
        <v>24</v>
      </c>
      <c r="F4">
        <v>50</v>
      </c>
      <c r="G4" s="3">
        <v>-35.47</v>
      </c>
      <c r="H4" s="3">
        <f t="shared" si="0"/>
        <v>-1773.5</v>
      </c>
    </row>
    <row r="5" spans="1:8" outlineLevel="2" x14ac:dyDescent="0.2">
      <c r="A5" t="s">
        <v>140</v>
      </c>
      <c r="B5" t="s">
        <v>44</v>
      </c>
      <c r="C5" t="s">
        <v>139</v>
      </c>
      <c r="D5" t="s">
        <v>12</v>
      </c>
      <c r="E5" t="s">
        <v>24</v>
      </c>
      <c r="F5">
        <v>50</v>
      </c>
      <c r="G5" s="3">
        <v>133.33000000000001</v>
      </c>
      <c r="H5" s="3">
        <f t="shared" si="0"/>
        <v>6666.5000000000009</v>
      </c>
    </row>
    <row r="6" spans="1:8" outlineLevel="2" x14ac:dyDescent="0.2">
      <c r="A6" t="s">
        <v>140</v>
      </c>
      <c r="B6" t="s">
        <v>44</v>
      </c>
      <c r="C6" t="s">
        <v>139</v>
      </c>
      <c r="D6" t="s">
        <v>12</v>
      </c>
      <c r="E6" t="s">
        <v>24</v>
      </c>
      <c r="F6">
        <v>30</v>
      </c>
      <c r="G6" s="3">
        <v>133.33000000000001</v>
      </c>
      <c r="H6" s="3">
        <f t="shared" si="0"/>
        <v>3999.9000000000005</v>
      </c>
    </row>
    <row r="7" spans="1:8" outlineLevel="2" x14ac:dyDescent="0.2">
      <c r="A7" t="s">
        <v>140</v>
      </c>
      <c r="B7" t="s">
        <v>44</v>
      </c>
      <c r="C7" t="s">
        <v>139</v>
      </c>
      <c r="D7" t="s">
        <v>12</v>
      </c>
      <c r="E7" t="s">
        <v>24</v>
      </c>
      <c r="F7">
        <v>10</v>
      </c>
      <c r="G7" s="3">
        <v>133.33000000000001</v>
      </c>
      <c r="H7" s="3">
        <f t="shared" si="0"/>
        <v>1333.3000000000002</v>
      </c>
    </row>
    <row r="8" spans="1:8" outlineLevel="2" x14ac:dyDescent="0.2">
      <c r="A8" t="s">
        <v>140</v>
      </c>
      <c r="B8" t="s">
        <v>57</v>
      </c>
      <c r="C8" t="s">
        <v>139</v>
      </c>
      <c r="D8" t="s">
        <v>12</v>
      </c>
      <c r="E8" t="s">
        <v>24</v>
      </c>
      <c r="F8">
        <v>25</v>
      </c>
      <c r="G8" s="3">
        <v>195.91</v>
      </c>
      <c r="H8" s="3">
        <f t="shared" si="0"/>
        <v>4897.75</v>
      </c>
    </row>
    <row r="9" spans="1:8" outlineLevel="2" x14ac:dyDescent="0.2">
      <c r="A9" t="s">
        <v>140</v>
      </c>
      <c r="B9" t="s">
        <v>57</v>
      </c>
      <c r="C9" t="s">
        <v>139</v>
      </c>
      <c r="D9" t="s">
        <v>12</v>
      </c>
      <c r="E9" t="s">
        <v>24</v>
      </c>
      <c r="F9">
        <v>10</v>
      </c>
      <c r="G9" s="3">
        <v>195.91</v>
      </c>
      <c r="H9" s="3">
        <f t="shared" si="0"/>
        <v>1959.1</v>
      </c>
    </row>
    <row r="10" spans="1:8" outlineLevel="2" x14ac:dyDescent="0.2">
      <c r="A10" t="s">
        <v>140</v>
      </c>
      <c r="B10" t="s">
        <v>35</v>
      </c>
      <c r="C10" t="s">
        <v>139</v>
      </c>
      <c r="D10" t="s">
        <v>12</v>
      </c>
      <c r="E10" t="s">
        <v>24</v>
      </c>
      <c r="F10">
        <v>65</v>
      </c>
      <c r="G10" s="3">
        <v>65.27</v>
      </c>
      <c r="H10" s="3">
        <f t="shared" si="0"/>
        <v>4242.55</v>
      </c>
    </row>
    <row r="11" spans="1:8" outlineLevel="2" x14ac:dyDescent="0.2">
      <c r="A11" t="s">
        <v>140</v>
      </c>
      <c r="B11" t="s">
        <v>35</v>
      </c>
      <c r="C11" t="s">
        <v>139</v>
      </c>
      <c r="D11" t="s">
        <v>12</v>
      </c>
      <c r="E11" t="s">
        <v>24</v>
      </c>
      <c r="F11">
        <v>35</v>
      </c>
      <c r="G11" s="3">
        <v>65.27</v>
      </c>
      <c r="H11" s="3">
        <f t="shared" si="0"/>
        <v>2284.4499999999998</v>
      </c>
    </row>
    <row r="12" spans="1:8" outlineLevel="2" x14ac:dyDescent="0.2">
      <c r="A12" t="s">
        <v>140</v>
      </c>
      <c r="B12" t="s">
        <v>35</v>
      </c>
      <c r="C12" t="s">
        <v>139</v>
      </c>
      <c r="D12" t="s">
        <v>12</v>
      </c>
      <c r="E12" t="s">
        <v>24</v>
      </c>
      <c r="F12">
        <v>20</v>
      </c>
      <c r="G12" s="3">
        <v>65.27</v>
      </c>
      <c r="H12" s="3">
        <f t="shared" si="0"/>
        <v>1305.3999999999999</v>
      </c>
    </row>
    <row r="13" spans="1:8" outlineLevel="2" x14ac:dyDescent="0.2">
      <c r="A13" t="s">
        <v>32</v>
      </c>
      <c r="B13" t="s">
        <v>35</v>
      </c>
      <c r="C13" t="s">
        <v>139</v>
      </c>
      <c r="D13" t="s">
        <v>10</v>
      </c>
      <c r="E13" t="s">
        <v>24</v>
      </c>
      <c r="F13">
        <v>75</v>
      </c>
      <c r="G13" s="3">
        <v>129.94999999999999</v>
      </c>
      <c r="H13" s="3">
        <f>F13*G13</f>
        <v>9746.25</v>
      </c>
    </row>
    <row r="14" spans="1:8" outlineLevel="2" x14ac:dyDescent="0.2">
      <c r="A14" t="s">
        <v>32</v>
      </c>
      <c r="B14" t="s">
        <v>35</v>
      </c>
      <c r="C14" t="s">
        <v>139</v>
      </c>
      <c r="D14" t="s">
        <v>10</v>
      </c>
      <c r="E14" t="s">
        <v>24</v>
      </c>
      <c r="F14">
        <v>35</v>
      </c>
      <c r="G14" s="3">
        <v>129.94999999999999</v>
      </c>
      <c r="H14" s="3">
        <f t="shared" si="0"/>
        <v>4548.25</v>
      </c>
    </row>
    <row r="15" spans="1:8" outlineLevel="2" x14ac:dyDescent="0.2">
      <c r="A15" t="s">
        <v>32</v>
      </c>
      <c r="B15" t="s">
        <v>35</v>
      </c>
      <c r="C15" t="s">
        <v>139</v>
      </c>
      <c r="D15" t="s">
        <v>10</v>
      </c>
      <c r="E15" t="s">
        <v>24</v>
      </c>
      <c r="F15">
        <v>20</v>
      </c>
      <c r="G15" s="3">
        <v>129.94999999999999</v>
      </c>
      <c r="H15" s="3">
        <f t="shared" si="0"/>
        <v>2599</v>
      </c>
    </row>
    <row r="16" spans="1:8" outlineLevel="2" x14ac:dyDescent="0.2">
      <c r="A16" t="s">
        <v>32</v>
      </c>
      <c r="B16" t="s">
        <v>44</v>
      </c>
      <c r="C16" t="s">
        <v>139</v>
      </c>
      <c r="D16" t="s">
        <v>10</v>
      </c>
      <c r="E16" t="s">
        <v>24</v>
      </c>
      <c r="F16">
        <v>80</v>
      </c>
      <c r="G16" s="3">
        <v>307.45999999999998</v>
      </c>
      <c r="H16" s="3">
        <f t="shared" si="0"/>
        <v>24596.799999999999</v>
      </c>
    </row>
    <row r="17" spans="1:8" outlineLevel="1" x14ac:dyDescent="0.2">
      <c r="C17" s="6" t="s">
        <v>212</v>
      </c>
      <c r="D17" s="7"/>
      <c r="E17" s="7"/>
      <c r="F17" s="7"/>
      <c r="G17" s="8"/>
      <c r="H17" s="10">
        <f>SUBTOTAL(9,H2:H16)</f>
        <v>62858.75</v>
      </c>
    </row>
    <row r="18" spans="1:8" outlineLevel="2" x14ac:dyDescent="0.2">
      <c r="A18" t="s">
        <v>156</v>
      </c>
      <c r="B18" t="s">
        <v>148</v>
      </c>
      <c r="C18" t="s">
        <v>72</v>
      </c>
      <c r="D18" t="s">
        <v>10</v>
      </c>
      <c r="E18" t="s">
        <v>24</v>
      </c>
      <c r="F18">
        <v>3</v>
      </c>
      <c r="G18" s="3">
        <v>486.5</v>
      </c>
      <c r="H18" s="3">
        <f t="shared" si="0"/>
        <v>1459.5</v>
      </c>
    </row>
    <row r="19" spans="1:8" outlineLevel="2" x14ac:dyDescent="0.2">
      <c r="A19" t="s">
        <v>156</v>
      </c>
      <c r="B19" t="s">
        <v>148</v>
      </c>
      <c r="C19" t="s">
        <v>72</v>
      </c>
      <c r="D19" t="s">
        <v>10</v>
      </c>
      <c r="E19" t="s">
        <v>24</v>
      </c>
      <c r="F19">
        <v>1.5</v>
      </c>
      <c r="G19" s="3">
        <v>486.5</v>
      </c>
      <c r="H19" s="3">
        <f t="shared" si="0"/>
        <v>729.75</v>
      </c>
    </row>
    <row r="20" spans="1:8" outlineLevel="2" x14ac:dyDescent="0.2">
      <c r="A20" t="s">
        <v>157</v>
      </c>
      <c r="B20" t="s">
        <v>158</v>
      </c>
      <c r="C20" t="s">
        <v>72</v>
      </c>
      <c r="D20" t="s">
        <v>10</v>
      </c>
      <c r="E20" t="s">
        <v>24</v>
      </c>
      <c r="F20">
        <v>10</v>
      </c>
      <c r="G20" s="3">
        <v>0.73</v>
      </c>
      <c r="H20" s="3">
        <f t="shared" si="0"/>
        <v>7.3</v>
      </c>
    </row>
    <row r="21" spans="1:8" outlineLevel="2" x14ac:dyDescent="0.2">
      <c r="A21" t="s">
        <v>157</v>
      </c>
      <c r="B21" t="s">
        <v>158</v>
      </c>
      <c r="C21" t="s">
        <v>72</v>
      </c>
      <c r="D21" t="s">
        <v>10</v>
      </c>
      <c r="E21" t="s">
        <v>24</v>
      </c>
      <c r="F21">
        <v>5</v>
      </c>
      <c r="G21" s="3">
        <v>0.73</v>
      </c>
      <c r="H21" s="3">
        <f t="shared" si="0"/>
        <v>3.65</v>
      </c>
    </row>
    <row r="22" spans="1:8" outlineLevel="2" x14ac:dyDescent="0.2">
      <c r="A22" t="s">
        <v>157</v>
      </c>
      <c r="B22" t="s">
        <v>158</v>
      </c>
      <c r="C22" t="s">
        <v>72</v>
      </c>
      <c r="D22" t="s">
        <v>10</v>
      </c>
      <c r="E22" t="s">
        <v>24</v>
      </c>
      <c r="F22">
        <v>15</v>
      </c>
      <c r="G22" s="3">
        <v>0.73</v>
      </c>
      <c r="H22" s="3">
        <f t="shared" si="0"/>
        <v>10.95</v>
      </c>
    </row>
    <row r="23" spans="1:8" outlineLevel="2" x14ac:dyDescent="0.2">
      <c r="A23" t="s">
        <v>157</v>
      </c>
      <c r="B23" t="s">
        <v>158</v>
      </c>
      <c r="C23" t="s">
        <v>72</v>
      </c>
      <c r="D23" t="s">
        <v>10</v>
      </c>
      <c r="E23" t="s">
        <v>24</v>
      </c>
      <c r="F23">
        <v>20</v>
      </c>
      <c r="G23" s="3">
        <v>0.73</v>
      </c>
      <c r="H23" s="3">
        <f t="shared" si="0"/>
        <v>14.6</v>
      </c>
    </row>
    <row r="24" spans="1:8" outlineLevel="2" x14ac:dyDescent="0.2">
      <c r="A24" t="s">
        <v>157</v>
      </c>
      <c r="B24" t="s">
        <v>158</v>
      </c>
      <c r="C24" t="s">
        <v>72</v>
      </c>
      <c r="D24" t="s">
        <v>10</v>
      </c>
      <c r="E24" t="s">
        <v>24</v>
      </c>
      <c r="F24">
        <v>6.4</v>
      </c>
      <c r="G24" s="3">
        <v>0.73</v>
      </c>
      <c r="H24" s="3">
        <f t="shared" si="0"/>
        <v>4.6719999999999997</v>
      </c>
    </row>
    <row r="25" spans="1:8" outlineLevel="2" x14ac:dyDescent="0.2">
      <c r="A25" t="s">
        <v>29</v>
      </c>
      <c r="B25" t="s">
        <v>43</v>
      </c>
      <c r="C25" t="s">
        <v>72</v>
      </c>
      <c r="D25" t="s">
        <v>10</v>
      </c>
      <c r="E25" t="s">
        <v>24</v>
      </c>
      <c r="F25">
        <v>3</v>
      </c>
      <c r="G25" s="3">
        <v>487.69</v>
      </c>
      <c r="H25" s="3">
        <f t="shared" si="0"/>
        <v>1463.07</v>
      </c>
    </row>
    <row r="26" spans="1:8" outlineLevel="2" x14ac:dyDescent="0.2">
      <c r="A26" t="s">
        <v>175</v>
      </c>
      <c r="B26" t="s">
        <v>176</v>
      </c>
      <c r="C26" t="s">
        <v>72</v>
      </c>
      <c r="D26" t="s">
        <v>10</v>
      </c>
      <c r="E26" t="s">
        <v>24</v>
      </c>
      <c r="F26">
        <v>5</v>
      </c>
      <c r="G26" s="3">
        <v>600</v>
      </c>
      <c r="H26" s="3">
        <f t="shared" si="0"/>
        <v>3000</v>
      </c>
    </row>
    <row r="27" spans="1:8" outlineLevel="2" x14ac:dyDescent="0.2">
      <c r="A27" t="s">
        <v>140</v>
      </c>
      <c r="B27" t="s">
        <v>133</v>
      </c>
      <c r="C27" t="s">
        <v>72</v>
      </c>
      <c r="D27" t="s">
        <v>10</v>
      </c>
      <c r="E27" t="s">
        <v>24</v>
      </c>
      <c r="F27">
        <v>20</v>
      </c>
      <c r="G27" s="3">
        <v>365.2</v>
      </c>
      <c r="H27" s="3">
        <f t="shared" si="0"/>
        <v>7304</v>
      </c>
    </row>
    <row r="28" spans="1:8" outlineLevel="2" x14ac:dyDescent="0.2">
      <c r="A28" t="s">
        <v>140</v>
      </c>
      <c r="B28" t="s">
        <v>133</v>
      </c>
      <c r="C28" t="s">
        <v>72</v>
      </c>
      <c r="D28" t="s">
        <v>10</v>
      </c>
      <c r="E28" t="s">
        <v>24</v>
      </c>
      <c r="F28">
        <v>10</v>
      </c>
      <c r="G28" s="3">
        <v>365.2</v>
      </c>
      <c r="H28" s="3">
        <f t="shared" si="0"/>
        <v>3652</v>
      </c>
    </row>
    <row r="29" spans="1:8" outlineLevel="2" x14ac:dyDescent="0.2">
      <c r="A29" t="s">
        <v>140</v>
      </c>
      <c r="B29" t="s">
        <v>133</v>
      </c>
      <c r="C29" t="s">
        <v>72</v>
      </c>
      <c r="D29" t="s">
        <v>10</v>
      </c>
      <c r="E29" t="s">
        <v>24</v>
      </c>
      <c r="F29">
        <v>7.1</v>
      </c>
      <c r="G29" s="3">
        <v>365.2</v>
      </c>
      <c r="H29" s="3">
        <f t="shared" si="0"/>
        <v>2592.9199999999996</v>
      </c>
    </row>
    <row r="30" spans="1:8" outlineLevel="2" x14ac:dyDescent="0.2">
      <c r="A30" t="s">
        <v>108</v>
      </c>
      <c r="B30" t="s">
        <v>38</v>
      </c>
      <c r="C30" t="s">
        <v>72</v>
      </c>
      <c r="D30" t="s">
        <v>10</v>
      </c>
      <c r="E30" t="s">
        <v>24</v>
      </c>
      <c r="F30">
        <v>10</v>
      </c>
      <c r="G30" s="3">
        <v>-78.36</v>
      </c>
      <c r="H30" s="3">
        <f t="shared" si="0"/>
        <v>-783.6</v>
      </c>
    </row>
    <row r="31" spans="1:8" outlineLevel="2" x14ac:dyDescent="0.2">
      <c r="A31" t="s">
        <v>108</v>
      </c>
      <c r="B31" t="s">
        <v>109</v>
      </c>
      <c r="C31" t="s">
        <v>72</v>
      </c>
      <c r="D31" t="s">
        <v>10</v>
      </c>
      <c r="E31" t="s">
        <v>24</v>
      </c>
      <c r="F31">
        <v>7.8</v>
      </c>
      <c r="G31" s="3">
        <v>716.45</v>
      </c>
      <c r="H31" s="3">
        <f t="shared" si="0"/>
        <v>5588.31</v>
      </c>
    </row>
    <row r="32" spans="1:8" outlineLevel="2" x14ac:dyDescent="0.2">
      <c r="A32" t="s">
        <v>108</v>
      </c>
      <c r="B32" t="s">
        <v>38</v>
      </c>
      <c r="C32" t="s">
        <v>72</v>
      </c>
      <c r="D32" t="s">
        <v>10</v>
      </c>
      <c r="E32" t="s">
        <v>24</v>
      </c>
      <c r="F32">
        <v>5</v>
      </c>
      <c r="G32" s="3">
        <v>-78.36</v>
      </c>
      <c r="H32" s="3">
        <f t="shared" si="0"/>
        <v>-391.8</v>
      </c>
    </row>
    <row r="33" spans="1:8" outlineLevel="2" x14ac:dyDescent="0.2">
      <c r="A33" t="s">
        <v>108</v>
      </c>
      <c r="B33" t="s">
        <v>38</v>
      </c>
      <c r="C33" t="s">
        <v>72</v>
      </c>
      <c r="D33" t="s">
        <v>10</v>
      </c>
      <c r="E33" t="s">
        <v>24</v>
      </c>
      <c r="F33">
        <v>15</v>
      </c>
      <c r="G33" s="3">
        <v>-78.36</v>
      </c>
      <c r="H33" s="3">
        <f t="shared" si="0"/>
        <v>-1175.4000000000001</v>
      </c>
    </row>
    <row r="34" spans="1:8" outlineLevel="2" x14ac:dyDescent="0.2">
      <c r="A34" t="s">
        <v>108</v>
      </c>
      <c r="B34" t="s">
        <v>38</v>
      </c>
      <c r="C34" t="s">
        <v>72</v>
      </c>
      <c r="D34" t="s">
        <v>10</v>
      </c>
      <c r="E34" t="s">
        <v>24</v>
      </c>
      <c r="F34">
        <v>20</v>
      </c>
      <c r="G34" s="3">
        <v>-78.36</v>
      </c>
      <c r="H34" s="3">
        <f t="shared" si="0"/>
        <v>-1567.2</v>
      </c>
    </row>
    <row r="35" spans="1:8" outlineLevel="2" x14ac:dyDescent="0.2">
      <c r="A35" t="s">
        <v>108</v>
      </c>
      <c r="B35" t="s">
        <v>38</v>
      </c>
      <c r="C35" t="s">
        <v>72</v>
      </c>
      <c r="D35" t="s">
        <v>10</v>
      </c>
      <c r="E35" t="s">
        <v>24</v>
      </c>
      <c r="F35">
        <v>12.5</v>
      </c>
      <c r="G35" s="3">
        <v>-78.36</v>
      </c>
      <c r="H35" s="3">
        <f t="shared" si="0"/>
        <v>-979.5</v>
      </c>
    </row>
    <row r="36" spans="1:8" outlineLevel="2" x14ac:dyDescent="0.2">
      <c r="A36" t="s">
        <v>108</v>
      </c>
      <c r="B36" t="s">
        <v>38</v>
      </c>
      <c r="C36" t="s">
        <v>72</v>
      </c>
      <c r="D36" t="s">
        <v>10</v>
      </c>
      <c r="E36" t="s">
        <v>24</v>
      </c>
      <c r="F36">
        <v>2.5</v>
      </c>
      <c r="G36" s="3">
        <v>-78.36</v>
      </c>
      <c r="H36" s="3">
        <f t="shared" si="0"/>
        <v>-195.9</v>
      </c>
    </row>
    <row r="37" spans="1:8" outlineLevel="2" x14ac:dyDescent="0.2">
      <c r="A37" t="s">
        <v>145</v>
      </c>
      <c r="B37" t="s">
        <v>116</v>
      </c>
      <c r="C37" t="s">
        <v>72</v>
      </c>
      <c r="D37" t="s">
        <v>10</v>
      </c>
      <c r="E37" t="s">
        <v>24</v>
      </c>
      <c r="F37">
        <v>7</v>
      </c>
      <c r="G37" s="3">
        <v>-204.48</v>
      </c>
      <c r="H37" s="3">
        <f t="shared" si="0"/>
        <v>-1431.36</v>
      </c>
    </row>
    <row r="38" spans="1:8" outlineLevel="2" x14ac:dyDescent="0.2">
      <c r="A38" t="s">
        <v>145</v>
      </c>
      <c r="B38" t="s">
        <v>116</v>
      </c>
      <c r="C38" t="s">
        <v>72</v>
      </c>
      <c r="D38" t="s">
        <v>10</v>
      </c>
      <c r="E38" t="s">
        <v>24</v>
      </c>
      <c r="F38">
        <v>3.5</v>
      </c>
      <c r="G38" s="3">
        <v>-204.48</v>
      </c>
      <c r="H38" s="3">
        <f t="shared" si="0"/>
        <v>-715.68</v>
      </c>
    </row>
    <row r="39" spans="1:8" outlineLevel="2" x14ac:dyDescent="0.2">
      <c r="A39" t="s">
        <v>145</v>
      </c>
      <c r="B39" t="s">
        <v>116</v>
      </c>
      <c r="C39" t="s">
        <v>72</v>
      </c>
      <c r="D39" t="s">
        <v>10</v>
      </c>
      <c r="E39" t="s">
        <v>24</v>
      </c>
      <c r="F39">
        <v>10.5</v>
      </c>
      <c r="G39" s="3">
        <v>-204.48</v>
      </c>
      <c r="H39" s="3">
        <f t="shared" si="0"/>
        <v>-2147.04</v>
      </c>
    </row>
    <row r="40" spans="1:8" outlineLevel="2" x14ac:dyDescent="0.2">
      <c r="A40" t="s">
        <v>145</v>
      </c>
      <c r="B40" t="s">
        <v>116</v>
      </c>
      <c r="C40" t="s">
        <v>72</v>
      </c>
      <c r="D40" t="s">
        <v>10</v>
      </c>
      <c r="E40" t="s">
        <v>24</v>
      </c>
      <c r="F40">
        <v>14</v>
      </c>
      <c r="G40" s="3">
        <v>-204.48</v>
      </c>
      <c r="H40" s="3">
        <f t="shared" si="0"/>
        <v>-2862.72</v>
      </c>
    </row>
    <row r="41" spans="1:8" outlineLevel="2" x14ac:dyDescent="0.2">
      <c r="A41" t="s">
        <v>145</v>
      </c>
      <c r="B41" t="s">
        <v>116</v>
      </c>
      <c r="C41" t="s">
        <v>72</v>
      </c>
      <c r="D41" t="s">
        <v>10</v>
      </c>
      <c r="E41" t="s">
        <v>24</v>
      </c>
      <c r="F41">
        <v>8.8000000000000007</v>
      </c>
      <c r="G41" s="3">
        <v>-204.48</v>
      </c>
      <c r="H41" s="3">
        <f t="shared" si="0"/>
        <v>-1799.424</v>
      </c>
    </row>
    <row r="42" spans="1:8" outlineLevel="2" x14ac:dyDescent="0.2">
      <c r="A42" t="s">
        <v>145</v>
      </c>
      <c r="B42" t="s">
        <v>116</v>
      </c>
      <c r="C42" t="s">
        <v>72</v>
      </c>
      <c r="D42" t="s">
        <v>10</v>
      </c>
      <c r="E42" t="s">
        <v>24</v>
      </c>
      <c r="F42">
        <v>1.8</v>
      </c>
      <c r="G42" s="3">
        <v>-204.48</v>
      </c>
      <c r="H42" s="3">
        <f t="shared" si="0"/>
        <v>-368.06399999999996</v>
      </c>
    </row>
    <row r="43" spans="1:8" outlineLevel="2" x14ac:dyDescent="0.2">
      <c r="A43" t="s">
        <v>21</v>
      </c>
      <c r="B43" t="s">
        <v>42</v>
      </c>
      <c r="C43" t="s">
        <v>72</v>
      </c>
      <c r="D43" t="s">
        <v>10</v>
      </c>
      <c r="E43" t="s">
        <v>24</v>
      </c>
      <c r="F43">
        <v>15</v>
      </c>
      <c r="G43" s="3">
        <v>387.21</v>
      </c>
      <c r="H43" s="3">
        <f t="shared" si="0"/>
        <v>5808.15</v>
      </c>
    </row>
    <row r="44" spans="1:8" outlineLevel="2" x14ac:dyDescent="0.2">
      <c r="A44" t="s">
        <v>21</v>
      </c>
      <c r="B44" t="s">
        <v>42</v>
      </c>
      <c r="C44" t="s">
        <v>72</v>
      </c>
      <c r="D44" t="s">
        <v>10</v>
      </c>
      <c r="E44" t="s">
        <v>24</v>
      </c>
      <c r="F44">
        <v>7.5</v>
      </c>
      <c r="G44" s="3">
        <v>387.21</v>
      </c>
      <c r="H44" s="3">
        <f t="shared" si="0"/>
        <v>2904.0749999999998</v>
      </c>
    </row>
    <row r="45" spans="1:8" outlineLevel="2" x14ac:dyDescent="0.2">
      <c r="A45" t="s">
        <v>112</v>
      </c>
      <c r="B45" t="s">
        <v>114</v>
      </c>
      <c r="C45" t="s">
        <v>72</v>
      </c>
      <c r="D45" t="s">
        <v>10</v>
      </c>
      <c r="E45" t="s">
        <v>24</v>
      </c>
      <c r="F45">
        <v>3</v>
      </c>
      <c r="G45" s="3">
        <v>594.07000000000005</v>
      </c>
      <c r="H45" s="3">
        <f t="shared" si="0"/>
        <v>1782.21</v>
      </c>
    </row>
    <row r="46" spans="1:8" outlineLevel="2" x14ac:dyDescent="0.2">
      <c r="A46" t="s">
        <v>182</v>
      </c>
      <c r="B46" t="s">
        <v>183</v>
      </c>
      <c r="C46" t="s">
        <v>72</v>
      </c>
      <c r="D46" t="s">
        <v>10</v>
      </c>
      <c r="E46" t="s">
        <v>24</v>
      </c>
      <c r="F46">
        <v>10</v>
      </c>
      <c r="G46" s="3">
        <v>-0.35</v>
      </c>
      <c r="H46" s="3">
        <f t="shared" si="0"/>
        <v>-3.5</v>
      </c>
    </row>
    <row r="47" spans="1:8" outlineLevel="2" x14ac:dyDescent="0.2">
      <c r="A47" t="s">
        <v>182</v>
      </c>
      <c r="B47" t="s">
        <v>183</v>
      </c>
      <c r="C47" t="s">
        <v>72</v>
      </c>
      <c r="D47" t="s">
        <v>10</v>
      </c>
      <c r="E47" t="s">
        <v>24</v>
      </c>
      <c r="F47">
        <v>5</v>
      </c>
      <c r="G47" s="3">
        <v>-0.35</v>
      </c>
      <c r="H47" s="3">
        <f t="shared" si="0"/>
        <v>-1.75</v>
      </c>
    </row>
    <row r="48" spans="1:8" outlineLevel="2" x14ac:dyDescent="0.2">
      <c r="A48" t="s">
        <v>182</v>
      </c>
      <c r="B48" t="s">
        <v>183</v>
      </c>
      <c r="C48" t="s">
        <v>72</v>
      </c>
      <c r="D48" t="s">
        <v>10</v>
      </c>
      <c r="E48" t="s">
        <v>24</v>
      </c>
      <c r="F48">
        <v>15</v>
      </c>
      <c r="G48" s="3">
        <v>-0.35</v>
      </c>
      <c r="H48" s="3">
        <f t="shared" si="0"/>
        <v>-5.25</v>
      </c>
    </row>
    <row r="49" spans="1:8" outlineLevel="2" x14ac:dyDescent="0.2">
      <c r="A49" t="s">
        <v>182</v>
      </c>
      <c r="B49" t="s">
        <v>183</v>
      </c>
      <c r="C49" t="s">
        <v>72</v>
      </c>
      <c r="D49" t="s">
        <v>10</v>
      </c>
      <c r="E49" t="s">
        <v>24</v>
      </c>
      <c r="F49">
        <v>20</v>
      </c>
      <c r="G49" s="3">
        <v>-0.35</v>
      </c>
      <c r="H49" s="3">
        <f t="shared" si="0"/>
        <v>-7</v>
      </c>
    </row>
    <row r="50" spans="1:8" outlineLevel="2" x14ac:dyDescent="0.2">
      <c r="A50" t="s">
        <v>182</v>
      </c>
      <c r="B50" t="s">
        <v>183</v>
      </c>
      <c r="C50" t="s">
        <v>72</v>
      </c>
      <c r="D50" t="s">
        <v>10</v>
      </c>
      <c r="E50" t="s">
        <v>24</v>
      </c>
      <c r="F50">
        <v>12.5</v>
      </c>
      <c r="G50" s="3">
        <v>-0.35</v>
      </c>
      <c r="H50" s="3">
        <f t="shared" si="0"/>
        <v>-4.375</v>
      </c>
    </row>
    <row r="51" spans="1:8" outlineLevel="2" x14ac:dyDescent="0.2">
      <c r="A51" t="s">
        <v>182</v>
      </c>
      <c r="B51" t="s">
        <v>183</v>
      </c>
      <c r="C51" t="s">
        <v>72</v>
      </c>
      <c r="D51" t="s">
        <v>10</v>
      </c>
      <c r="E51" t="s">
        <v>24</v>
      </c>
      <c r="F51">
        <v>2.5</v>
      </c>
      <c r="G51" s="3">
        <v>-0.35</v>
      </c>
      <c r="H51" s="3">
        <f t="shared" si="0"/>
        <v>-0.875</v>
      </c>
    </row>
    <row r="52" spans="1:8" outlineLevel="2" x14ac:dyDescent="0.2">
      <c r="A52" t="s">
        <v>180</v>
      </c>
      <c r="B52" t="s">
        <v>181</v>
      </c>
      <c r="C52" t="s">
        <v>72</v>
      </c>
      <c r="D52" t="s">
        <v>10</v>
      </c>
      <c r="E52" t="s">
        <v>24</v>
      </c>
      <c r="F52">
        <v>10</v>
      </c>
      <c r="G52" s="3">
        <v>-0.1</v>
      </c>
      <c r="H52" s="3">
        <f t="shared" si="0"/>
        <v>-1</v>
      </c>
    </row>
    <row r="53" spans="1:8" outlineLevel="2" x14ac:dyDescent="0.2">
      <c r="A53" t="s">
        <v>180</v>
      </c>
      <c r="B53" t="s">
        <v>181</v>
      </c>
      <c r="C53" t="s">
        <v>72</v>
      </c>
      <c r="D53" t="s">
        <v>10</v>
      </c>
      <c r="E53" t="s">
        <v>24</v>
      </c>
      <c r="F53">
        <v>5</v>
      </c>
      <c r="G53" s="3">
        <v>-0.1</v>
      </c>
      <c r="H53" s="3">
        <f t="shared" si="0"/>
        <v>-0.5</v>
      </c>
    </row>
    <row r="54" spans="1:8" outlineLevel="2" x14ac:dyDescent="0.2">
      <c r="A54" t="s">
        <v>180</v>
      </c>
      <c r="B54" t="s">
        <v>181</v>
      </c>
      <c r="C54" t="s">
        <v>72</v>
      </c>
      <c r="D54" t="s">
        <v>10</v>
      </c>
      <c r="E54" t="s">
        <v>24</v>
      </c>
      <c r="F54">
        <v>15</v>
      </c>
      <c r="G54" s="3">
        <v>-0.1</v>
      </c>
      <c r="H54" s="3">
        <f t="shared" si="0"/>
        <v>-1.5</v>
      </c>
    </row>
    <row r="55" spans="1:8" outlineLevel="2" x14ac:dyDescent="0.2">
      <c r="A55" t="s">
        <v>180</v>
      </c>
      <c r="B55" t="s">
        <v>181</v>
      </c>
      <c r="C55" t="s">
        <v>72</v>
      </c>
      <c r="D55" t="s">
        <v>10</v>
      </c>
      <c r="E55" t="s">
        <v>24</v>
      </c>
      <c r="F55">
        <v>20</v>
      </c>
      <c r="G55" s="3">
        <v>-0.1</v>
      </c>
      <c r="H55" s="3">
        <f t="shared" si="0"/>
        <v>-2</v>
      </c>
    </row>
    <row r="56" spans="1:8" outlineLevel="2" x14ac:dyDescent="0.2">
      <c r="A56" t="s">
        <v>180</v>
      </c>
      <c r="B56" t="s">
        <v>181</v>
      </c>
      <c r="C56" t="s">
        <v>72</v>
      </c>
      <c r="D56" t="s">
        <v>10</v>
      </c>
      <c r="E56" t="s">
        <v>24</v>
      </c>
      <c r="F56">
        <v>12.5</v>
      </c>
      <c r="G56" s="3">
        <v>-0.1</v>
      </c>
      <c r="H56" s="3">
        <f t="shared" si="0"/>
        <v>-1.25</v>
      </c>
    </row>
    <row r="57" spans="1:8" outlineLevel="2" x14ac:dyDescent="0.2">
      <c r="A57" t="s">
        <v>180</v>
      </c>
      <c r="B57" t="s">
        <v>181</v>
      </c>
      <c r="C57" t="s">
        <v>72</v>
      </c>
      <c r="D57" t="s">
        <v>10</v>
      </c>
      <c r="E57" t="s">
        <v>24</v>
      </c>
      <c r="F57">
        <v>2.5</v>
      </c>
      <c r="G57" s="3">
        <v>-0.1</v>
      </c>
      <c r="H57" s="3">
        <f t="shared" si="0"/>
        <v>-0.25</v>
      </c>
    </row>
    <row r="58" spans="1:8" outlineLevel="2" x14ac:dyDescent="0.2">
      <c r="A58" t="s">
        <v>146</v>
      </c>
      <c r="B58" t="s">
        <v>147</v>
      </c>
      <c r="C58" t="s">
        <v>72</v>
      </c>
      <c r="D58" t="s">
        <v>10</v>
      </c>
      <c r="E58" t="s">
        <v>24</v>
      </c>
      <c r="F58">
        <v>6</v>
      </c>
      <c r="G58" s="3">
        <v>416.09</v>
      </c>
      <c r="H58" s="3">
        <f t="shared" si="0"/>
        <v>2496.54</v>
      </c>
    </row>
    <row r="59" spans="1:8" outlineLevel="2" x14ac:dyDescent="0.2">
      <c r="A59" t="s">
        <v>146</v>
      </c>
      <c r="B59" t="s">
        <v>148</v>
      </c>
      <c r="C59" t="s">
        <v>72</v>
      </c>
      <c r="D59" t="s">
        <v>10</v>
      </c>
      <c r="E59" t="s">
        <v>24</v>
      </c>
      <c r="F59">
        <v>8</v>
      </c>
      <c r="G59" s="3">
        <v>414.9</v>
      </c>
      <c r="H59" s="3">
        <f t="shared" si="0"/>
        <v>3319.2</v>
      </c>
    </row>
    <row r="60" spans="1:8" outlineLevel="2" x14ac:dyDescent="0.2">
      <c r="A60" t="s">
        <v>146</v>
      </c>
      <c r="B60" t="s">
        <v>147</v>
      </c>
      <c r="C60" t="s">
        <v>72</v>
      </c>
      <c r="D60" t="s">
        <v>10</v>
      </c>
      <c r="E60" t="s">
        <v>24</v>
      </c>
      <c r="F60">
        <v>3</v>
      </c>
      <c r="G60" s="3">
        <v>416.09</v>
      </c>
      <c r="H60" s="3">
        <f t="shared" si="0"/>
        <v>1248.27</v>
      </c>
    </row>
    <row r="61" spans="1:8" outlineLevel="2" x14ac:dyDescent="0.2">
      <c r="A61" t="s">
        <v>146</v>
      </c>
      <c r="B61" t="s">
        <v>148</v>
      </c>
      <c r="C61" t="s">
        <v>72</v>
      </c>
      <c r="D61" t="s">
        <v>10</v>
      </c>
      <c r="E61" t="s">
        <v>24</v>
      </c>
      <c r="F61">
        <v>4</v>
      </c>
      <c r="G61" s="3">
        <v>414.9</v>
      </c>
      <c r="H61" s="3">
        <f t="shared" si="0"/>
        <v>1659.6</v>
      </c>
    </row>
    <row r="62" spans="1:8" outlineLevel="2" x14ac:dyDescent="0.2">
      <c r="A62" t="s">
        <v>159</v>
      </c>
      <c r="B62" t="s">
        <v>160</v>
      </c>
      <c r="C62" t="s">
        <v>72</v>
      </c>
      <c r="D62" t="s">
        <v>10</v>
      </c>
      <c r="E62" t="s">
        <v>24</v>
      </c>
      <c r="F62">
        <v>10</v>
      </c>
      <c r="G62" s="3">
        <v>3.29</v>
      </c>
      <c r="H62" s="3">
        <f t="shared" si="0"/>
        <v>32.9</v>
      </c>
    </row>
    <row r="63" spans="1:8" outlineLevel="2" x14ac:dyDescent="0.2">
      <c r="A63" t="s">
        <v>159</v>
      </c>
      <c r="B63" t="s">
        <v>160</v>
      </c>
      <c r="C63" t="s">
        <v>72</v>
      </c>
      <c r="D63" t="s">
        <v>10</v>
      </c>
      <c r="E63" t="s">
        <v>24</v>
      </c>
      <c r="F63">
        <v>5</v>
      </c>
      <c r="G63" s="3">
        <v>3.29</v>
      </c>
      <c r="H63" s="3">
        <f t="shared" si="0"/>
        <v>16.45</v>
      </c>
    </row>
    <row r="64" spans="1:8" outlineLevel="2" x14ac:dyDescent="0.2">
      <c r="A64" t="s">
        <v>159</v>
      </c>
      <c r="B64" t="s">
        <v>160</v>
      </c>
      <c r="C64" t="s">
        <v>72</v>
      </c>
      <c r="D64" t="s">
        <v>10</v>
      </c>
      <c r="E64" t="s">
        <v>24</v>
      </c>
      <c r="F64">
        <v>15</v>
      </c>
      <c r="G64" s="3">
        <v>3.29</v>
      </c>
      <c r="H64" s="3">
        <f t="shared" si="0"/>
        <v>49.35</v>
      </c>
    </row>
    <row r="65" spans="1:8" outlineLevel="2" x14ac:dyDescent="0.2">
      <c r="A65" t="s">
        <v>152</v>
      </c>
      <c r="B65" t="s">
        <v>153</v>
      </c>
      <c r="C65" t="s">
        <v>72</v>
      </c>
      <c r="D65" t="s">
        <v>10</v>
      </c>
      <c r="E65" t="s">
        <v>24</v>
      </c>
      <c r="F65">
        <v>30</v>
      </c>
      <c r="G65" s="3">
        <v>19.440000000000001</v>
      </c>
      <c r="H65" s="3">
        <f t="shared" si="0"/>
        <v>583.20000000000005</v>
      </c>
    </row>
    <row r="66" spans="1:8" outlineLevel="2" x14ac:dyDescent="0.2">
      <c r="A66" t="s">
        <v>152</v>
      </c>
      <c r="B66" t="s">
        <v>153</v>
      </c>
      <c r="C66" t="s">
        <v>72</v>
      </c>
      <c r="D66" t="s">
        <v>10</v>
      </c>
      <c r="E66" t="s">
        <v>24</v>
      </c>
      <c r="F66">
        <v>15</v>
      </c>
      <c r="G66" s="3">
        <v>19.440000000000001</v>
      </c>
      <c r="H66" s="3">
        <f t="shared" si="0"/>
        <v>291.60000000000002</v>
      </c>
    </row>
    <row r="67" spans="1:8" outlineLevel="2" x14ac:dyDescent="0.2">
      <c r="A67" t="s">
        <v>161</v>
      </c>
      <c r="B67" t="s">
        <v>162</v>
      </c>
      <c r="C67" t="s">
        <v>72</v>
      </c>
      <c r="D67" t="s">
        <v>10</v>
      </c>
      <c r="E67" t="s">
        <v>24</v>
      </c>
      <c r="F67">
        <v>26</v>
      </c>
      <c r="G67" s="3">
        <v>81.14</v>
      </c>
      <c r="H67" s="3">
        <f t="shared" si="0"/>
        <v>2109.64</v>
      </c>
    </row>
    <row r="68" spans="1:8" outlineLevel="2" x14ac:dyDescent="0.2">
      <c r="A68" t="s">
        <v>161</v>
      </c>
      <c r="B68" t="s">
        <v>163</v>
      </c>
      <c r="C68" t="s">
        <v>72</v>
      </c>
      <c r="D68" t="s">
        <v>10</v>
      </c>
      <c r="E68" t="s">
        <v>24</v>
      </c>
      <c r="F68">
        <v>20</v>
      </c>
      <c r="G68" s="3">
        <v>33.159999999999997</v>
      </c>
      <c r="H68" s="3">
        <f t="shared" ref="H68:H131" si="1">F68*G68</f>
        <v>663.19999999999993</v>
      </c>
    </row>
    <row r="69" spans="1:8" outlineLevel="2" x14ac:dyDescent="0.2">
      <c r="A69" t="s">
        <v>161</v>
      </c>
      <c r="B69" t="s">
        <v>162</v>
      </c>
      <c r="C69" t="s">
        <v>72</v>
      </c>
      <c r="D69" t="s">
        <v>10</v>
      </c>
      <c r="E69" t="s">
        <v>24</v>
      </c>
      <c r="F69">
        <v>13</v>
      </c>
      <c r="G69" s="3">
        <v>81.14</v>
      </c>
      <c r="H69" s="3">
        <f t="shared" si="1"/>
        <v>1054.82</v>
      </c>
    </row>
    <row r="70" spans="1:8" outlineLevel="2" x14ac:dyDescent="0.2">
      <c r="A70" t="s">
        <v>161</v>
      </c>
      <c r="B70" t="s">
        <v>163</v>
      </c>
      <c r="C70" t="s">
        <v>72</v>
      </c>
      <c r="D70" t="s">
        <v>10</v>
      </c>
      <c r="E70" t="s">
        <v>24</v>
      </c>
      <c r="F70">
        <v>10</v>
      </c>
      <c r="G70" s="3">
        <v>33.159999999999997</v>
      </c>
      <c r="H70" s="3">
        <f t="shared" si="1"/>
        <v>331.59999999999997</v>
      </c>
    </row>
    <row r="71" spans="1:8" outlineLevel="2" x14ac:dyDescent="0.2">
      <c r="A71" t="s">
        <v>161</v>
      </c>
      <c r="B71" t="s">
        <v>162</v>
      </c>
      <c r="C71" t="s">
        <v>72</v>
      </c>
      <c r="D71" t="s">
        <v>10</v>
      </c>
      <c r="E71" t="s">
        <v>24</v>
      </c>
      <c r="F71">
        <v>39</v>
      </c>
      <c r="G71" s="3">
        <v>81.14</v>
      </c>
      <c r="H71" s="3">
        <f t="shared" si="1"/>
        <v>3164.46</v>
      </c>
    </row>
    <row r="72" spans="1:8" outlineLevel="2" x14ac:dyDescent="0.2">
      <c r="A72" t="s">
        <v>161</v>
      </c>
      <c r="B72" t="s">
        <v>163</v>
      </c>
      <c r="C72" t="s">
        <v>72</v>
      </c>
      <c r="D72" t="s">
        <v>10</v>
      </c>
      <c r="E72" t="s">
        <v>24</v>
      </c>
      <c r="F72">
        <v>30</v>
      </c>
      <c r="G72" s="3">
        <v>33.159999999999997</v>
      </c>
      <c r="H72" s="3">
        <f t="shared" si="1"/>
        <v>994.8</v>
      </c>
    </row>
    <row r="73" spans="1:8" outlineLevel="2" x14ac:dyDescent="0.2">
      <c r="A73" t="s">
        <v>161</v>
      </c>
      <c r="B73" t="s">
        <v>162</v>
      </c>
      <c r="C73" t="s">
        <v>72</v>
      </c>
      <c r="D73" t="s">
        <v>10</v>
      </c>
      <c r="E73" t="s">
        <v>24</v>
      </c>
      <c r="F73">
        <v>52</v>
      </c>
      <c r="G73" s="3">
        <v>81.14</v>
      </c>
      <c r="H73" s="3">
        <f t="shared" si="1"/>
        <v>4219.28</v>
      </c>
    </row>
    <row r="74" spans="1:8" outlineLevel="2" x14ac:dyDescent="0.2">
      <c r="A74" t="s">
        <v>164</v>
      </c>
      <c r="B74" t="s">
        <v>165</v>
      </c>
      <c r="C74" t="s">
        <v>72</v>
      </c>
      <c r="D74" t="s">
        <v>10</v>
      </c>
      <c r="E74" t="s">
        <v>24</v>
      </c>
      <c r="F74">
        <v>40</v>
      </c>
      <c r="G74" s="3">
        <v>360</v>
      </c>
      <c r="H74" s="3">
        <f t="shared" si="1"/>
        <v>14400</v>
      </c>
    </row>
    <row r="75" spans="1:8" outlineLevel="2" x14ac:dyDescent="0.2">
      <c r="A75" t="s">
        <v>164</v>
      </c>
      <c r="B75" t="s">
        <v>165</v>
      </c>
      <c r="C75" t="s">
        <v>72</v>
      </c>
      <c r="D75" t="s">
        <v>10</v>
      </c>
      <c r="E75" t="s">
        <v>24</v>
      </c>
      <c r="F75">
        <v>13.5</v>
      </c>
      <c r="G75" s="3">
        <v>360</v>
      </c>
      <c r="H75" s="3">
        <f t="shared" si="1"/>
        <v>4860</v>
      </c>
    </row>
    <row r="76" spans="1:8" outlineLevel="2" x14ac:dyDescent="0.2">
      <c r="A76" t="s">
        <v>115</v>
      </c>
      <c r="B76" t="s">
        <v>116</v>
      </c>
      <c r="C76" t="s">
        <v>72</v>
      </c>
      <c r="D76" t="s">
        <v>10</v>
      </c>
      <c r="E76" t="s">
        <v>24</v>
      </c>
      <c r="F76">
        <v>6</v>
      </c>
      <c r="G76" s="3">
        <v>-242.96</v>
      </c>
      <c r="H76" s="3">
        <f t="shared" si="1"/>
        <v>-1457.76</v>
      </c>
    </row>
    <row r="77" spans="1:8" outlineLevel="2" x14ac:dyDescent="0.2">
      <c r="A77" t="s">
        <v>115</v>
      </c>
      <c r="B77" t="s">
        <v>116</v>
      </c>
      <c r="C77" t="s">
        <v>72</v>
      </c>
      <c r="D77" t="s">
        <v>10</v>
      </c>
      <c r="E77" t="s">
        <v>24</v>
      </c>
      <c r="F77">
        <v>3</v>
      </c>
      <c r="G77" s="3">
        <v>-242.96</v>
      </c>
      <c r="H77" s="3">
        <f t="shared" si="1"/>
        <v>-728.88</v>
      </c>
    </row>
    <row r="78" spans="1:8" outlineLevel="2" x14ac:dyDescent="0.2">
      <c r="A78" t="s">
        <v>115</v>
      </c>
      <c r="B78" t="s">
        <v>116</v>
      </c>
      <c r="C78" t="s">
        <v>72</v>
      </c>
      <c r="D78" t="s">
        <v>10</v>
      </c>
      <c r="E78" t="s">
        <v>24</v>
      </c>
      <c r="F78">
        <v>9</v>
      </c>
      <c r="G78" s="3">
        <v>-242.96</v>
      </c>
      <c r="H78" s="3">
        <f t="shared" si="1"/>
        <v>-2186.64</v>
      </c>
    </row>
    <row r="79" spans="1:8" outlineLevel="2" x14ac:dyDescent="0.2">
      <c r="A79" t="s">
        <v>115</v>
      </c>
      <c r="B79" t="s">
        <v>116</v>
      </c>
      <c r="C79" t="s">
        <v>72</v>
      </c>
      <c r="D79" t="s">
        <v>10</v>
      </c>
      <c r="E79" t="s">
        <v>24</v>
      </c>
      <c r="F79">
        <v>12</v>
      </c>
      <c r="G79" s="3">
        <v>-242.96</v>
      </c>
      <c r="H79" s="3">
        <f t="shared" si="1"/>
        <v>-2915.52</v>
      </c>
    </row>
    <row r="80" spans="1:8" outlineLevel="2" x14ac:dyDescent="0.2">
      <c r="A80" t="s">
        <v>115</v>
      </c>
      <c r="B80" t="s">
        <v>116</v>
      </c>
      <c r="C80" t="s">
        <v>72</v>
      </c>
      <c r="D80" t="s">
        <v>10</v>
      </c>
      <c r="E80" t="s">
        <v>24</v>
      </c>
      <c r="F80">
        <v>7.5</v>
      </c>
      <c r="G80" s="3">
        <v>-242.96</v>
      </c>
      <c r="H80" s="3">
        <f t="shared" si="1"/>
        <v>-1822.2</v>
      </c>
    </row>
    <row r="81" spans="1:8" outlineLevel="2" x14ac:dyDescent="0.2">
      <c r="A81" t="s">
        <v>115</v>
      </c>
      <c r="B81" t="s">
        <v>116</v>
      </c>
      <c r="C81" t="s">
        <v>72</v>
      </c>
      <c r="D81" t="s">
        <v>10</v>
      </c>
      <c r="E81" t="s">
        <v>24</v>
      </c>
      <c r="F81">
        <v>1.5</v>
      </c>
      <c r="G81" s="3">
        <v>-242.96</v>
      </c>
      <c r="H81" s="3">
        <f t="shared" si="1"/>
        <v>-364.44</v>
      </c>
    </row>
    <row r="82" spans="1:8" outlineLevel="2" x14ac:dyDescent="0.2">
      <c r="A82" t="s">
        <v>149</v>
      </c>
      <c r="B82" t="s">
        <v>150</v>
      </c>
      <c r="C82" t="s">
        <v>72</v>
      </c>
      <c r="D82" t="s">
        <v>10</v>
      </c>
      <c r="E82" t="s">
        <v>24</v>
      </c>
      <c r="F82">
        <v>20</v>
      </c>
      <c r="G82" s="3">
        <v>528.72</v>
      </c>
      <c r="H82" s="3">
        <f t="shared" si="1"/>
        <v>10574.400000000001</v>
      </c>
    </row>
    <row r="83" spans="1:8" outlineLevel="2" x14ac:dyDescent="0.2">
      <c r="A83" t="s">
        <v>172</v>
      </c>
      <c r="B83" t="s">
        <v>135</v>
      </c>
      <c r="C83" t="s">
        <v>72</v>
      </c>
      <c r="D83" t="s">
        <v>10</v>
      </c>
      <c r="E83" t="s">
        <v>24</v>
      </c>
      <c r="F83">
        <v>4</v>
      </c>
      <c r="G83" s="3">
        <v>397.23</v>
      </c>
      <c r="H83" s="3">
        <f t="shared" si="1"/>
        <v>1588.92</v>
      </c>
    </row>
    <row r="84" spans="1:8" outlineLevel="2" x14ac:dyDescent="0.2">
      <c r="A84" t="s">
        <v>172</v>
      </c>
      <c r="B84" t="s">
        <v>135</v>
      </c>
      <c r="C84" t="s">
        <v>72</v>
      </c>
      <c r="D84" t="s">
        <v>10</v>
      </c>
      <c r="E84" t="s">
        <v>24</v>
      </c>
      <c r="F84">
        <v>2</v>
      </c>
      <c r="G84" s="3">
        <v>397.23</v>
      </c>
      <c r="H84" s="3">
        <f t="shared" si="1"/>
        <v>794.46</v>
      </c>
    </row>
    <row r="85" spans="1:8" outlineLevel="2" x14ac:dyDescent="0.2">
      <c r="A85" t="s">
        <v>166</v>
      </c>
      <c r="B85" t="s">
        <v>167</v>
      </c>
      <c r="C85" t="s">
        <v>72</v>
      </c>
      <c r="D85" t="s">
        <v>10</v>
      </c>
      <c r="E85" t="s">
        <v>24</v>
      </c>
      <c r="F85">
        <v>10</v>
      </c>
      <c r="G85" s="3">
        <v>593.13</v>
      </c>
      <c r="H85" s="3">
        <f t="shared" si="1"/>
        <v>5931.3</v>
      </c>
    </row>
    <row r="86" spans="1:8" outlineLevel="2" x14ac:dyDescent="0.2">
      <c r="A86" t="s">
        <v>166</v>
      </c>
      <c r="B86" t="s">
        <v>173</v>
      </c>
      <c r="C86" t="s">
        <v>72</v>
      </c>
      <c r="D86" t="s">
        <v>10</v>
      </c>
      <c r="E86" t="s">
        <v>24</v>
      </c>
      <c r="F86">
        <v>5</v>
      </c>
      <c r="G86" s="3">
        <v>-74.59</v>
      </c>
      <c r="H86" s="3">
        <f t="shared" si="1"/>
        <v>-372.95000000000005</v>
      </c>
    </row>
    <row r="87" spans="1:8" outlineLevel="2" x14ac:dyDescent="0.2">
      <c r="A87" t="s">
        <v>166</v>
      </c>
      <c r="B87" t="s">
        <v>174</v>
      </c>
      <c r="C87" t="s">
        <v>72</v>
      </c>
      <c r="D87" t="s">
        <v>10</v>
      </c>
      <c r="E87" t="s">
        <v>24</v>
      </c>
      <c r="F87">
        <v>5</v>
      </c>
      <c r="G87" s="3">
        <v>17.88</v>
      </c>
      <c r="H87" s="3">
        <f t="shared" si="1"/>
        <v>89.399999999999991</v>
      </c>
    </row>
    <row r="88" spans="1:8" outlineLevel="2" x14ac:dyDescent="0.2">
      <c r="A88" t="s">
        <v>166</v>
      </c>
      <c r="B88" t="s">
        <v>167</v>
      </c>
      <c r="C88" t="s">
        <v>72</v>
      </c>
      <c r="D88" t="s">
        <v>10</v>
      </c>
      <c r="E88" t="s">
        <v>24</v>
      </c>
      <c r="F88">
        <v>5</v>
      </c>
      <c r="G88" s="3">
        <v>593.13</v>
      </c>
      <c r="H88" s="3">
        <f t="shared" si="1"/>
        <v>2965.65</v>
      </c>
    </row>
    <row r="89" spans="1:8" outlineLevel="2" x14ac:dyDescent="0.2">
      <c r="A89" t="s">
        <v>166</v>
      </c>
      <c r="B89" t="s">
        <v>173</v>
      </c>
      <c r="C89" t="s">
        <v>72</v>
      </c>
      <c r="D89" t="s">
        <v>10</v>
      </c>
      <c r="E89" t="s">
        <v>24</v>
      </c>
      <c r="F89">
        <v>2.5</v>
      </c>
      <c r="G89" s="3">
        <v>-74.59</v>
      </c>
      <c r="H89" s="3">
        <f t="shared" si="1"/>
        <v>-186.47500000000002</v>
      </c>
    </row>
    <row r="90" spans="1:8" outlineLevel="2" x14ac:dyDescent="0.2">
      <c r="A90" t="s">
        <v>166</v>
      </c>
      <c r="B90" t="s">
        <v>174</v>
      </c>
      <c r="C90" t="s">
        <v>72</v>
      </c>
      <c r="D90" t="s">
        <v>10</v>
      </c>
      <c r="E90" t="s">
        <v>24</v>
      </c>
      <c r="F90">
        <v>2.5</v>
      </c>
      <c r="G90" s="3">
        <v>17.88</v>
      </c>
      <c r="H90" s="3">
        <f t="shared" si="1"/>
        <v>44.699999999999996</v>
      </c>
    </row>
    <row r="91" spans="1:8" outlineLevel="2" x14ac:dyDescent="0.2">
      <c r="A91" t="s">
        <v>166</v>
      </c>
      <c r="B91" t="s">
        <v>173</v>
      </c>
      <c r="C91" t="s">
        <v>72</v>
      </c>
      <c r="D91" t="s">
        <v>10</v>
      </c>
      <c r="E91" t="s">
        <v>24</v>
      </c>
      <c r="F91">
        <v>7.5</v>
      </c>
      <c r="G91" s="3">
        <v>-74.59</v>
      </c>
      <c r="H91" s="3">
        <f t="shared" si="1"/>
        <v>-559.42500000000007</v>
      </c>
    </row>
    <row r="92" spans="1:8" outlineLevel="2" x14ac:dyDescent="0.2">
      <c r="A92" t="s">
        <v>166</v>
      </c>
      <c r="B92" t="s">
        <v>173</v>
      </c>
      <c r="C92" t="s">
        <v>72</v>
      </c>
      <c r="D92" t="s">
        <v>10</v>
      </c>
      <c r="E92" t="s">
        <v>24</v>
      </c>
      <c r="F92">
        <v>10</v>
      </c>
      <c r="G92" s="3">
        <v>-74.59</v>
      </c>
      <c r="H92" s="3">
        <f t="shared" si="1"/>
        <v>-745.90000000000009</v>
      </c>
    </row>
    <row r="93" spans="1:8" outlineLevel="2" x14ac:dyDescent="0.2">
      <c r="A93" t="s">
        <v>166</v>
      </c>
      <c r="B93" t="s">
        <v>173</v>
      </c>
      <c r="C93" t="s">
        <v>72</v>
      </c>
      <c r="D93" t="s">
        <v>10</v>
      </c>
      <c r="E93" t="s">
        <v>24</v>
      </c>
      <c r="F93">
        <v>6.3</v>
      </c>
      <c r="G93" s="3">
        <v>-74.59</v>
      </c>
      <c r="H93" s="3">
        <f t="shared" si="1"/>
        <v>-469.91700000000003</v>
      </c>
    </row>
    <row r="94" spans="1:8" outlineLevel="2" x14ac:dyDescent="0.2">
      <c r="A94" t="s">
        <v>166</v>
      </c>
      <c r="B94" t="s">
        <v>173</v>
      </c>
      <c r="C94" t="s">
        <v>72</v>
      </c>
      <c r="D94" t="s">
        <v>10</v>
      </c>
      <c r="E94" t="s">
        <v>24</v>
      </c>
      <c r="F94">
        <v>1.3</v>
      </c>
      <c r="G94" s="3">
        <v>-74.59</v>
      </c>
      <c r="H94" s="3">
        <f t="shared" si="1"/>
        <v>-96.967000000000013</v>
      </c>
    </row>
    <row r="95" spans="1:8" outlineLevel="2" x14ac:dyDescent="0.2">
      <c r="A95" t="s">
        <v>166</v>
      </c>
      <c r="B95" t="s">
        <v>173</v>
      </c>
      <c r="C95" t="s">
        <v>72</v>
      </c>
      <c r="D95" t="s">
        <v>10</v>
      </c>
      <c r="E95" t="s">
        <v>24</v>
      </c>
      <c r="F95">
        <v>25</v>
      </c>
      <c r="G95" s="3">
        <v>-74.59</v>
      </c>
      <c r="H95" s="3">
        <f t="shared" si="1"/>
        <v>-1864.75</v>
      </c>
    </row>
    <row r="96" spans="1:8" outlineLevel="2" x14ac:dyDescent="0.2">
      <c r="A96" t="s">
        <v>168</v>
      </c>
      <c r="B96" t="s">
        <v>169</v>
      </c>
      <c r="C96" t="s">
        <v>72</v>
      </c>
      <c r="D96" t="s">
        <v>10</v>
      </c>
      <c r="E96" t="s">
        <v>24</v>
      </c>
      <c r="F96">
        <v>10</v>
      </c>
      <c r="G96" s="3">
        <v>210.75</v>
      </c>
      <c r="H96" s="3">
        <f t="shared" si="1"/>
        <v>2107.5</v>
      </c>
    </row>
    <row r="97" spans="1:8" outlineLevel="2" x14ac:dyDescent="0.2">
      <c r="A97" t="s">
        <v>168</v>
      </c>
      <c r="B97" t="s">
        <v>169</v>
      </c>
      <c r="C97" t="s">
        <v>72</v>
      </c>
      <c r="D97" t="s">
        <v>10</v>
      </c>
      <c r="E97" t="s">
        <v>24</v>
      </c>
      <c r="F97">
        <v>5</v>
      </c>
      <c r="G97" s="3">
        <v>210.75</v>
      </c>
      <c r="H97" s="3">
        <f t="shared" si="1"/>
        <v>1053.75</v>
      </c>
    </row>
    <row r="98" spans="1:8" outlineLevel="2" x14ac:dyDescent="0.2">
      <c r="A98" t="s">
        <v>205</v>
      </c>
      <c r="B98" t="s">
        <v>204</v>
      </c>
      <c r="C98" t="s">
        <v>72</v>
      </c>
      <c r="D98" t="s">
        <v>10</v>
      </c>
      <c r="E98" t="s">
        <v>24</v>
      </c>
      <c r="F98">
        <v>30</v>
      </c>
      <c r="G98" s="3">
        <v>47.83</v>
      </c>
      <c r="H98" s="3">
        <f t="shared" si="1"/>
        <v>1434.8999999999999</v>
      </c>
    </row>
    <row r="99" spans="1:8" outlineLevel="2" x14ac:dyDescent="0.2">
      <c r="A99" t="s">
        <v>160</v>
      </c>
      <c r="B99" t="s">
        <v>170</v>
      </c>
      <c r="C99" t="s">
        <v>72</v>
      </c>
      <c r="D99" t="s">
        <v>10</v>
      </c>
      <c r="E99" t="s">
        <v>24</v>
      </c>
      <c r="F99">
        <v>5</v>
      </c>
      <c r="G99" s="3">
        <v>2.57</v>
      </c>
      <c r="H99" s="3">
        <f t="shared" si="1"/>
        <v>12.85</v>
      </c>
    </row>
    <row r="100" spans="1:8" outlineLevel="2" x14ac:dyDescent="0.2">
      <c r="A100" t="s">
        <v>160</v>
      </c>
      <c r="B100" t="s">
        <v>170</v>
      </c>
      <c r="C100" t="s">
        <v>72</v>
      </c>
      <c r="D100" t="s">
        <v>10</v>
      </c>
      <c r="E100" t="s">
        <v>24</v>
      </c>
      <c r="F100">
        <v>2.5</v>
      </c>
      <c r="G100" s="3">
        <v>2.57</v>
      </c>
      <c r="H100" s="3">
        <f t="shared" si="1"/>
        <v>6.4249999999999998</v>
      </c>
    </row>
    <row r="101" spans="1:8" outlineLevel="2" x14ac:dyDescent="0.2">
      <c r="A101" t="s">
        <v>160</v>
      </c>
      <c r="B101" t="s">
        <v>170</v>
      </c>
      <c r="C101" t="s">
        <v>72</v>
      </c>
      <c r="D101" t="s">
        <v>10</v>
      </c>
      <c r="E101" t="s">
        <v>24</v>
      </c>
      <c r="F101">
        <v>7.5</v>
      </c>
      <c r="G101" s="3">
        <v>2.57</v>
      </c>
      <c r="H101" s="3">
        <f t="shared" si="1"/>
        <v>19.274999999999999</v>
      </c>
    </row>
    <row r="102" spans="1:8" outlineLevel="2" x14ac:dyDescent="0.2">
      <c r="A102" t="s">
        <v>160</v>
      </c>
      <c r="B102" t="s">
        <v>170</v>
      </c>
      <c r="C102" t="s">
        <v>72</v>
      </c>
      <c r="D102" t="s">
        <v>10</v>
      </c>
      <c r="E102" t="s">
        <v>24</v>
      </c>
      <c r="F102">
        <v>10</v>
      </c>
      <c r="G102" s="3">
        <v>2.57</v>
      </c>
      <c r="H102" s="3">
        <f t="shared" si="1"/>
        <v>25.7</v>
      </c>
    </row>
    <row r="103" spans="1:8" outlineLevel="2" x14ac:dyDescent="0.2">
      <c r="A103" t="s">
        <v>154</v>
      </c>
      <c r="B103" t="s">
        <v>155</v>
      </c>
      <c r="C103" t="s">
        <v>72</v>
      </c>
      <c r="D103" t="s">
        <v>10</v>
      </c>
      <c r="E103" t="s">
        <v>24</v>
      </c>
      <c r="F103">
        <v>4</v>
      </c>
      <c r="G103" s="3">
        <v>-34.5</v>
      </c>
      <c r="H103" s="3">
        <f t="shared" si="1"/>
        <v>-138</v>
      </c>
    </row>
    <row r="104" spans="1:8" outlineLevel="2" x14ac:dyDescent="0.2">
      <c r="A104" t="s">
        <v>154</v>
      </c>
      <c r="B104" t="s">
        <v>155</v>
      </c>
      <c r="C104" t="s">
        <v>72</v>
      </c>
      <c r="D104" t="s">
        <v>10</v>
      </c>
      <c r="E104" t="s">
        <v>24</v>
      </c>
      <c r="F104">
        <v>2</v>
      </c>
      <c r="G104" s="3">
        <v>-34.5</v>
      </c>
      <c r="H104" s="3">
        <f t="shared" si="1"/>
        <v>-69</v>
      </c>
    </row>
    <row r="105" spans="1:8" outlineLevel="2" x14ac:dyDescent="0.2">
      <c r="A105" t="s">
        <v>154</v>
      </c>
      <c r="B105" t="s">
        <v>155</v>
      </c>
      <c r="C105" t="s">
        <v>72</v>
      </c>
      <c r="D105" t="s">
        <v>10</v>
      </c>
      <c r="E105" t="s">
        <v>24</v>
      </c>
      <c r="F105">
        <v>6</v>
      </c>
      <c r="G105" s="3">
        <v>-34.5</v>
      </c>
      <c r="H105" s="3">
        <f t="shared" si="1"/>
        <v>-207</v>
      </c>
    </row>
    <row r="106" spans="1:8" outlineLevel="2" x14ac:dyDescent="0.2">
      <c r="A106" t="s">
        <v>154</v>
      </c>
      <c r="B106" t="s">
        <v>155</v>
      </c>
      <c r="C106" t="s">
        <v>72</v>
      </c>
      <c r="D106" t="s">
        <v>10</v>
      </c>
      <c r="E106" t="s">
        <v>24</v>
      </c>
      <c r="F106">
        <v>8</v>
      </c>
      <c r="G106" s="3">
        <v>-34.5</v>
      </c>
      <c r="H106" s="3">
        <f t="shared" si="1"/>
        <v>-276</v>
      </c>
    </row>
    <row r="107" spans="1:8" outlineLevel="2" x14ac:dyDescent="0.2">
      <c r="A107" t="s">
        <v>154</v>
      </c>
      <c r="B107" t="s">
        <v>155</v>
      </c>
      <c r="C107" t="s">
        <v>72</v>
      </c>
      <c r="D107" t="s">
        <v>10</v>
      </c>
      <c r="E107" t="s">
        <v>24</v>
      </c>
      <c r="F107">
        <v>5</v>
      </c>
      <c r="G107" s="3">
        <v>-34.5</v>
      </c>
      <c r="H107" s="3">
        <f t="shared" si="1"/>
        <v>-172.5</v>
      </c>
    </row>
    <row r="108" spans="1:8" outlineLevel="2" x14ac:dyDescent="0.2">
      <c r="A108" t="s">
        <v>154</v>
      </c>
      <c r="B108" t="s">
        <v>155</v>
      </c>
      <c r="C108" t="s">
        <v>72</v>
      </c>
      <c r="D108" t="s">
        <v>10</v>
      </c>
      <c r="E108" t="s">
        <v>24</v>
      </c>
      <c r="F108">
        <v>1</v>
      </c>
      <c r="G108" s="3">
        <v>-34.5</v>
      </c>
      <c r="H108" s="3">
        <f t="shared" si="1"/>
        <v>-34.5</v>
      </c>
    </row>
    <row r="109" spans="1:8" outlineLevel="2" x14ac:dyDescent="0.2">
      <c r="A109" t="s">
        <v>132</v>
      </c>
      <c r="B109" t="s">
        <v>43</v>
      </c>
      <c r="C109" t="s">
        <v>72</v>
      </c>
      <c r="D109" t="s">
        <v>10</v>
      </c>
      <c r="E109" t="s">
        <v>24</v>
      </c>
      <c r="F109">
        <v>3</v>
      </c>
      <c r="G109" s="3">
        <v>428.79</v>
      </c>
      <c r="H109" s="3">
        <f t="shared" si="1"/>
        <v>1286.3700000000001</v>
      </c>
    </row>
    <row r="110" spans="1:8" outlineLevel="2" x14ac:dyDescent="0.2">
      <c r="A110" t="s">
        <v>132</v>
      </c>
      <c r="B110" t="s">
        <v>129</v>
      </c>
      <c r="C110" t="s">
        <v>72</v>
      </c>
      <c r="D110" t="s">
        <v>10</v>
      </c>
      <c r="E110" t="s">
        <v>24</v>
      </c>
      <c r="F110">
        <v>3.2</v>
      </c>
      <c r="G110" s="3">
        <v>468.79</v>
      </c>
      <c r="H110" s="3">
        <f t="shared" si="1"/>
        <v>1500.1280000000002</v>
      </c>
    </row>
    <row r="111" spans="1:8" outlineLevel="2" x14ac:dyDescent="0.2">
      <c r="A111" t="s">
        <v>132</v>
      </c>
      <c r="B111" t="s">
        <v>43</v>
      </c>
      <c r="C111" t="s">
        <v>72</v>
      </c>
      <c r="D111" t="s">
        <v>10</v>
      </c>
      <c r="E111" t="s">
        <v>24</v>
      </c>
      <c r="F111">
        <v>1.5</v>
      </c>
      <c r="G111" s="3">
        <v>428.79</v>
      </c>
      <c r="H111" s="3">
        <f t="shared" si="1"/>
        <v>643.18500000000006</v>
      </c>
    </row>
    <row r="112" spans="1:8" outlineLevel="2" x14ac:dyDescent="0.2">
      <c r="A112" t="s">
        <v>132</v>
      </c>
      <c r="B112" t="s">
        <v>129</v>
      </c>
      <c r="C112" t="s">
        <v>72</v>
      </c>
      <c r="D112" t="s">
        <v>10</v>
      </c>
      <c r="E112" t="s">
        <v>24</v>
      </c>
      <c r="F112">
        <v>1.6</v>
      </c>
      <c r="G112" s="3">
        <v>468.79</v>
      </c>
      <c r="H112" s="3">
        <f t="shared" si="1"/>
        <v>750.06400000000008</v>
      </c>
    </row>
    <row r="113" spans="1:8" outlineLevel="2" x14ac:dyDescent="0.2">
      <c r="A113" t="s">
        <v>177</v>
      </c>
      <c r="B113" t="s">
        <v>178</v>
      </c>
      <c r="C113" t="s">
        <v>72</v>
      </c>
      <c r="D113" t="s">
        <v>10</v>
      </c>
      <c r="E113" t="s">
        <v>24</v>
      </c>
      <c r="F113">
        <v>10</v>
      </c>
      <c r="G113" s="3">
        <v>11.35</v>
      </c>
      <c r="H113" s="3">
        <f t="shared" si="1"/>
        <v>113.5</v>
      </c>
    </row>
    <row r="114" spans="1:8" outlineLevel="2" x14ac:dyDescent="0.2">
      <c r="A114" t="s">
        <v>177</v>
      </c>
      <c r="B114" t="s">
        <v>179</v>
      </c>
      <c r="C114" t="s">
        <v>72</v>
      </c>
      <c r="D114" t="s">
        <v>10</v>
      </c>
      <c r="E114" t="s">
        <v>24</v>
      </c>
      <c r="F114">
        <v>10</v>
      </c>
      <c r="G114" s="3">
        <v>62.5</v>
      </c>
      <c r="H114" s="3">
        <f t="shared" si="1"/>
        <v>625</v>
      </c>
    </row>
    <row r="115" spans="1:8" outlineLevel="2" x14ac:dyDescent="0.2">
      <c r="A115" t="s">
        <v>177</v>
      </c>
      <c r="B115" t="s">
        <v>178</v>
      </c>
      <c r="C115" t="s">
        <v>72</v>
      </c>
      <c r="D115" t="s">
        <v>10</v>
      </c>
      <c r="E115" t="s">
        <v>24</v>
      </c>
      <c r="F115">
        <v>5</v>
      </c>
      <c r="G115" s="3">
        <v>11.35</v>
      </c>
      <c r="H115" s="3">
        <f t="shared" si="1"/>
        <v>56.75</v>
      </c>
    </row>
    <row r="116" spans="1:8" outlineLevel="2" x14ac:dyDescent="0.2">
      <c r="A116" t="s">
        <v>177</v>
      </c>
      <c r="B116" t="s">
        <v>179</v>
      </c>
      <c r="C116" t="s">
        <v>72</v>
      </c>
      <c r="D116" t="s">
        <v>10</v>
      </c>
      <c r="E116" t="s">
        <v>24</v>
      </c>
      <c r="F116">
        <v>5</v>
      </c>
      <c r="G116" s="3">
        <v>62.5</v>
      </c>
      <c r="H116" s="3">
        <f t="shared" si="1"/>
        <v>312.5</v>
      </c>
    </row>
    <row r="117" spans="1:8" outlineLevel="2" x14ac:dyDescent="0.2">
      <c r="A117" t="s">
        <v>177</v>
      </c>
      <c r="B117" t="s">
        <v>178</v>
      </c>
      <c r="C117" t="s">
        <v>72</v>
      </c>
      <c r="D117" t="s">
        <v>10</v>
      </c>
      <c r="E117" t="s">
        <v>24</v>
      </c>
      <c r="F117">
        <v>15</v>
      </c>
      <c r="G117" s="3">
        <v>11.35</v>
      </c>
      <c r="H117" s="3">
        <f t="shared" si="1"/>
        <v>170.25</v>
      </c>
    </row>
    <row r="118" spans="1:8" outlineLevel="2" x14ac:dyDescent="0.2">
      <c r="A118" t="s">
        <v>177</v>
      </c>
      <c r="B118" t="s">
        <v>179</v>
      </c>
      <c r="C118" t="s">
        <v>72</v>
      </c>
      <c r="D118" t="s">
        <v>10</v>
      </c>
      <c r="E118" t="s">
        <v>24</v>
      </c>
      <c r="F118">
        <v>15</v>
      </c>
      <c r="G118" s="3">
        <v>62.5</v>
      </c>
      <c r="H118" s="3">
        <f t="shared" si="1"/>
        <v>937.5</v>
      </c>
    </row>
    <row r="119" spans="1:8" outlineLevel="2" x14ac:dyDescent="0.2">
      <c r="A119" t="s">
        <v>177</v>
      </c>
      <c r="B119" t="s">
        <v>178</v>
      </c>
      <c r="C119" t="s">
        <v>72</v>
      </c>
      <c r="D119" t="s">
        <v>10</v>
      </c>
      <c r="E119" t="s">
        <v>24</v>
      </c>
      <c r="F119">
        <v>20</v>
      </c>
      <c r="G119" s="3">
        <v>11.35</v>
      </c>
      <c r="H119" s="3">
        <f t="shared" si="1"/>
        <v>227</v>
      </c>
    </row>
    <row r="120" spans="1:8" outlineLevel="2" x14ac:dyDescent="0.2">
      <c r="A120" t="s">
        <v>177</v>
      </c>
      <c r="B120" t="s">
        <v>179</v>
      </c>
      <c r="C120" t="s">
        <v>72</v>
      </c>
      <c r="D120" t="s">
        <v>10</v>
      </c>
      <c r="E120" t="s">
        <v>24</v>
      </c>
      <c r="F120">
        <v>16.600000000000001</v>
      </c>
      <c r="G120" s="3">
        <v>62.5</v>
      </c>
      <c r="H120" s="3">
        <f t="shared" si="1"/>
        <v>1037.5</v>
      </c>
    </row>
    <row r="121" spans="1:8" outlineLevel="2" x14ac:dyDescent="0.2">
      <c r="A121" t="s">
        <v>177</v>
      </c>
      <c r="B121" t="s">
        <v>178</v>
      </c>
      <c r="C121" t="s">
        <v>72</v>
      </c>
      <c r="D121" t="s">
        <v>10</v>
      </c>
      <c r="E121" t="s">
        <v>24</v>
      </c>
      <c r="F121">
        <v>12.5</v>
      </c>
      <c r="G121" s="3">
        <v>11.35</v>
      </c>
      <c r="H121" s="3">
        <f t="shared" si="1"/>
        <v>141.875</v>
      </c>
    </row>
    <row r="122" spans="1:8" outlineLevel="2" x14ac:dyDescent="0.2">
      <c r="A122" t="s">
        <v>177</v>
      </c>
      <c r="B122" t="s">
        <v>178</v>
      </c>
      <c r="C122" t="s">
        <v>72</v>
      </c>
      <c r="D122" t="s">
        <v>10</v>
      </c>
      <c r="E122" t="s">
        <v>24</v>
      </c>
      <c r="F122">
        <v>2.5</v>
      </c>
      <c r="G122" s="3">
        <v>11.35</v>
      </c>
      <c r="H122" s="3">
        <f t="shared" si="1"/>
        <v>28.375</v>
      </c>
    </row>
    <row r="123" spans="1:8" outlineLevel="2" x14ac:dyDescent="0.2">
      <c r="A123" t="s">
        <v>171</v>
      </c>
      <c r="B123" t="s">
        <v>169</v>
      </c>
      <c r="C123" t="s">
        <v>72</v>
      </c>
      <c r="D123" t="s">
        <v>10</v>
      </c>
      <c r="E123" t="s">
        <v>24</v>
      </c>
      <c r="F123">
        <v>15</v>
      </c>
      <c r="G123" s="3">
        <v>25.04</v>
      </c>
      <c r="H123" s="3">
        <f t="shared" si="1"/>
        <v>375.59999999999997</v>
      </c>
    </row>
    <row r="124" spans="1:8" outlineLevel="2" x14ac:dyDescent="0.2">
      <c r="A124" t="s">
        <v>171</v>
      </c>
      <c r="B124" t="s">
        <v>169</v>
      </c>
      <c r="C124" t="s">
        <v>72</v>
      </c>
      <c r="D124" t="s">
        <v>10</v>
      </c>
      <c r="E124" t="s">
        <v>24</v>
      </c>
      <c r="F124">
        <v>7.5</v>
      </c>
      <c r="G124" s="3">
        <v>25.04</v>
      </c>
      <c r="H124" s="3">
        <f t="shared" si="1"/>
        <v>187.79999999999998</v>
      </c>
    </row>
    <row r="125" spans="1:8" outlineLevel="2" x14ac:dyDescent="0.2">
      <c r="A125" t="s">
        <v>143</v>
      </c>
      <c r="B125" t="s">
        <v>144</v>
      </c>
      <c r="C125" t="s">
        <v>72</v>
      </c>
      <c r="D125" t="s">
        <v>10</v>
      </c>
      <c r="E125" t="s">
        <v>24</v>
      </c>
      <c r="F125">
        <v>10</v>
      </c>
      <c r="G125" s="3">
        <v>80.28</v>
      </c>
      <c r="H125" s="3">
        <f t="shared" si="1"/>
        <v>802.8</v>
      </c>
    </row>
    <row r="126" spans="1:8" outlineLevel="2" x14ac:dyDescent="0.2">
      <c r="A126" t="s">
        <v>143</v>
      </c>
      <c r="B126" t="s">
        <v>98</v>
      </c>
      <c r="C126" t="s">
        <v>72</v>
      </c>
      <c r="D126" t="s">
        <v>10</v>
      </c>
      <c r="E126" t="s">
        <v>24</v>
      </c>
      <c r="F126">
        <v>16</v>
      </c>
      <c r="G126" s="3">
        <v>570.36</v>
      </c>
      <c r="H126" s="3">
        <f t="shared" si="1"/>
        <v>9125.76</v>
      </c>
    </row>
    <row r="127" spans="1:8" outlineLevel="2" x14ac:dyDescent="0.2">
      <c r="A127" t="s">
        <v>143</v>
      </c>
      <c r="B127" t="s">
        <v>151</v>
      </c>
      <c r="C127" t="s">
        <v>72</v>
      </c>
      <c r="D127" t="s">
        <v>10</v>
      </c>
      <c r="E127" t="s">
        <v>24</v>
      </c>
      <c r="F127">
        <v>4.3</v>
      </c>
      <c r="G127" s="3">
        <v>170.18</v>
      </c>
      <c r="H127" s="3">
        <f t="shared" si="1"/>
        <v>731.774</v>
      </c>
    </row>
    <row r="128" spans="1:8" outlineLevel="2" x14ac:dyDescent="0.2">
      <c r="A128" t="s">
        <v>143</v>
      </c>
      <c r="B128" t="s">
        <v>144</v>
      </c>
      <c r="C128" t="s">
        <v>72</v>
      </c>
      <c r="D128" t="s">
        <v>10</v>
      </c>
      <c r="E128" t="s">
        <v>24</v>
      </c>
      <c r="F128">
        <v>5</v>
      </c>
      <c r="G128" s="3">
        <v>80.28</v>
      </c>
      <c r="H128" s="3">
        <f t="shared" si="1"/>
        <v>401.4</v>
      </c>
    </row>
    <row r="129" spans="1:8" outlineLevel="2" x14ac:dyDescent="0.2">
      <c r="A129" t="s">
        <v>157</v>
      </c>
      <c r="B129" t="s">
        <v>158</v>
      </c>
      <c r="C129" t="s">
        <v>72</v>
      </c>
      <c r="D129" t="s">
        <v>12</v>
      </c>
      <c r="E129" t="s">
        <v>24</v>
      </c>
      <c r="F129">
        <v>10</v>
      </c>
      <c r="G129" s="3">
        <v>0.12</v>
      </c>
      <c r="H129" s="3">
        <f t="shared" si="1"/>
        <v>1.2</v>
      </c>
    </row>
    <row r="130" spans="1:8" outlineLevel="2" x14ac:dyDescent="0.2">
      <c r="A130" t="s">
        <v>157</v>
      </c>
      <c r="B130" t="s">
        <v>158</v>
      </c>
      <c r="C130" t="s">
        <v>72</v>
      </c>
      <c r="D130" t="s">
        <v>12</v>
      </c>
      <c r="E130" t="s">
        <v>24</v>
      </c>
      <c r="F130">
        <v>5</v>
      </c>
      <c r="G130" s="3">
        <v>0.12</v>
      </c>
      <c r="H130" s="3">
        <f t="shared" si="1"/>
        <v>0.6</v>
      </c>
    </row>
    <row r="131" spans="1:8" outlineLevel="2" x14ac:dyDescent="0.2">
      <c r="A131" t="s">
        <v>157</v>
      </c>
      <c r="B131" t="s">
        <v>158</v>
      </c>
      <c r="C131" t="s">
        <v>72</v>
      </c>
      <c r="D131" t="s">
        <v>12</v>
      </c>
      <c r="E131" t="s">
        <v>24</v>
      </c>
      <c r="F131">
        <v>15</v>
      </c>
      <c r="G131" s="3">
        <v>0.12</v>
      </c>
      <c r="H131" s="3">
        <f t="shared" si="1"/>
        <v>1.7999999999999998</v>
      </c>
    </row>
    <row r="132" spans="1:8" outlineLevel="2" x14ac:dyDescent="0.2">
      <c r="A132" t="s">
        <v>157</v>
      </c>
      <c r="B132" t="s">
        <v>158</v>
      </c>
      <c r="C132" t="s">
        <v>72</v>
      </c>
      <c r="D132" t="s">
        <v>12</v>
      </c>
      <c r="E132" t="s">
        <v>24</v>
      </c>
      <c r="F132">
        <v>20</v>
      </c>
      <c r="G132" s="3">
        <v>0.12</v>
      </c>
      <c r="H132" s="3">
        <f t="shared" ref="H132:H195" si="2">F132*G132</f>
        <v>2.4</v>
      </c>
    </row>
    <row r="133" spans="1:8" outlineLevel="2" x14ac:dyDescent="0.2">
      <c r="A133" t="s">
        <v>157</v>
      </c>
      <c r="B133" t="s">
        <v>158</v>
      </c>
      <c r="C133" t="s">
        <v>72</v>
      </c>
      <c r="D133" t="s">
        <v>12</v>
      </c>
      <c r="E133" t="s">
        <v>24</v>
      </c>
      <c r="F133">
        <v>11.3</v>
      </c>
      <c r="G133" s="3">
        <v>0.12</v>
      </c>
      <c r="H133" s="3">
        <f t="shared" si="2"/>
        <v>1.3560000000000001</v>
      </c>
    </row>
    <row r="134" spans="1:8" outlineLevel="2" x14ac:dyDescent="0.2">
      <c r="A134" t="s">
        <v>25</v>
      </c>
      <c r="B134" t="s">
        <v>26</v>
      </c>
      <c r="C134" t="s">
        <v>72</v>
      </c>
      <c r="D134" t="s">
        <v>12</v>
      </c>
      <c r="E134" t="s">
        <v>24</v>
      </c>
      <c r="F134">
        <v>2</v>
      </c>
      <c r="G134" s="3">
        <v>33.409999999999997</v>
      </c>
      <c r="H134" s="3">
        <f t="shared" si="2"/>
        <v>66.819999999999993</v>
      </c>
    </row>
    <row r="135" spans="1:8" outlineLevel="2" x14ac:dyDescent="0.2">
      <c r="A135" t="s">
        <v>25</v>
      </c>
      <c r="B135" t="s">
        <v>26</v>
      </c>
      <c r="C135" t="s">
        <v>72</v>
      </c>
      <c r="D135" t="s">
        <v>12</v>
      </c>
      <c r="E135" t="s">
        <v>24</v>
      </c>
      <c r="F135">
        <v>1</v>
      </c>
      <c r="G135" s="3">
        <v>33.409999999999997</v>
      </c>
      <c r="H135" s="3">
        <f t="shared" si="2"/>
        <v>33.409999999999997</v>
      </c>
    </row>
    <row r="136" spans="1:8" outlineLevel="2" x14ac:dyDescent="0.2">
      <c r="A136" t="s">
        <v>25</v>
      </c>
      <c r="B136" t="s">
        <v>26</v>
      </c>
      <c r="C136" t="s">
        <v>72</v>
      </c>
      <c r="D136" t="s">
        <v>12</v>
      </c>
      <c r="E136" t="s">
        <v>24</v>
      </c>
      <c r="F136">
        <v>3</v>
      </c>
      <c r="G136" s="3">
        <v>33.409999999999997</v>
      </c>
      <c r="H136" s="3">
        <f t="shared" si="2"/>
        <v>100.22999999999999</v>
      </c>
    </row>
    <row r="137" spans="1:8" outlineLevel="2" x14ac:dyDescent="0.2">
      <c r="A137" t="s">
        <v>25</v>
      </c>
      <c r="B137" t="s">
        <v>26</v>
      </c>
      <c r="C137" t="s">
        <v>72</v>
      </c>
      <c r="D137" t="s">
        <v>12</v>
      </c>
      <c r="E137" t="s">
        <v>24</v>
      </c>
      <c r="F137">
        <v>4</v>
      </c>
      <c r="G137" s="3">
        <v>33.409999999999997</v>
      </c>
      <c r="H137" s="3">
        <f t="shared" si="2"/>
        <v>133.63999999999999</v>
      </c>
    </row>
    <row r="138" spans="1:8" outlineLevel="2" x14ac:dyDescent="0.2">
      <c r="A138" t="s">
        <v>175</v>
      </c>
      <c r="B138" t="s">
        <v>176</v>
      </c>
      <c r="C138" t="s">
        <v>72</v>
      </c>
      <c r="D138" t="s">
        <v>12</v>
      </c>
      <c r="E138" t="s">
        <v>24</v>
      </c>
      <c r="F138">
        <v>5</v>
      </c>
      <c r="G138" s="3">
        <v>500</v>
      </c>
      <c r="H138" s="3">
        <f t="shared" si="2"/>
        <v>2500</v>
      </c>
    </row>
    <row r="139" spans="1:8" outlineLevel="2" x14ac:dyDescent="0.2">
      <c r="A139" t="s">
        <v>140</v>
      </c>
      <c r="B139" t="s">
        <v>133</v>
      </c>
      <c r="C139" t="s">
        <v>72</v>
      </c>
      <c r="D139" t="s">
        <v>12</v>
      </c>
      <c r="E139" t="s">
        <v>24</v>
      </c>
      <c r="F139">
        <v>20</v>
      </c>
      <c r="G139" s="3">
        <v>385.3</v>
      </c>
      <c r="H139" s="3">
        <f t="shared" si="2"/>
        <v>7706</v>
      </c>
    </row>
    <row r="140" spans="1:8" outlineLevel="2" x14ac:dyDescent="0.2">
      <c r="A140" t="s">
        <v>140</v>
      </c>
      <c r="B140" t="s">
        <v>133</v>
      </c>
      <c r="C140" t="s">
        <v>72</v>
      </c>
      <c r="D140" t="s">
        <v>12</v>
      </c>
      <c r="E140" t="s">
        <v>24</v>
      </c>
      <c r="F140">
        <v>10</v>
      </c>
      <c r="G140" s="3">
        <v>385.3</v>
      </c>
      <c r="H140" s="3">
        <f t="shared" si="2"/>
        <v>3853</v>
      </c>
    </row>
    <row r="141" spans="1:8" outlineLevel="2" x14ac:dyDescent="0.2">
      <c r="A141" t="s">
        <v>140</v>
      </c>
      <c r="B141" t="s">
        <v>133</v>
      </c>
      <c r="C141" t="s">
        <v>72</v>
      </c>
      <c r="D141" t="s">
        <v>12</v>
      </c>
      <c r="E141" t="s">
        <v>24</v>
      </c>
      <c r="F141">
        <v>13.9</v>
      </c>
      <c r="G141" s="3">
        <v>385.3</v>
      </c>
      <c r="H141" s="3">
        <f t="shared" si="2"/>
        <v>5355.67</v>
      </c>
    </row>
    <row r="142" spans="1:8" outlineLevel="2" x14ac:dyDescent="0.2">
      <c r="A142" t="s">
        <v>108</v>
      </c>
      <c r="B142" t="s">
        <v>38</v>
      </c>
      <c r="C142" t="s">
        <v>72</v>
      </c>
      <c r="D142" t="s">
        <v>12</v>
      </c>
      <c r="E142" t="s">
        <v>24</v>
      </c>
      <c r="F142">
        <v>10</v>
      </c>
      <c r="G142" s="3">
        <v>-29.15</v>
      </c>
      <c r="H142" s="3">
        <f t="shared" si="2"/>
        <v>-291.5</v>
      </c>
    </row>
    <row r="143" spans="1:8" outlineLevel="2" x14ac:dyDescent="0.2">
      <c r="A143" t="s">
        <v>108</v>
      </c>
      <c r="B143" t="s">
        <v>38</v>
      </c>
      <c r="C143" t="s">
        <v>72</v>
      </c>
      <c r="D143" t="s">
        <v>12</v>
      </c>
      <c r="E143" t="s">
        <v>24</v>
      </c>
      <c r="F143">
        <v>5</v>
      </c>
      <c r="G143" s="3">
        <v>-29.15</v>
      </c>
      <c r="H143" s="3">
        <f t="shared" si="2"/>
        <v>-145.75</v>
      </c>
    </row>
    <row r="144" spans="1:8" outlineLevel="2" x14ac:dyDescent="0.2">
      <c r="A144" t="s">
        <v>108</v>
      </c>
      <c r="B144" t="s">
        <v>38</v>
      </c>
      <c r="C144" t="s">
        <v>72</v>
      </c>
      <c r="D144" t="s">
        <v>12</v>
      </c>
      <c r="E144" t="s">
        <v>24</v>
      </c>
      <c r="F144">
        <v>15</v>
      </c>
      <c r="G144" s="3">
        <v>-29.15</v>
      </c>
      <c r="H144" s="3">
        <f t="shared" si="2"/>
        <v>-437.25</v>
      </c>
    </row>
    <row r="145" spans="1:8" outlineLevel="2" x14ac:dyDescent="0.2">
      <c r="A145" t="s">
        <v>108</v>
      </c>
      <c r="B145" t="s">
        <v>38</v>
      </c>
      <c r="C145" t="s">
        <v>72</v>
      </c>
      <c r="D145" t="s">
        <v>12</v>
      </c>
      <c r="E145" t="s">
        <v>24</v>
      </c>
      <c r="F145">
        <v>20</v>
      </c>
      <c r="G145" s="3">
        <v>-29.15</v>
      </c>
      <c r="H145" s="3">
        <f t="shared" si="2"/>
        <v>-583</v>
      </c>
    </row>
    <row r="146" spans="1:8" outlineLevel="2" x14ac:dyDescent="0.2">
      <c r="A146" t="s">
        <v>108</v>
      </c>
      <c r="B146" t="s">
        <v>38</v>
      </c>
      <c r="C146" t="s">
        <v>72</v>
      </c>
      <c r="D146" t="s">
        <v>12</v>
      </c>
      <c r="E146" t="s">
        <v>24</v>
      </c>
      <c r="F146">
        <v>12.5</v>
      </c>
      <c r="G146" s="3">
        <v>-29.15</v>
      </c>
      <c r="H146" s="3">
        <f t="shared" si="2"/>
        <v>-364.375</v>
      </c>
    </row>
    <row r="147" spans="1:8" outlineLevel="2" x14ac:dyDescent="0.2">
      <c r="A147" t="s">
        <v>108</v>
      </c>
      <c r="B147" t="s">
        <v>38</v>
      </c>
      <c r="C147" t="s">
        <v>72</v>
      </c>
      <c r="D147" t="s">
        <v>12</v>
      </c>
      <c r="E147" t="s">
        <v>24</v>
      </c>
      <c r="F147">
        <v>2.5</v>
      </c>
      <c r="G147" s="3">
        <v>-29.15</v>
      </c>
      <c r="H147" s="3">
        <f t="shared" si="2"/>
        <v>-72.875</v>
      </c>
    </row>
    <row r="148" spans="1:8" outlineLevel="2" x14ac:dyDescent="0.2">
      <c r="A148" t="s">
        <v>145</v>
      </c>
      <c r="B148" t="s">
        <v>116</v>
      </c>
      <c r="C148" t="s">
        <v>72</v>
      </c>
      <c r="D148" t="s">
        <v>12</v>
      </c>
      <c r="E148" t="s">
        <v>24</v>
      </c>
      <c r="F148">
        <v>7</v>
      </c>
      <c r="G148" s="3">
        <v>-109.22</v>
      </c>
      <c r="H148" s="3">
        <f t="shared" si="2"/>
        <v>-764.54</v>
      </c>
    </row>
    <row r="149" spans="1:8" outlineLevel="2" x14ac:dyDescent="0.2">
      <c r="A149" t="s">
        <v>145</v>
      </c>
      <c r="B149" t="s">
        <v>116</v>
      </c>
      <c r="C149" t="s">
        <v>72</v>
      </c>
      <c r="D149" t="s">
        <v>12</v>
      </c>
      <c r="E149" t="s">
        <v>24</v>
      </c>
      <c r="F149">
        <v>3.5</v>
      </c>
      <c r="G149" s="3">
        <v>-109.22</v>
      </c>
      <c r="H149" s="3">
        <f t="shared" si="2"/>
        <v>-382.27</v>
      </c>
    </row>
    <row r="150" spans="1:8" outlineLevel="2" x14ac:dyDescent="0.2">
      <c r="A150" t="s">
        <v>145</v>
      </c>
      <c r="B150" t="s">
        <v>116</v>
      </c>
      <c r="C150" t="s">
        <v>72</v>
      </c>
      <c r="D150" t="s">
        <v>12</v>
      </c>
      <c r="E150" t="s">
        <v>24</v>
      </c>
      <c r="F150">
        <v>10.5</v>
      </c>
      <c r="G150" s="3">
        <v>-109.22</v>
      </c>
      <c r="H150" s="3">
        <f t="shared" si="2"/>
        <v>-1146.81</v>
      </c>
    </row>
    <row r="151" spans="1:8" outlineLevel="2" x14ac:dyDescent="0.2">
      <c r="A151" t="s">
        <v>145</v>
      </c>
      <c r="B151" t="s">
        <v>116</v>
      </c>
      <c r="C151" t="s">
        <v>72</v>
      </c>
      <c r="D151" t="s">
        <v>12</v>
      </c>
      <c r="E151" t="s">
        <v>24</v>
      </c>
      <c r="F151">
        <v>14</v>
      </c>
      <c r="G151" s="3">
        <v>-109.22</v>
      </c>
      <c r="H151" s="3">
        <f t="shared" si="2"/>
        <v>-1529.08</v>
      </c>
    </row>
    <row r="152" spans="1:8" outlineLevel="2" x14ac:dyDescent="0.2">
      <c r="A152" t="s">
        <v>145</v>
      </c>
      <c r="B152" t="s">
        <v>116</v>
      </c>
      <c r="C152" t="s">
        <v>72</v>
      </c>
      <c r="D152" t="s">
        <v>12</v>
      </c>
      <c r="E152" t="s">
        <v>24</v>
      </c>
      <c r="F152">
        <v>8.8000000000000007</v>
      </c>
      <c r="G152" s="3">
        <v>-109.22</v>
      </c>
      <c r="H152" s="3">
        <f t="shared" si="2"/>
        <v>-961.13600000000008</v>
      </c>
    </row>
    <row r="153" spans="1:8" outlineLevel="2" x14ac:dyDescent="0.2">
      <c r="A153" t="s">
        <v>145</v>
      </c>
      <c r="B153" t="s">
        <v>116</v>
      </c>
      <c r="C153" t="s">
        <v>72</v>
      </c>
      <c r="D153" t="s">
        <v>12</v>
      </c>
      <c r="E153" t="s">
        <v>24</v>
      </c>
      <c r="F153">
        <v>1.8</v>
      </c>
      <c r="G153" s="3">
        <v>-109.22</v>
      </c>
      <c r="H153" s="3">
        <f t="shared" si="2"/>
        <v>-196.596</v>
      </c>
    </row>
    <row r="154" spans="1:8" outlineLevel="2" x14ac:dyDescent="0.2">
      <c r="A154" t="s">
        <v>21</v>
      </c>
      <c r="B154" t="s">
        <v>42</v>
      </c>
      <c r="C154" t="s">
        <v>72</v>
      </c>
      <c r="D154" t="s">
        <v>12</v>
      </c>
      <c r="E154" t="s">
        <v>24</v>
      </c>
      <c r="F154">
        <v>15</v>
      </c>
      <c r="G154" s="3">
        <v>26.66</v>
      </c>
      <c r="H154" s="3">
        <f t="shared" si="2"/>
        <v>399.9</v>
      </c>
    </row>
    <row r="155" spans="1:8" outlineLevel="2" x14ac:dyDescent="0.2">
      <c r="A155" t="s">
        <v>21</v>
      </c>
      <c r="B155" t="s">
        <v>42</v>
      </c>
      <c r="C155" t="s">
        <v>72</v>
      </c>
      <c r="D155" t="s">
        <v>12</v>
      </c>
      <c r="E155" t="s">
        <v>24</v>
      </c>
      <c r="F155">
        <v>7.5</v>
      </c>
      <c r="G155" s="3">
        <v>26.66</v>
      </c>
      <c r="H155" s="3">
        <f t="shared" si="2"/>
        <v>199.95</v>
      </c>
    </row>
    <row r="156" spans="1:8" outlineLevel="2" x14ac:dyDescent="0.2">
      <c r="A156" t="s">
        <v>182</v>
      </c>
      <c r="B156" t="s">
        <v>183</v>
      </c>
      <c r="C156" t="s">
        <v>72</v>
      </c>
      <c r="D156" t="s">
        <v>12</v>
      </c>
      <c r="E156" t="s">
        <v>24</v>
      </c>
      <c r="F156">
        <v>10</v>
      </c>
      <c r="G156" s="3">
        <v>-0.39</v>
      </c>
      <c r="H156" s="3">
        <f t="shared" si="2"/>
        <v>-3.9000000000000004</v>
      </c>
    </row>
    <row r="157" spans="1:8" outlineLevel="2" x14ac:dyDescent="0.2">
      <c r="A157" t="s">
        <v>182</v>
      </c>
      <c r="B157" t="s">
        <v>183</v>
      </c>
      <c r="C157" t="s">
        <v>72</v>
      </c>
      <c r="D157" t="s">
        <v>12</v>
      </c>
      <c r="E157" t="s">
        <v>24</v>
      </c>
      <c r="F157">
        <v>5</v>
      </c>
      <c r="G157" s="3">
        <v>-0.39</v>
      </c>
      <c r="H157" s="3">
        <f t="shared" si="2"/>
        <v>-1.9500000000000002</v>
      </c>
    </row>
    <row r="158" spans="1:8" outlineLevel="2" x14ac:dyDescent="0.2">
      <c r="A158" t="s">
        <v>182</v>
      </c>
      <c r="B158" t="s">
        <v>183</v>
      </c>
      <c r="C158" t="s">
        <v>72</v>
      </c>
      <c r="D158" t="s">
        <v>12</v>
      </c>
      <c r="E158" t="s">
        <v>24</v>
      </c>
      <c r="F158">
        <v>15</v>
      </c>
      <c r="G158" s="3">
        <v>-0.39</v>
      </c>
      <c r="H158" s="3">
        <f t="shared" si="2"/>
        <v>-5.8500000000000005</v>
      </c>
    </row>
    <row r="159" spans="1:8" outlineLevel="2" x14ac:dyDescent="0.2">
      <c r="A159" t="s">
        <v>182</v>
      </c>
      <c r="B159" t="s">
        <v>183</v>
      </c>
      <c r="C159" t="s">
        <v>72</v>
      </c>
      <c r="D159" t="s">
        <v>12</v>
      </c>
      <c r="E159" t="s">
        <v>24</v>
      </c>
      <c r="F159">
        <v>20</v>
      </c>
      <c r="G159" s="3">
        <v>-0.39</v>
      </c>
      <c r="H159" s="3">
        <f t="shared" si="2"/>
        <v>-7.8000000000000007</v>
      </c>
    </row>
    <row r="160" spans="1:8" outlineLevel="2" x14ac:dyDescent="0.2">
      <c r="A160" t="s">
        <v>182</v>
      </c>
      <c r="B160" t="s">
        <v>183</v>
      </c>
      <c r="C160" t="s">
        <v>72</v>
      </c>
      <c r="D160" t="s">
        <v>12</v>
      </c>
      <c r="E160" t="s">
        <v>24</v>
      </c>
      <c r="F160">
        <v>12.5</v>
      </c>
      <c r="G160" s="3">
        <v>-0.39</v>
      </c>
      <c r="H160" s="3">
        <f t="shared" si="2"/>
        <v>-4.875</v>
      </c>
    </row>
    <row r="161" spans="1:8" outlineLevel="2" x14ac:dyDescent="0.2">
      <c r="A161" t="s">
        <v>182</v>
      </c>
      <c r="B161" t="s">
        <v>183</v>
      </c>
      <c r="C161" t="s">
        <v>72</v>
      </c>
      <c r="D161" t="s">
        <v>12</v>
      </c>
      <c r="E161" t="s">
        <v>24</v>
      </c>
      <c r="F161">
        <v>2.5</v>
      </c>
      <c r="G161" s="3">
        <v>-0.39</v>
      </c>
      <c r="H161" s="3">
        <f t="shared" si="2"/>
        <v>-0.97500000000000009</v>
      </c>
    </row>
    <row r="162" spans="1:8" outlineLevel="2" x14ac:dyDescent="0.2">
      <c r="A162" t="s">
        <v>180</v>
      </c>
      <c r="B162" t="s">
        <v>181</v>
      </c>
      <c r="C162" t="s">
        <v>72</v>
      </c>
      <c r="D162" t="s">
        <v>12</v>
      </c>
      <c r="E162" t="s">
        <v>24</v>
      </c>
      <c r="F162">
        <v>10</v>
      </c>
      <c r="G162" s="3">
        <v>-0.11</v>
      </c>
      <c r="H162" s="3">
        <f t="shared" si="2"/>
        <v>-1.1000000000000001</v>
      </c>
    </row>
    <row r="163" spans="1:8" outlineLevel="2" x14ac:dyDescent="0.2">
      <c r="A163" t="s">
        <v>180</v>
      </c>
      <c r="B163" t="s">
        <v>181</v>
      </c>
      <c r="C163" t="s">
        <v>72</v>
      </c>
      <c r="D163" t="s">
        <v>12</v>
      </c>
      <c r="E163" t="s">
        <v>24</v>
      </c>
      <c r="F163">
        <v>5</v>
      </c>
      <c r="G163" s="3">
        <v>-0.11</v>
      </c>
      <c r="H163" s="3">
        <f t="shared" si="2"/>
        <v>-0.55000000000000004</v>
      </c>
    </row>
    <row r="164" spans="1:8" outlineLevel="2" x14ac:dyDescent="0.2">
      <c r="A164" t="s">
        <v>180</v>
      </c>
      <c r="B164" t="s">
        <v>181</v>
      </c>
      <c r="C164" t="s">
        <v>72</v>
      </c>
      <c r="D164" t="s">
        <v>12</v>
      </c>
      <c r="E164" t="s">
        <v>24</v>
      </c>
      <c r="F164">
        <v>15</v>
      </c>
      <c r="G164" s="3">
        <v>-0.11</v>
      </c>
      <c r="H164" s="3">
        <f t="shared" si="2"/>
        <v>-1.65</v>
      </c>
    </row>
    <row r="165" spans="1:8" outlineLevel="2" x14ac:dyDescent="0.2">
      <c r="A165" t="s">
        <v>180</v>
      </c>
      <c r="B165" t="s">
        <v>181</v>
      </c>
      <c r="C165" t="s">
        <v>72</v>
      </c>
      <c r="D165" t="s">
        <v>12</v>
      </c>
      <c r="E165" t="s">
        <v>24</v>
      </c>
      <c r="F165">
        <v>20</v>
      </c>
      <c r="G165" s="3">
        <v>-0.11</v>
      </c>
      <c r="H165" s="3">
        <f t="shared" si="2"/>
        <v>-2.2000000000000002</v>
      </c>
    </row>
    <row r="166" spans="1:8" outlineLevel="2" x14ac:dyDescent="0.2">
      <c r="A166" t="s">
        <v>180</v>
      </c>
      <c r="B166" t="s">
        <v>181</v>
      </c>
      <c r="C166" t="s">
        <v>72</v>
      </c>
      <c r="D166" t="s">
        <v>12</v>
      </c>
      <c r="E166" t="s">
        <v>24</v>
      </c>
      <c r="F166">
        <v>12.5</v>
      </c>
      <c r="G166" s="3">
        <v>-0.11</v>
      </c>
      <c r="H166" s="3">
        <f t="shared" si="2"/>
        <v>-1.375</v>
      </c>
    </row>
    <row r="167" spans="1:8" outlineLevel="2" x14ac:dyDescent="0.2">
      <c r="A167" t="s">
        <v>180</v>
      </c>
      <c r="B167" t="s">
        <v>181</v>
      </c>
      <c r="C167" t="s">
        <v>72</v>
      </c>
      <c r="D167" t="s">
        <v>12</v>
      </c>
      <c r="E167" t="s">
        <v>24</v>
      </c>
      <c r="F167">
        <v>2.5</v>
      </c>
      <c r="G167" s="3">
        <v>-0.11</v>
      </c>
      <c r="H167" s="3">
        <f t="shared" si="2"/>
        <v>-0.27500000000000002</v>
      </c>
    </row>
    <row r="168" spans="1:8" outlineLevel="2" x14ac:dyDescent="0.2">
      <c r="A168" t="s">
        <v>146</v>
      </c>
      <c r="B168" t="s">
        <v>147</v>
      </c>
      <c r="C168" t="s">
        <v>72</v>
      </c>
      <c r="D168" t="s">
        <v>12</v>
      </c>
      <c r="E168" t="s">
        <v>24</v>
      </c>
      <c r="F168">
        <v>6</v>
      </c>
      <c r="G168" s="3">
        <v>44.66</v>
      </c>
      <c r="H168" s="3">
        <f t="shared" si="2"/>
        <v>267.95999999999998</v>
      </c>
    </row>
    <row r="169" spans="1:8" outlineLevel="2" x14ac:dyDescent="0.2">
      <c r="A169" t="s">
        <v>146</v>
      </c>
      <c r="B169" t="s">
        <v>148</v>
      </c>
      <c r="C169" t="s">
        <v>72</v>
      </c>
      <c r="D169" t="s">
        <v>12</v>
      </c>
      <c r="E169" t="s">
        <v>24</v>
      </c>
      <c r="F169">
        <v>8</v>
      </c>
      <c r="G169" s="3">
        <v>44.05</v>
      </c>
      <c r="H169" s="3">
        <f t="shared" si="2"/>
        <v>352.4</v>
      </c>
    </row>
    <row r="170" spans="1:8" outlineLevel="2" x14ac:dyDescent="0.2">
      <c r="A170" t="s">
        <v>159</v>
      </c>
      <c r="B170" t="s">
        <v>160</v>
      </c>
      <c r="C170" t="s">
        <v>72</v>
      </c>
      <c r="D170" t="s">
        <v>12</v>
      </c>
      <c r="E170" t="s">
        <v>24</v>
      </c>
      <c r="F170">
        <v>10</v>
      </c>
      <c r="G170" s="3">
        <v>0.65</v>
      </c>
      <c r="H170" s="3">
        <f t="shared" si="2"/>
        <v>6.5</v>
      </c>
    </row>
    <row r="171" spans="1:8" outlineLevel="2" x14ac:dyDescent="0.2">
      <c r="A171" t="s">
        <v>159</v>
      </c>
      <c r="B171" t="s">
        <v>160</v>
      </c>
      <c r="C171" t="s">
        <v>72</v>
      </c>
      <c r="D171" t="s">
        <v>12</v>
      </c>
      <c r="E171" t="s">
        <v>24</v>
      </c>
      <c r="F171">
        <v>5</v>
      </c>
      <c r="G171" s="3">
        <v>0.65</v>
      </c>
      <c r="H171" s="3">
        <f t="shared" si="2"/>
        <v>3.25</v>
      </c>
    </row>
    <row r="172" spans="1:8" outlineLevel="2" x14ac:dyDescent="0.2">
      <c r="A172" t="s">
        <v>159</v>
      </c>
      <c r="B172" t="s">
        <v>160</v>
      </c>
      <c r="C172" t="s">
        <v>72</v>
      </c>
      <c r="D172" t="s">
        <v>12</v>
      </c>
      <c r="E172" t="s">
        <v>24</v>
      </c>
      <c r="F172">
        <v>15</v>
      </c>
      <c r="G172" s="3">
        <v>0.65</v>
      </c>
      <c r="H172" s="3">
        <f t="shared" si="2"/>
        <v>9.75</v>
      </c>
    </row>
    <row r="173" spans="1:8" outlineLevel="2" x14ac:dyDescent="0.2">
      <c r="A173" t="s">
        <v>159</v>
      </c>
      <c r="B173" t="s">
        <v>160</v>
      </c>
      <c r="C173" t="s">
        <v>72</v>
      </c>
      <c r="D173" t="s">
        <v>12</v>
      </c>
      <c r="E173" t="s">
        <v>24</v>
      </c>
      <c r="F173">
        <v>20</v>
      </c>
      <c r="G173" s="3">
        <v>0.65</v>
      </c>
      <c r="H173" s="3">
        <f t="shared" si="2"/>
        <v>13</v>
      </c>
    </row>
    <row r="174" spans="1:8" outlineLevel="2" x14ac:dyDescent="0.2">
      <c r="A174" t="s">
        <v>159</v>
      </c>
      <c r="B174" t="s">
        <v>160</v>
      </c>
      <c r="C174" t="s">
        <v>72</v>
      </c>
      <c r="D174" t="s">
        <v>12</v>
      </c>
      <c r="E174" t="s">
        <v>24</v>
      </c>
      <c r="F174">
        <v>12.5</v>
      </c>
      <c r="G174" s="3">
        <v>0.65</v>
      </c>
      <c r="H174" s="3">
        <f t="shared" si="2"/>
        <v>8.125</v>
      </c>
    </row>
    <row r="175" spans="1:8" outlineLevel="2" x14ac:dyDescent="0.2">
      <c r="A175" t="s">
        <v>161</v>
      </c>
      <c r="B175" t="s">
        <v>162</v>
      </c>
      <c r="C175" t="s">
        <v>72</v>
      </c>
      <c r="D175" t="s">
        <v>12</v>
      </c>
      <c r="E175" t="s">
        <v>24</v>
      </c>
      <c r="F175">
        <v>26</v>
      </c>
      <c r="G175" s="3">
        <v>56.07</v>
      </c>
      <c r="H175" s="3">
        <f t="shared" si="2"/>
        <v>1457.82</v>
      </c>
    </row>
    <row r="176" spans="1:8" outlineLevel="2" x14ac:dyDescent="0.2">
      <c r="A176" t="s">
        <v>161</v>
      </c>
      <c r="B176" t="s">
        <v>163</v>
      </c>
      <c r="C176" t="s">
        <v>72</v>
      </c>
      <c r="D176" t="s">
        <v>12</v>
      </c>
      <c r="E176" t="s">
        <v>24</v>
      </c>
      <c r="F176">
        <v>20</v>
      </c>
      <c r="G176" s="3">
        <v>16.510000000000002</v>
      </c>
      <c r="H176" s="3">
        <f t="shared" si="2"/>
        <v>330.20000000000005</v>
      </c>
    </row>
    <row r="177" spans="1:8" outlineLevel="2" x14ac:dyDescent="0.2">
      <c r="A177" t="s">
        <v>161</v>
      </c>
      <c r="B177" t="s">
        <v>162</v>
      </c>
      <c r="C177" t="s">
        <v>72</v>
      </c>
      <c r="D177" t="s">
        <v>12</v>
      </c>
      <c r="E177" t="s">
        <v>24</v>
      </c>
      <c r="F177">
        <v>13</v>
      </c>
      <c r="G177" s="3">
        <v>56.07</v>
      </c>
      <c r="H177" s="3">
        <f t="shared" si="2"/>
        <v>728.91</v>
      </c>
    </row>
    <row r="178" spans="1:8" outlineLevel="2" x14ac:dyDescent="0.2">
      <c r="A178" t="s">
        <v>161</v>
      </c>
      <c r="B178" t="s">
        <v>163</v>
      </c>
      <c r="C178" t="s">
        <v>72</v>
      </c>
      <c r="D178" t="s">
        <v>12</v>
      </c>
      <c r="E178" t="s">
        <v>24</v>
      </c>
      <c r="F178">
        <v>10</v>
      </c>
      <c r="G178" s="3">
        <v>16.510000000000002</v>
      </c>
      <c r="H178" s="3">
        <f t="shared" si="2"/>
        <v>165.10000000000002</v>
      </c>
    </row>
    <row r="179" spans="1:8" outlineLevel="2" x14ac:dyDescent="0.2">
      <c r="A179" t="s">
        <v>161</v>
      </c>
      <c r="B179" t="s">
        <v>162</v>
      </c>
      <c r="C179" t="s">
        <v>72</v>
      </c>
      <c r="D179" t="s">
        <v>12</v>
      </c>
      <c r="E179" t="s">
        <v>24</v>
      </c>
      <c r="F179">
        <v>39</v>
      </c>
      <c r="G179" s="3">
        <v>56.07</v>
      </c>
      <c r="H179" s="3">
        <f t="shared" si="2"/>
        <v>2186.73</v>
      </c>
    </row>
    <row r="180" spans="1:8" outlineLevel="2" x14ac:dyDescent="0.2">
      <c r="A180" t="s">
        <v>164</v>
      </c>
      <c r="B180" t="s">
        <v>165</v>
      </c>
      <c r="C180" t="s">
        <v>72</v>
      </c>
      <c r="D180" t="s">
        <v>12</v>
      </c>
      <c r="E180" t="s">
        <v>24</v>
      </c>
      <c r="F180">
        <v>40</v>
      </c>
      <c r="G180" s="3">
        <v>333.34</v>
      </c>
      <c r="H180" s="3">
        <f t="shared" si="2"/>
        <v>13333.599999999999</v>
      </c>
    </row>
    <row r="181" spans="1:8" outlineLevel="2" x14ac:dyDescent="0.2">
      <c r="A181" t="s">
        <v>164</v>
      </c>
      <c r="B181" t="s">
        <v>165</v>
      </c>
      <c r="C181" t="s">
        <v>72</v>
      </c>
      <c r="D181" t="s">
        <v>12</v>
      </c>
      <c r="E181" t="s">
        <v>24</v>
      </c>
      <c r="F181">
        <v>4.4000000000000004</v>
      </c>
      <c r="G181" s="3">
        <v>333.34</v>
      </c>
      <c r="H181" s="3">
        <f t="shared" si="2"/>
        <v>1466.6959999999999</v>
      </c>
    </row>
    <row r="182" spans="1:8" outlineLevel="2" x14ac:dyDescent="0.2">
      <c r="A182" t="s">
        <v>115</v>
      </c>
      <c r="B182" t="s">
        <v>116</v>
      </c>
      <c r="C182" t="s">
        <v>72</v>
      </c>
      <c r="D182" t="s">
        <v>12</v>
      </c>
      <c r="E182" t="s">
        <v>24</v>
      </c>
      <c r="F182">
        <v>6</v>
      </c>
      <c r="G182" s="3">
        <v>-127.16</v>
      </c>
      <c r="H182" s="3">
        <f t="shared" si="2"/>
        <v>-762.96</v>
      </c>
    </row>
    <row r="183" spans="1:8" outlineLevel="2" x14ac:dyDescent="0.2">
      <c r="A183" t="s">
        <v>115</v>
      </c>
      <c r="B183" t="s">
        <v>116</v>
      </c>
      <c r="C183" t="s">
        <v>72</v>
      </c>
      <c r="D183" t="s">
        <v>12</v>
      </c>
      <c r="E183" t="s">
        <v>24</v>
      </c>
      <c r="F183">
        <v>3</v>
      </c>
      <c r="G183" s="3">
        <v>-127.16</v>
      </c>
      <c r="H183" s="3">
        <f t="shared" si="2"/>
        <v>-381.48</v>
      </c>
    </row>
    <row r="184" spans="1:8" outlineLevel="2" x14ac:dyDescent="0.2">
      <c r="A184" t="s">
        <v>115</v>
      </c>
      <c r="B184" t="s">
        <v>116</v>
      </c>
      <c r="C184" t="s">
        <v>72</v>
      </c>
      <c r="D184" t="s">
        <v>12</v>
      </c>
      <c r="E184" t="s">
        <v>24</v>
      </c>
      <c r="F184">
        <v>9</v>
      </c>
      <c r="G184" s="3">
        <v>-127.16</v>
      </c>
      <c r="H184" s="3">
        <f t="shared" si="2"/>
        <v>-1144.44</v>
      </c>
    </row>
    <row r="185" spans="1:8" outlineLevel="2" x14ac:dyDescent="0.2">
      <c r="A185" t="s">
        <v>115</v>
      </c>
      <c r="B185" t="s">
        <v>116</v>
      </c>
      <c r="C185" t="s">
        <v>72</v>
      </c>
      <c r="D185" t="s">
        <v>12</v>
      </c>
      <c r="E185" t="s">
        <v>24</v>
      </c>
      <c r="F185">
        <v>12</v>
      </c>
      <c r="G185" s="3">
        <v>-127.16</v>
      </c>
      <c r="H185" s="3">
        <f t="shared" si="2"/>
        <v>-1525.92</v>
      </c>
    </row>
    <row r="186" spans="1:8" outlineLevel="2" x14ac:dyDescent="0.2">
      <c r="A186" t="s">
        <v>115</v>
      </c>
      <c r="B186" t="s">
        <v>116</v>
      </c>
      <c r="C186" t="s">
        <v>72</v>
      </c>
      <c r="D186" t="s">
        <v>12</v>
      </c>
      <c r="E186" t="s">
        <v>24</v>
      </c>
      <c r="F186">
        <v>7.5</v>
      </c>
      <c r="G186" s="3">
        <v>-127.16</v>
      </c>
      <c r="H186" s="3">
        <f t="shared" si="2"/>
        <v>-953.69999999999993</v>
      </c>
    </row>
    <row r="187" spans="1:8" outlineLevel="2" x14ac:dyDescent="0.2">
      <c r="A187" t="s">
        <v>115</v>
      </c>
      <c r="B187" t="s">
        <v>116</v>
      </c>
      <c r="C187" t="s">
        <v>72</v>
      </c>
      <c r="D187" t="s">
        <v>12</v>
      </c>
      <c r="E187" t="s">
        <v>24</v>
      </c>
      <c r="F187">
        <v>1.5</v>
      </c>
      <c r="G187" s="3">
        <v>-127.16</v>
      </c>
      <c r="H187" s="3">
        <f t="shared" si="2"/>
        <v>-190.74</v>
      </c>
    </row>
    <row r="188" spans="1:8" outlineLevel="2" x14ac:dyDescent="0.2">
      <c r="A188" t="s">
        <v>149</v>
      </c>
      <c r="B188" t="s">
        <v>150</v>
      </c>
      <c r="C188" t="s">
        <v>72</v>
      </c>
      <c r="D188" t="s">
        <v>12</v>
      </c>
      <c r="E188" t="s">
        <v>24</v>
      </c>
      <c r="F188">
        <v>20</v>
      </c>
      <c r="G188" s="3">
        <v>401.35</v>
      </c>
      <c r="H188" s="3">
        <f t="shared" si="2"/>
        <v>8027</v>
      </c>
    </row>
    <row r="189" spans="1:8" outlineLevel="2" x14ac:dyDescent="0.2">
      <c r="A189" t="s">
        <v>149</v>
      </c>
      <c r="B189" t="s">
        <v>150</v>
      </c>
      <c r="C189" t="s">
        <v>72</v>
      </c>
      <c r="D189" t="s">
        <v>12</v>
      </c>
      <c r="E189" t="s">
        <v>24</v>
      </c>
      <c r="F189">
        <v>10</v>
      </c>
      <c r="G189" s="3">
        <v>401.35</v>
      </c>
      <c r="H189" s="3">
        <f t="shared" si="2"/>
        <v>4013.5</v>
      </c>
    </row>
    <row r="190" spans="1:8" outlineLevel="2" x14ac:dyDescent="0.2">
      <c r="A190" t="s">
        <v>172</v>
      </c>
      <c r="B190" t="s">
        <v>135</v>
      </c>
      <c r="C190" t="s">
        <v>72</v>
      </c>
      <c r="D190" t="s">
        <v>12</v>
      </c>
      <c r="E190" t="s">
        <v>24</v>
      </c>
      <c r="F190">
        <v>4</v>
      </c>
      <c r="G190" s="3">
        <v>2.09</v>
      </c>
      <c r="H190" s="3">
        <f t="shared" si="2"/>
        <v>8.36</v>
      </c>
    </row>
    <row r="191" spans="1:8" outlineLevel="2" x14ac:dyDescent="0.2">
      <c r="A191" t="s">
        <v>172</v>
      </c>
      <c r="B191" t="s">
        <v>135</v>
      </c>
      <c r="C191" t="s">
        <v>72</v>
      </c>
      <c r="D191" t="s">
        <v>12</v>
      </c>
      <c r="E191" t="s">
        <v>24</v>
      </c>
      <c r="F191">
        <v>2</v>
      </c>
      <c r="G191" s="3">
        <v>2.09</v>
      </c>
      <c r="H191" s="3">
        <f t="shared" si="2"/>
        <v>4.18</v>
      </c>
    </row>
    <row r="192" spans="1:8" outlineLevel="2" x14ac:dyDescent="0.2">
      <c r="A192" t="s">
        <v>172</v>
      </c>
      <c r="B192" t="s">
        <v>135</v>
      </c>
      <c r="C192" t="s">
        <v>72</v>
      </c>
      <c r="D192" t="s">
        <v>12</v>
      </c>
      <c r="E192" t="s">
        <v>24</v>
      </c>
      <c r="F192">
        <v>6</v>
      </c>
      <c r="G192" s="3">
        <v>2.09</v>
      </c>
      <c r="H192" s="3">
        <f t="shared" si="2"/>
        <v>12.54</v>
      </c>
    </row>
    <row r="193" spans="1:8" outlineLevel="2" x14ac:dyDescent="0.2">
      <c r="A193" t="s">
        <v>172</v>
      </c>
      <c r="B193" t="s">
        <v>135</v>
      </c>
      <c r="C193" t="s">
        <v>72</v>
      </c>
      <c r="D193" t="s">
        <v>12</v>
      </c>
      <c r="E193" t="s">
        <v>24</v>
      </c>
      <c r="F193">
        <v>2.1</v>
      </c>
      <c r="G193" s="3">
        <v>2.09</v>
      </c>
      <c r="H193" s="3">
        <f t="shared" si="2"/>
        <v>4.3890000000000002</v>
      </c>
    </row>
    <row r="194" spans="1:8" outlineLevel="2" x14ac:dyDescent="0.2">
      <c r="A194" t="s">
        <v>166</v>
      </c>
      <c r="B194" t="s">
        <v>167</v>
      </c>
      <c r="C194" t="s">
        <v>72</v>
      </c>
      <c r="D194" t="s">
        <v>12</v>
      </c>
      <c r="E194" t="s">
        <v>24</v>
      </c>
      <c r="F194">
        <v>10</v>
      </c>
      <c r="G194" s="3">
        <v>496.75</v>
      </c>
      <c r="H194" s="3">
        <f t="shared" si="2"/>
        <v>4967.5</v>
      </c>
    </row>
    <row r="195" spans="1:8" outlineLevel="2" x14ac:dyDescent="0.2">
      <c r="A195" t="s">
        <v>166</v>
      </c>
      <c r="B195" t="s">
        <v>173</v>
      </c>
      <c r="C195" t="s">
        <v>72</v>
      </c>
      <c r="D195" t="s">
        <v>12</v>
      </c>
      <c r="E195" t="s">
        <v>24</v>
      </c>
      <c r="F195">
        <v>5</v>
      </c>
      <c r="G195" s="3">
        <v>-31.84</v>
      </c>
      <c r="H195" s="3">
        <f t="shared" si="2"/>
        <v>-159.19999999999999</v>
      </c>
    </row>
    <row r="196" spans="1:8" outlineLevel="2" x14ac:dyDescent="0.2">
      <c r="A196" t="s">
        <v>166</v>
      </c>
      <c r="B196" t="s">
        <v>174</v>
      </c>
      <c r="C196" t="s">
        <v>72</v>
      </c>
      <c r="D196" t="s">
        <v>12</v>
      </c>
      <c r="E196" t="s">
        <v>24</v>
      </c>
      <c r="F196">
        <v>5</v>
      </c>
      <c r="G196" s="3">
        <v>7.78</v>
      </c>
      <c r="H196" s="3">
        <f t="shared" ref="H196:H260" si="3">F196*G196</f>
        <v>38.9</v>
      </c>
    </row>
    <row r="197" spans="1:8" outlineLevel="2" x14ac:dyDescent="0.2">
      <c r="A197" t="s">
        <v>166</v>
      </c>
      <c r="B197" t="s">
        <v>167</v>
      </c>
      <c r="C197" t="s">
        <v>72</v>
      </c>
      <c r="D197" t="s">
        <v>12</v>
      </c>
      <c r="E197" t="s">
        <v>24</v>
      </c>
      <c r="F197">
        <v>5</v>
      </c>
      <c r="G197" s="3">
        <v>496.75</v>
      </c>
      <c r="H197" s="3">
        <f t="shared" si="3"/>
        <v>2483.75</v>
      </c>
    </row>
    <row r="198" spans="1:8" outlineLevel="2" x14ac:dyDescent="0.2">
      <c r="A198" t="s">
        <v>166</v>
      </c>
      <c r="B198" t="s">
        <v>173</v>
      </c>
      <c r="C198" t="s">
        <v>72</v>
      </c>
      <c r="D198" t="s">
        <v>12</v>
      </c>
      <c r="E198" t="s">
        <v>24</v>
      </c>
      <c r="F198">
        <v>2.5</v>
      </c>
      <c r="G198" s="3">
        <v>-31.84</v>
      </c>
      <c r="H198" s="3">
        <f t="shared" si="3"/>
        <v>-79.599999999999994</v>
      </c>
    </row>
    <row r="199" spans="1:8" outlineLevel="2" x14ac:dyDescent="0.2">
      <c r="A199" t="s">
        <v>166</v>
      </c>
      <c r="B199" t="s">
        <v>174</v>
      </c>
      <c r="C199" t="s">
        <v>72</v>
      </c>
      <c r="D199" t="s">
        <v>12</v>
      </c>
      <c r="E199" t="s">
        <v>24</v>
      </c>
      <c r="F199">
        <v>2.5</v>
      </c>
      <c r="G199" s="3">
        <v>7.78</v>
      </c>
      <c r="H199" s="3">
        <f t="shared" si="3"/>
        <v>19.45</v>
      </c>
    </row>
    <row r="200" spans="1:8" outlineLevel="2" x14ac:dyDescent="0.2">
      <c r="A200" t="s">
        <v>166</v>
      </c>
      <c r="B200" t="s">
        <v>173</v>
      </c>
      <c r="C200" t="s">
        <v>72</v>
      </c>
      <c r="D200" t="s">
        <v>12</v>
      </c>
      <c r="E200" t="s">
        <v>24</v>
      </c>
      <c r="F200">
        <v>7.5</v>
      </c>
      <c r="G200" s="3">
        <v>-31.84</v>
      </c>
      <c r="H200" s="3">
        <f t="shared" si="3"/>
        <v>-238.8</v>
      </c>
    </row>
    <row r="201" spans="1:8" outlineLevel="2" x14ac:dyDescent="0.2">
      <c r="A201" t="s">
        <v>166</v>
      </c>
      <c r="B201" t="s">
        <v>174</v>
      </c>
      <c r="C201" t="s">
        <v>72</v>
      </c>
      <c r="D201" t="s">
        <v>12</v>
      </c>
      <c r="E201" t="s">
        <v>24</v>
      </c>
      <c r="F201">
        <v>7.5</v>
      </c>
      <c r="G201" s="3">
        <v>7.78</v>
      </c>
      <c r="H201" s="3">
        <f t="shared" si="3"/>
        <v>58.35</v>
      </c>
    </row>
    <row r="202" spans="1:8" outlineLevel="2" x14ac:dyDescent="0.2">
      <c r="A202" t="s">
        <v>166</v>
      </c>
      <c r="B202" t="s">
        <v>173</v>
      </c>
      <c r="C202" t="s">
        <v>72</v>
      </c>
      <c r="D202" t="s">
        <v>12</v>
      </c>
      <c r="E202" t="s">
        <v>24</v>
      </c>
      <c r="F202">
        <v>10</v>
      </c>
      <c r="G202" s="3">
        <v>-31.84</v>
      </c>
      <c r="H202" s="3">
        <f t="shared" si="3"/>
        <v>-318.39999999999998</v>
      </c>
    </row>
    <row r="203" spans="1:8" outlineLevel="2" x14ac:dyDescent="0.2">
      <c r="A203" t="s">
        <v>166</v>
      </c>
      <c r="B203" t="s">
        <v>174</v>
      </c>
      <c r="C203" t="s">
        <v>72</v>
      </c>
      <c r="D203" t="s">
        <v>12</v>
      </c>
      <c r="E203" t="s">
        <v>24</v>
      </c>
      <c r="F203">
        <v>10</v>
      </c>
      <c r="G203" s="3">
        <v>7.78</v>
      </c>
      <c r="H203" s="3">
        <f t="shared" si="3"/>
        <v>77.8</v>
      </c>
    </row>
    <row r="204" spans="1:8" outlineLevel="2" x14ac:dyDescent="0.2">
      <c r="A204" t="s">
        <v>166</v>
      </c>
      <c r="B204" t="s">
        <v>173</v>
      </c>
      <c r="C204" t="s">
        <v>72</v>
      </c>
      <c r="D204" t="s">
        <v>12</v>
      </c>
      <c r="E204" t="s">
        <v>24</v>
      </c>
      <c r="F204">
        <v>6.3</v>
      </c>
      <c r="G204" s="3">
        <v>-31.84</v>
      </c>
      <c r="H204" s="3">
        <f t="shared" si="3"/>
        <v>-200.59199999999998</v>
      </c>
    </row>
    <row r="205" spans="1:8" outlineLevel="2" x14ac:dyDescent="0.2">
      <c r="A205" t="s">
        <v>166</v>
      </c>
      <c r="B205" t="s">
        <v>174</v>
      </c>
      <c r="C205" t="s">
        <v>72</v>
      </c>
      <c r="D205" t="s">
        <v>12</v>
      </c>
      <c r="E205" t="s">
        <v>24</v>
      </c>
      <c r="F205">
        <v>6.3</v>
      </c>
      <c r="G205" s="3">
        <v>7.78</v>
      </c>
      <c r="H205" s="3">
        <f t="shared" si="3"/>
        <v>49.014000000000003</v>
      </c>
    </row>
    <row r="206" spans="1:8" outlineLevel="2" x14ac:dyDescent="0.2">
      <c r="A206" t="s">
        <v>166</v>
      </c>
      <c r="B206" t="s">
        <v>173</v>
      </c>
      <c r="C206" t="s">
        <v>72</v>
      </c>
      <c r="D206" t="s">
        <v>12</v>
      </c>
      <c r="E206" t="s">
        <v>24</v>
      </c>
      <c r="F206">
        <v>1.3</v>
      </c>
      <c r="G206" s="3">
        <v>-31.84</v>
      </c>
      <c r="H206" s="3">
        <f t="shared" si="3"/>
        <v>-41.392000000000003</v>
      </c>
    </row>
    <row r="207" spans="1:8" outlineLevel="2" x14ac:dyDescent="0.2">
      <c r="A207" t="s">
        <v>166</v>
      </c>
      <c r="B207" t="s">
        <v>173</v>
      </c>
      <c r="C207" t="s">
        <v>72</v>
      </c>
      <c r="D207" t="s">
        <v>12</v>
      </c>
      <c r="E207" t="s">
        <v>24</v>
      </c>
      <c r="F207">
        <v>25</v>
      </c>
      <c r="G207" s="3">
        <v>-31.84</v>
      </c>
      <c r="H207" s="3">
        <f t="shared" si="3"/>
        <v>-796</v>
      </c>
    </row>
    <row r="208" spans="1:8" outlineLevel="2" x14ac:dyDescent="0.2">
      <c r="A208" t="s">
        <v>168</v>
      </c>
      <c r="B208" t="s">
        <v>169</v>
      </c>
      <c r="C208" t="s">
        <v>72</v>
      </c>
      <c r="D208" t="s">
        <v>12</v>
      </c>
      <c r="E208" t="s">
        <v>24</v>
      </c>
      <c r="F208">
        <v>10</v>
      </c>
      <c r="G208" s="3">
        <v>82.11</v>
      </c>
      <c r="H208" s="3">
        <f t="shared" si="3"/>
        <v>821.1</v>
      </c>
    </row>
    <row r="209" spans="1:8" outlineLevel="2" x14ac:dyDescent="0.2">
      <c r="A209" t="s">
        <v>168</v>
      </c>
      <c r="B209" t="s">
        <v>61</v>
      </c>
      <c r="C209" t="s">
        <v>72</v>
      </c>
      <c r="D209" t="s">
        <v>12</v>
      </c>
      <c r="E209" t="s">
        <v>24</v>
      </c>
      <c r="F209">
        <v>10</v>
      </c>
      <c r="G209" s="3">
        <v>-10</v>
      </c>
      <c r="H209" s="3">
        <f t="shared" si="3"/>
        <v>-100</v>
      </c>
    </row>
    <row r="210" spans="1:8" outlineLevel="2" x14ac:dyDescent="0.2">
      <c r="A210" t="s">
        <v>168</v>
      </c>
      <c r="B210" t="s">
        <v>169</v>
      </c>
      <c r="C210" t="s">
        <v>72</v>
      </c>
      <c r="D210" t="s">
        <v>12</v>
      </c>
      <c r="E210" t="s">
        <v>24</v>
      </c>
      <c r="F210">
        <v>5</v>
      </c>
      <c r="G210" s="3">
        <v>82.11</v>
      </c>
      <c r="H210" s="3">
        <f t="shared" si="3"/>
        <v>410.55</v>
      </c>
    </row>
    <row r="211" spans="1:8" outlineLevel="2" x14ac:dyDescent="0.2">
      <c r="A211" t="s">
        <v>168</v>
      </c>
      <c r="B211" t="s">
        <v>61</v>
      </c>
      <c r="C211" t="s">
        <v>72</v>
      </c>
      <c r="D211" t="s">
        <v>12</v>
      </c>
      <c r="E211" t="s">
        <v>24</v>
      </c>
      <c r="F211">
        <v>5</v>
      </c>
      <c r="G211" s="3">
        <v>-10</v>
      </c>
      <c r="H211" s="3">
        <f t="shared" si="3"/>
        <v>-50</v>
      </c>
    </row>
    <row r="212" spans="1:8" outlineLevel="2" x14ac:dyDescent="0.2">
      <c r="A212" t="s">
        <v>168</v>
      </c>
      <c r="B212" t="s">
        <v>61</v>
      </c>
      <c r="C212" t="s">
        <v>72</v>
      </c>
      <c r="D212" t="s">
        <v>12</v>
      </c>
      <c r="E212" t="s">
        <v>24</v>
      </c>
      <c r="F212">
        <v>15</v>
      </c>
      <c r="G212" s="3">
        <v>-10</v>
      </c>
      <c r="H212" s="3">
        <f t="shared" si="3"/>
        <v>-150</v>
      </c>
    </row>
    <row r="213" spans="1:8" outlineLevel="2" x14ac:dyDescent="0.2">
      <c r="A213" t="s">
        <v>168</v>
      </c>
      <c r="B213" t="s">
        <v>61</v>
      </c>
      <c r="C213" t="s">
        <v>72</v>
      </c>
      <c r="D213" t="s">
        <v>12</v>
      </c>
      <c r="E213" t="s">
        <v>24</v>
      </c>
      <c r="F213">
        <v>20</v>
      </c>
      <c r="G213" s="3">
        <v>-10</v>
      </c>
      <c r="H213" s="3">
        <f t="shared" si="3"/>
        <v>-200</v>
      </c>
    </row>
    <row r="214" spans="1:8" outlineLevel="2" x14ac:dyDescent="0.2">
      <c r="A214" t="s">
        <v>168</v>
      </c>
      <c r="B214" t="s">
        <v>61</v>
      </c>
      <c r="C214" t="s">
        <v>72</v>
      </c>
      <c r="D214" t="s">
        <v>12</v>
      </c>
      <c r="E214" t="s">
        <v>24</v>
      </c>
      <c r="F214">
        <v>12.5</v>
      </c>
      <c r="G214" s="3">
        <v>-10</v>
      </c>
      <c r="H214" s="3">
        <f t="shared" si="3"/>
        <v>-125</v>
      </c>
    </row>
    <row r="215" spans="1:8" outlineLevel="2" x14ac:dyDescent="0.2">
      <c r="A215" t="s">
        <v>168</v>
      </c>
      <c r="B215" t="s">
        <v>61</v>
      </c>
      <c r="C215" t="s">
        <v>72</v>
      </c>
      <c r="D215" t="s">
        <v>12</v>
      </c>
      <c r="E215" t="s">
        <v>24</v>
      </c>
      <c r="F215">
        <v>2.5</v>
      </c>
      <c r="G215" s="3">
        <v>-10</v>
      </c>
      <c r="H215" s="3">
        <f t="shared" si="3"/>
        <v>-25</v>
      </c>
    </row>
    <row r="216" spans="1:8" outlineLevel="2" x14ac:dyDescent="0.2">
      <c r="A216" t="s">
        <v>160</v>
      </c>
      <c r="B216" t="s">
        <v>170</v>
      </c>
      <c r="C216" t="s">
        <v>72</v>
      </c>
      <c r="D216" t="s">
        <v>12</v>
      </c>
      <c r="E216" t="s">
        <v>24</v>
      </c>
      <c r="F216">
        <v>5</v>
      </c>
      <c r="G216" s="3">
        <v>0.51</v>
      </c>
      <c r="H216" s="3">
        <f t="shared" si="3"/>
        <v>2.5499999999999998</v>
      </c>
    </row>
    <row r="217" spans="1:8" outlineLevel="2" x14ac:dyDescent="0.2">
      <c r="A217" t="s">
        <v>160</v>
      </c>
      <c r="B217" t="s">
        <v>170</v>
      </c>
      <c r="C217" t="s">
        <v>72</v>
      </c>
      <c r="D217" t="s">
        <v>12</v>
      </c>
      <c r="E217" t="s">
        <v>24</v>
      </c>
      <c r="F217">
        <v>2.5</v>
      </c>
      <c r="G217" s="3">
        <v>0.51</v>
      </c>
      <c r="H217" s="3">
        <f t="shared" si="3"/>
        <v>1.2749999999999999</v>
      </c>
    </row>
    <row r="218" spans="1:8" outlineLevel="2" x14ac:dyDescent="0.2">
      <c r="A218" t="s">
        <v>160</v>
      </c>
      <c r="B218" t="s">
        <v>170</v>
      </c>
      <c r="C218" t="s">
        <v>72</v>
      </c>
      <c r="D218" t="s">
        <v>12</v>
      </c>
      <c r="E218" t="s">
        <v>24</v>
      </c>
      <c r="F218">
        <v>7.5</v>
      </c>
      <c r="G218" s="3">
        <v>0.51</v>
      </c>
      <c r="H218" s="3">
        <f t="shared" si="3"/>
        <v>3.8250000000000002</v>
      </c>
    </row>
    <row r="219" spans="1:8" outlineLevel="2" x14ac:dyDescent="0.2">
      <c r="A219" t="s">
        <v>160</v>
      </c>
      <c r="B219" t="s">
        <v>170</v>
      </c>
      <c r="C219" t="s">
        <v>72</v>
      </c>
      <c r="D219" t="s">
        <v>12</v>
      </c>
      <c r="E219" t="s">
        <v>24</v>
      </c>
      <c r="F219">
        <v>10</v>
      </c>
      <c r="G219" s="3">
        <v>0.51</v>
      </c>
      <c r="H219" s="3">
        <f t="shared" si="3"/>
        <v>5.0999999999999996</v>
      </c>
    </row>
    <row r="220" spans="1:8" outlineLevel="2" x14ac:dyDescent="0.2">
      <c r="A220" t="s">
        <v>160</v>
      </c>
      <c r="B220" t="s">
        <v>170</v>
      </c>
      <c r="C220" t="s">
        <v>72</v>
      </c>
      <c r="D220" t="s">
        <v>12</v>
      </c>
      <c r="E220" t="s">
        <v>24</v>
      </c>
      <c r="F220">
        <v>6.3</v>
      </c>
      <c r="G220" s="3">
        <v>0.51</v>
      </c>
      <c r="H220" s="3">
        <f t="shared" si="3"/>
        <v>3.2130000000000001</v>
      </c>
    </row>
    <row r="221" spans="1:8" outlineLevel="2" x14ac:dyDescent="0.2">
      <c r="A221" t="s">
        <v>154</v>
      </c>
      <c r="B221" t="s">
        <v>155</v>
      </c>
      <c r="C221" t="s">
        <v>72</v>
      </c>
      <c r="D221" t="s">
        <v>12</v>
      </c>
      <c r="E221" t="s">
        <v>24</v>
      </c>
      <c r="F221">
        <v>4</v>
      </c>
      <c r="G221" s="3">
        <v>-28.89</v>
      </c>
      <c r="H221" s="3">
        <f t="shared" si="3"/>
        <v>-115.56</v>
      </c>
    </row>
    <row r="222" spans="1:8" outlineLevel="2" x14ac:dyDescent="0.2">
      <c r="A222" t="s">
        <v>154</v>
      </c>
      <c r="B222" t="s">
        <v>155</v>
      </c>
      <c r="C222" t="s">
        <v>72</v>
      </c>
      <c r="D222" t="s">
        <v>12</v>
      </c>
      <c r="E222" t="s">
        <v>24</v>
      </c>
      <c r="F222">
        <v>2</v>
      </c>
      <c r="G222" s="3">
        <v>-28.89</v>
      </c>
      <c r="H222" s="3">
        <f t="shared" si="3"/>
        <v>-57.78</v>
      </c>
    </row>
    <row r="223" spans="1:8" outlineLevel="2" x14ac:dyDescent="0.2">
      <c r="A223" t="s">
        <v>154</v>
      </c>
      <c r="B223" t="s">
        <v>155</v>
      </c>
      <c r="C223" t="s">
        <v>72</v>
      </c>
      <c r="D223" t="s">
        <v>12</v>
      </c>
      <c r="E223" t="s">
        <v>24</v>
      </c>
      <c r="F223">
        <v>6</v>
      </c>
      <c r="G223" s="3">
        <v>-28.89</v>
      </c>
      <c r="H223" s="3">
        <f t="shared" si="3"/>
        <v>-173.34</v>
      </c>
    </row>
    <row r="224" spans="1:8" outlineLevel="2" x14ac:dyDescent="0.2">
      <c r="A224" t="s">
        <v>154</v>
      </c>
      <c r="B224" t="s">
        <v>155</v>
      </c>
      <c r="C224" t="s">
        <v>72</v>
      </c>
      <c r="D224" t="s">
        <v>12</v>
      </c>
      <c r="E224" t="s">
        <v>24</v>
      </c>
      <c r="F224">
        <v>8</v>
      </c>
      <c r="G224" s="3">
        <v>-28.89</v>
      </c>
      <c r="H224" s="3">
        <f t="shared" si="3"/>
        <v>-231.12</v>
      </c>
    </row>
    <row r="225" spans="1:8" outlineLevel="2" x14ac:dyDescent="0.2">
      <c r="A225" t="s">
        <v>154</v>
      </c>
      <c r="B225" t="s">
        <v>155</v>
      </c>
      <c r="C225" t="s">
        <v>72</v>
      </c>
      <c r="D225" t="s">
        <v>12</v>
      </c>
      <c r="E225" t="s">
        <v>24</v>
      </c>
      <c r="F225">
        <v>5</v>
      </c>
      <c r="G225" s="3">
        <v>-28.89</v>
      </c>
      <c r="H225" s="3">
        <f t="shared" si="3"/>
        <v>-144.44999999999999</v>
      </c>
    </row>
    <row r="226" spans="1:8" outlineLevel="2" x14ac:dyDescent="0.2">
      <c r="A226" t="s">
        <v>154</v>
      </c>
      <c r="B226" t="s">
        <v>155</v>
      </c>
      <c r="C226" t="s">
        <v>72</v>
      </c>
      <c r="D226" t="s">
        <v>12</v>
      </c>
      <c r="E226" t="s">
        <v>24</v>
      </c>
      <c r="F226">
        <v>1</v>
      </c>
      <c r="G226" s="3">
        <v>-28.89</v>
      </c>
      <c r="H226" s="3">
        <f t="shared" si="3"/>
        <v>-28.89</v>
      </c>
    </row>
    <row r="227" spans="1:8" outlineLevel="2" x14ac:dyDescent="0.2">
      <c r="A227" t="s">
        <v>132</v>
      </c>
      <c r="B227" t="s">
        <v>43</v>
      </c>
      <c r="C227" t="s">
        <v>72</v>
      </c>
      <c r="D227" t="s">
        <v>12</v>
      </c>
      <c r="E227" t="s">
        <v>24</v>
      </c>
      <c r="F227">
        <v>3</v>
      </c>
      <c r="G227" s="3">
        <v>4.1500000000000004</v>
      </c>
      <c r="H227" s="3">
        <f t="shared" si="3"/>
        <v>12.450000000000001</v>
      </c>
    </row>
    <row r="228" spans="1:8" outlineLevel="2" x14ac:dyDescent="0.2">
      <c r="A228" t="s">
        <v>132</v>
      </c>
      <c r="B228" t="s">
        <v>43</v>
      </c>
      <c r="C228" t="s">
        <v>72</v>
      </c>
      <c r="D228" t="s">
        <v>12</v>
      </c>
      <c r="E228" t="s">
        <v>24</v>
      </c>
      <c r="F228">
        <v>1.5</v>
      </c>
      <c r="G228" s="3">
        <v>4.1500000000000004</v>
      </c>
      <c r="H228" s="3">
        <f t="shared" si="3"/>
        <v>6.2250000000000005</v>
      </c>
    </row>
    <row r="229" spans="1:8" outlineLevel="2" x14ac:dyDescent="0.2">
      <c r="A229" t="s">
        <v>132</v>
      </c>
      <c r="B229" t="s">
        <v>43</v>
      </c>
      <c r="C229" t="s">
        <v>72</v>
      </c>
      <c r="D229" t="s">
        <v>12</v>
      </c>
      <c r="E229" t="s">
        <v>24</v>
      </c>
      <c r="F229">
        <v>4.5</v>
      </c>
      <c r="G229" s="3">
        <v>4.1500000000000004</v>
      </c>
      <c r="H229" s="3">
        <f t="shared" si="3"/>
        <v>18.675000000000001</v>
      </c>
    </row>
    <row r="230" spans="1:8" outlineLevel="2" x14ac:dyDescent="0.2">
      <c r="A230" t="s">
        <v>177</v>
      </c>
      <c r="B230" t="s">
        <v>178</v>
      </c>
      <c r="C230" t="s">
        <v>72</v>
      </c>
      <c r="D230" t="s">
        <v>12</v>
      </c>
      <c r="E230" t="s">
        <v>24</v>
      </c>
      <c r="F230">
        <v>10</v>
      </c>
      <c r="G230" s="3">
        <v>7.46</v>
      </c>
      <c r="H230" s="3">
        <f t="shared" si="3"/>
        <v>74.599999999999994</v>
      </c>
    </row>
    <row r="231" spans="1:8" outlineLevel="2" x14ac:dyDescent="0.2">
      <c r="A231" t="s">
        <v>177</v>
      </c>
      <c r="B231" t="s">
        <v>179</v>
      </c>
      <c r="C231" t="s">
        <v>72</v>
      </c>
      <c r="D231" t="s">
        <v>12</v>
      </c>
      <c r="E231" t="s">
        <v>24</v>
      </c>
      <c r="F231">
        <v>10</v>
      </c>
      <c r="G231" s="3">
        <v>52.09</v>
      </c>
      <c r="H231" s="3">
        <f t="shared" si="3"/>
        <v>520.90000000000009</v>
      </c>
    </row>
    <row r="232" spans="1:8" outlineLevel="2" x14ac:dyDescent="0.2">
      <c r="A232" t="s">
        <v>177</v>
      </c>
      <c r="B232" t="s">
        <v>178</v>
      </c>
      <c r="C232" t="s">
        <v>72</v>
      </c>
      <c r="D232" t="s">
        <v>12</v>
      </c>
      <c r="E232" t="s">
        <v>24</v>
      </c>
      <c r="F232">
        <v>5</v>
      </c>
      <c r="G232" s="3">
        <v>7.46</v>
      </c>
      <c r="H232" s="3">
        <f t="shared" si="3"/>
        <v>37.299999999999997</v>
      </c>
    </row>
    <row r="233" spans="1:8" outlineLevel="2" x14ac:dyDescent="0.2">
      <c r="A233" t="s">
        <v>177</v>
      </c>
      <c r="B233" t="s">
        <v>179</v>
      </c>
      <c r="C233" t="s">
        <v>72</v>
      </c>
      <c r="D233" t="s">
        <v>12</v>
      </c>
      <c r="E233" t="s">
        <v>24</v>
      </c>
      <c r="F233">
        <v>5</v>
      </c>
      <c r="G233" s="3">
        <v>52.09</v>
      </c>
      <c r="H233" s="3">
        <f t="shared" si="3"/>
        <v>260.45000000000005</v>
      </c>
    </row>
    <row r="234" spans="1:8" outlineLevel="2" x14ac:dyDescent="0.2">
      <c r="A234" t="s">
        <v>177</v>
      </c>
      <c r="B234" t="s">
        <v>178</v>
      </c>
      <c r="C234" t="s">
        <v>72</v>
      </c>
      <c r="D234" t="s">
        <v>12</v>
      </c>
      <c r="E234" t="s">
        <v>24</v>
      </c>
      <c r="F234">
        <v>15</v>
      </c>
      <c r="G234" s="3">
        <v>7.46</v>
      </c>
      <c r="H234" s="3">
        <f t="shared" si="3"/>
        <v>111.9</v>
      </c>
    </row>
    <row r="235" spans="1:8" outlineLevel="2" x14ac:dyDescent="0.2">
      <c r="A235" t="s">
        <v>177</v>
      </c>
      <c r="B235" t="s">
        <v>179</v>
      </c>
      <c r="C235" t="s">
        <v>72</v>
      </c>
      <c r="D235" t="s">
        <v>12</v>
      </c>
      <c r="E235" t="s">
        <v>24</v>
      </c>
      <c r="F235">
        <v>15</v>
      </c>
      <c r="G235" s="3">
        <v>52.09</v>
      </c>
      <c r="H235" s="3">
        <f t="shared" si="3"/>
        <v>781.35</v>
      </c>
    </row>
    <row r="236" spans="1:8" outlineLevel="2" x14ac:dyDescent="0.2">
      <c r="A236" t="s">
        <v>177</v>
      </c>
      <c r="B236" t="s">
        <v>178</v>
      </c>
      <c r="C236" t="s">
        <v>72</v>
      </c>
      <c r="D236" t="s">
        <v>12</v>
      </c>
      <c r="E236" t="s">
        <v>24</v>
      </c>
      <c r="F236">
        <v>20</v>
      </c>
      <c r="G236" s="3">
        <v>7.46</v>
      </c>
      <c r="H236" s="3">
        <f t="shared" si="3"/>
        <v>149.19999999999999</v>
      </c>
    </row>
    <row r="237" spans="1:8" outlineLevel="2" x14ac:dyDescent="0.2">
      <c r="A237" t="s">
        <v>177</v>
      </c>
      <c r="B237" t="s">
        <v>179</v>
      </c>
      <c r="C237" t="s">
        <v>72</v>
      </c>
      <c r="D237" t="s">
        <v>12</v>
      </c>
      <c r="E237" t="s">
        <v>24</v>
      </c>
      <c r="F237">
        <v>17.8</v>
      </c>
      <c r="G237" s="3">
        <v>52.09</v>
      </c>
      <c r="H237" s="3">
        <f t="shared" si="3"/>
        <v>927.20200000000011</v>
      </c>
    </row>
    <row r="238" spans="1:8" outlineLevel="2" x14ac:dyDescent="0.2">
      <c r="A238" t="s">
        <v>177</v>
      </c>
      <c r="B238" t="s">
        <v>178</v>
      </c>
      <c r="C238" t="s">
        <v>72</v>
      </c>
      <c r="D238" t="s">
        <v>12</v>
      </c>
      <c r="E238" t="s">
        <v>24</v>
      </c>
      <c r="F238">
        <v>12.5</v>
      </c>
      <c r="G238" s="3">
        <v>7.46</v>
      </c>
      <c r="H238" s="3">
        <f t="shared" si="3"/>
        <v>93.25</v>
      </c>
    </row>
    <row r="239" spans="1:8" outlineLevel="2" x14ac:dyDescent="0.2">
      <c r="A239" t="s">
        <v>59</v>
      </c>
      <c r="B239" t="s">
        <v>64</v>
      </c>
      <c r="C239" t="s">
        <v>72</v>
      </c>
      <c r="D239" t="s">
        <v>12</v>
      </c>
      <c r="E239" t="s">
        <v>24</v>
      </c>
      <c r="F239">
        <v>10</v>
      </c>
      <c r="G239" s="3">
        <v>276.8</v>
      </c>
      <c r="H239" s="3">
        <f t="shared" si="3"/>
        <v>2768</v>
      </c>
    </row>
    <row r="240" spans="1:8" outlineLevel="2" x14ac:dyDescent="0.2">
      <c r="A240" t="s">
        <v>171</v>
      </c>
      <c r="B240" t="s">
        <v>169</v>
      </c>
      <c r="C240" t="s">
        <v>72</v>
      </c>
      <c r="D240" t="s">
        <v>12</v>
      </c>
      <c r="E240" t="s">
        <v>24</v>
      </c>
      <c r="F240">
        <v>15</v>
      </c>
      <c r="G240" s="3">
        <v>-0.48</v>
      </c>
      <c r="H240" s="3">
        <f t="shared" si="3"/>
        <v>-7.1999999999999993</v>
      </c>
    </row>
    <row r="241" spans="1:8" outlineLevel="2" x14ac:dyDescent="0.2">
      <c r="A241" t="s">
        <v>171</v>
      </c>
      <c r="B241" t="s">
        <v>169</v>
      </c>
      <c r="C241" t="s">
        <v>72</v>
      </c>
      <c r="D241" t="s">
        <v>12</v>
      </c>
      <c r="E241" t="s">
        <v>24</v>
      </c>
      <c r="F241">
        <v>7.5</v>
      </c>
      <c r="G241" s="3">
        <v>-0.48</v>
      </c>
      <c r="H241" s="3">
        <f t="shared" si="3"/>
        <v>-3.5999999999999996</v>
      </c>
    </row>
    <row r="242" spans="1:8" outlineLevel="2" x14ac:dyDescent="0.2">
      <c r="A242" t="s">
        <v>171</v>
      </c>
      <c r="B242" t="s">
        <v>169</v>
      </c>
      <c r="C242" t="s">
        <v>72</v>
      </c>
      <c r="D242" t="s">
        <v>12</v>
      </c>
      <c r="E242" t="s">
        <v>24</v>
      </c>
      <c r="F242">
        <v>22.5</v>
      </c>
      <c r="G242" s="3">
        <v>-0.48</v>
      </c>
      <c r="H242" s="3">
        <f t="shared" si="3"/>
        <v>-10.799999999999999</v>
      </c>
    </row>
    <row r="243" spans="1:8" outlineLevel="2" x14ac:dyDescent="0.2">
      <c r="A243" t="s">
        <v>171</v>
      </c>
      <c r="B243" t="s">
        <v>169</v>
      </c>
      <c r="C243" t="s">
        <v>72</v>
      </c>
      <c r="D243" t="s">
        <v>12</v>
      </c>
      <c r="E243" t="s">
        <v>24</v>
      </c>
      <c r="F243">
        <v>30</v>
      </c>
      <c r="G243" s="3">
        <v>-0.48</v>
      </c>
      <c r="H243" s="3">
        <f t="shared" si="3"/>
        <v>-14.399999999999999</v>
      </c>
    </row>
    <row r="244" spans="1:8" outlineLevel="2" x14ac:dyDescent="0.2">
      <c r="A244" t="s">
        <v>171</v>
      </c>
      <c r="B244" t="s">
        <v>169</v>
      </c>
      <c r="C244" t="s">
        <v>72</v>
      </c>
      <c r="D244" t="s">
        <v>12</v>
      </c>
      <c r="E244" t="s">
        <v>24</v>
      </c>
      <c r="F244">
        <v>18.8</v>
      </c>
      <c r="G244" s="3">
        <v>-0.48</v>
      </c>
      <c r="H244" s="3">
        <f t="shared" si="3"/>
        <v>-9.0239999999999991</v>
      </c>
    </row>
    <row r="245" spans="1:8" outlineLevel="2" x14ac:dyDescent="0.2">
      <c r="A245" t="s">
        <v>171</v>
      </c>
      <c r="B245" t="s">
        <v>169</v>
      </c>
      <c r="C245" t="s">
        <v>72</v>
      </c>
      <c r="D245" t="s">
        <v>12</v>
      </c>
      <c r="E245" t="s">
        <v>24</v>
      </c>
      <c r="F245">
        <v>3.8</v>
      </c>
      <c r="G245" s="3">
        <v>-0.48</v>
      </c>
      <c r="H245" s="3">
        <f t="shared" si="3"/>
        <v>-1.8239999999999998</v>
      </c>
    </row>
    <row r="246" spans="1:8" outlineLevel="2" x14ac:dyDescent="0.2">
      <c r="A246" t="s">
        <v>143</v>
      </c>
      <c r="B246" t="s">
        <v>144</v>
      </c>
      <c r="C246" t="s">
        <v>72</v>
      </c>
      <c r="D246" t="s">
        <v>12</v>
      </c>
      <c r="E246" t="s">
        <v>24</v>
      </c>
      <c r="F246">
        <v>10</v>
      </c>
      <c r="G246" s="3">
        <v>97.41</v>
      </c>
      <c r="H246" s="3">
        <f t="shared" si="3"/>
        <v>974.09999999999991</v>
      </c>
    </row>
    <row r="247" spans="1:8" outlineLevel="2" x14ac:dyDescent="0.2">
      <c r="A247" t="s">
        <v>143</v>
      </c>
      <c r="B247" t="s">
        <v>98</v>
      </c>
      <c r="C247" t="s">
        <v>72</v>
      </c>
      <c r="D247" t="s">
        <v>12</v>
      </c>
      <c r="E247" t="s">
        <v>24</v>
      </c>
      <c r="F247">
        <v>16</v>
      </c>
      <c r="G247" s="3">
        <v>422.72</v>
      </c>
      <c r="H247" s="3">
        <f t="shared" si="3"/>
        <v>6763.52</v>
      </c>
    </row>
    <row r="248" spans="1:8" outlineLevel="2" x14ac:dyDescent="0.2">
      <c r="A248" t="s">
        <v>143</v>
      </c>
      <c r="B248" t="s">
        <v>151</v>
      </c>
      <c r="C248" t="s">
        <v>72</v>
      </c>
      <c r="D248" t="s">
        <v>12</v>
      </c>
      <c r="E248" t="s">
        <v>24</v>
      </c>
      <c r="F248">
        <v>20</v>
      </c>
      <c r="G248" s="3">
        <v>157.91999999999999</v>
      </c>
      <c r="H248" s="3">
        <f t="shared" si="3"/>
        <v>3158.3999999999996</v>
      </c>
    </row>
    <row r="249" spans="1:8" outlineLevel="2" x14ac:dyDescent="0.2">
      <c r="A249" t="s">
        <v>143</v>
      </c>
      <c r="B249" t="s">
        <v>144</v>
      </c>
      <c r="C249" t="s">
        <v>72</v>
      </c>
      <c r="D249" t="s">
        <v>12</v>
      </c>
      <c r="E249" t="s">
        <v>24</v>
      </c>
      <c r="F249">
        <v>5</v>
      </c>
      <c r="G249" s="3">
        <v>97.41</v>
      </c>
      <c r="H249" s="3">
        <f t="shared" si="3"/>
        <v>487.04999999999995</v>
      </c>
    </row>
    <row r="250" spans="1:8" outlineLevel="2" x14ac:dyDescent="0.2">
      <c r="A250" t="s">
        <v>143</v>
      </c>
      <c r="B250" t="s">
        <v>98</v>
      </c>
      <c r="C250" t="s">
        <v>72</v>
      </c>
      <c r="D250" t="s">
        <v>12</v>
      </c>
      <c r="E250" t="s">
        <v>24</v>
      </c>
      <c r="F250">
        <v>8</v>
      </c>
      <c r="G250" s="3">
        <v>422.72</v>
      </c>
      <c r="H250" s="3">
        <f t="shared" si="3"/>
        <v>3381.76</v>
      </c>
    </row>
    <row r="251" spans="1:8" outlineLevel="2" x14ac:dyDescent="0.2">
      <c r="A251" t="s">
        <v>143</v>
      </c>
      <c r="B251" t="s">
        <v>151</v>
      </c>
      <c r="C251" t="s">
        <v>72</v>
      </c>
      <c r="D251" t="s">
        <v>12</v>
      </c>
      <c r="E251" t="s">
        <v>24</v>
      </c>
      <c r="F251">
        <v>10</v>
      </c>
      <c r="G251" s="3">
        <v>157.91999999999999</v>
      </c>
      <c r="H251" s="3">
        <f t="shared" si="3"/>
        <v>1579.1999999999998</v>
      </c>
    </row>
    <row r="252" spans="1:8" outlineLevel="2" x14ac:dyDescent="0.2">
      <c r="A252" t="s">
        <v>143</v>
      </c>
      <c r="B252" t="s">
        <v>144</v>
      </c>
      <c r="C252" t="s">
        <v>72</v>
      </c>
      <c r="D252" t="s">
        <v>12</v>
      </c>
      <c r="E252" t="s">
        <v>24</v>
      </c>
      <c r="F252">
        <v>15</v>
      </c>
      <c r="G252" s="3">
        <v>97.41</v>
      </c>
      <c r="H252" s="3">
        <f t="shared" si="3"/>
        <v>1461.1499999999999</v>
      </c>
    </row>
    <row r="253" spans="1:8" outlineLevel="2" x14ac:dyDescent="0.2">
      <c r="A253" t="s">
        <v>143</v>
      </c>
      <c r="B253" t="s">
        <v>151</v>
      </c>
      <c r="C253" t="s">
        <v>72</v>
      </c>
      <c r="D253" t="s">
        <v>12</v>
      </c>
      <c r="E253" t="s">
        <v>24</v>
      </c>
      <c r="F253">
        <v>19.899999999999999</v>
      </c>
      <c r="G253" s="3">
        <v>157.91999999999999</v>
      </c>
      <c r="H253" s="3">
        <f t="shared" si="3"/>
        <v>3142.6079999999997</v>
      </c>
    </row>
    <row r="254" spans="1:8" outlineLevel="1" x14ac:dyDescent="0.2">
      <c r="C254" s="11" t="s">
        <v>86</v>
      </c>
      <c r="D254" s="7"/>
      <c r="E254" s="7"/>
      <c r="F254" s="7"/>
      <c r="G254" s="8"/>
      <c r="H254" s="10">
        <f>SUBTOTAL(9,H18:H253)</f>
        <v>168067.42499999996</v>
      </c>
    </row>
    <row r="255" spans="1:8" outlineLevel="2" x14ac:dyDescent="0.2">
      <c r="A255" t="s">
        <v>8</v>
      </c>
      <c r="B255" t="s">
        <v>33</v>
      </c>
      <c r="C255" t="s">
        <v>184</v>
      </c>
      <c r="D255" t="s">
        <v>10</v>
      </c>
      <c r="E255" t="s">
        <v>24</v>
      </c>
      <c r="F255">
        <v>1.2</v>
      </c>
      <c r="G255" s="3">
        <v>30.75</v>
      </c>
      <c r="H255" s="3">
        <f t="shared" si="3"/>
        <v>36.9</v>
      </c>
    </row>
    <row r="256" spans="1:8" outlineLevel="2" x14ac:dyDescent="0.2">
      <c r="A256" t="s">
        <v>8</v>
      </c>
      <c r="B256" t="s">
        <v>33</v>
      </c>
      <c r="C256" t="s">
        <v>184</v>
      </c>
      <c r="D256" t="s">
        <v>10</v>
      </c>
      <c r="E256" t="s">
        <v>24</v>
      </c>
      <c r="F256">
        <v>5</v>
      </c>
      <c r="G256" s="3">
        <v>30.75</v>
      </c>
      <c r="H256" s="3">
        <f t="shared" si="3"/>
        <v>153.75</v>
      </c>
    </row>
    <row r="257" spans="1:8" outlineLevel="2" x14ac:dyDescent="0.2">
      <c r="A257" t="s">
        <v>8</v>
      </c>
      <c r="B257" t="s">
        <v>33</v>
      </c>
      <c r="C257" t="s">
        <v>184</v>
      </c>
      <c r="D257" t="s">
        <v>10</v>
      </c>
      <c r="E257" t="s">
        <v>24</v>
      </c>
      <c r="F257">
        <v>5</v>
      </c>
      <c r="G257" s="3">
        <v>30.75</v>
      </c>
      <c r="H257" s="3">
        <f t="shared" si="3"/>
        <v>153.75</v>
      </c>
    </row>
    <row r="258" spans="1:8" outlineLevel="2" x14ac:dyDescent="0.2">
      <c r="A258" t="s">
        <v>8</v>
      </c>
      <c r="B258" t="s">
        <v>33</v>
      </c>
      <c r="C258" t="s">
        <v>184</v>
      </c>
      <c r="D258" t="s">
        <v>10</v>
      </c>
      <c r="E258" t="s">
        <v>24</v>
      </c>
      <c r="F258">
        <v>5</v>
      </c>
      <c r="G258" s="3">
        <v>30.75</v>
      </c>
      <c r="H258" s="3">
        <f t="shared" si="3"/>
        <v>153.75</v>
      </c>
    </row>
    <row r="259" spans="1:8" outlineLevel="2" x14ac:dyDescent="0.2">
      <c r="A259" t="s">
        <v>8</v>
      </c>
      <c r="B259" t="s">
        <v>33</v>
      </c>
      <c r="C259" t="s">
        <v>184</v>
      </c>
      <c r="D259" t="s">
        <v>10</v>
      </c>
      <c r="E259" t="s">
        <v>24</v>
      </c>
      <c r="F259">
        <v>5</v>
      </c>
      <c r="G259" s="3">
        <v>30.75</v>
      </c>
      <c r="H259" s="3">
        <f t="shared" si="3"/>
        <v>153.75</v>
      </c>
    </row>
    <row r="260" spans="1:8" outlineLevel="2" x14ac:dyDescent="0.2">
      <c r="A260" t="s">
        <v>8</v>
      </c>
      <c r="B260" t="s">
        <v>33</v>
      </c>
      <c r="C260" t="s">
        <v>184</v>
      </c>
      <c r="D260" t="s">
        <v>10</v>
      </c>
      <c r="E260" t="s">
        <v>24</v>
      </c>
      <c r="F260">
        <v>5</v>
      </c>
      <c r="G260" s="3">
        <v>30.75</v>
      </c>
      <c r="H260" s="3">
        <f t="shared" si="3"/>
        <v>153.75</v>
      </c>
    </row>
    <row r="261" spans="1:8" outlineLevel="2" x14ac:dyDescent="0.2">
      <c r="A261" t="s">
        <v>8</v>
      </c>
      <c r="B261" t="s">
        <v>33</v>
      </c>
      <c r="C261" t="s">
        <v>184</v>
      </c>
      <c r="D261" t="s">
        <v>10</v>
      </c>
      <c r="E261" t="s">
        <v>24</v>
      </c>
      <c r="F261">
        <v>5</v>
      </c>
      <c r="G261" s="3">
        <v>30.75</v>
      </c>
      <c r="H261" s="3">
        <f t="shared" ref="H261:H324" si="4">F261*G261</f>
        <v>153.75</v>
      </c>
    </row>
    <row r="262" spans="1:8" outlineLevel="2" x14ac:dyDescent="0.2">
      <c r="A262" t="s">
        <v>8</v>
      </c>
      <c r="B262" t="s">
        <v>33</v>
      </c>
      <c r="C262" t="s">
        <v>184</v>
      </c>
      <c r="D262" t="s">
        <v>10</v>
      </c>
      <c r="E262" t="s">
        <v>24</v>
      </c>
      <c r="F262">
        <v>5</v>
      </c>
      <c r="G262" s="3">
        <v>30.75</v>
      </c>
      <c r="H262" s="3">
        <f t="shared" si="4"/>
        <v>153.75</v>
      </c>
    </row>
    <row r="263" spans="1:8" outlineLevel="2" x14ac:dyDescent="0.2">
      <c r="A263" t="s">
        <v>8</v>
      </c>
      <c r="B263" t="s">
        <v>33</v>
      </c>
      <c r="C263" t="s">
        <v>184</v>
      </c>
      <c r="D263" t="s">
        <v>10</v>
      </c>
      <c r="E263" t="s">
        <v>24</v>
      </c>
      <c r="F263">
        <v>5</v>
      </c>
      <c r="G263" s="3">
        <v>30.75</v>
      </c>
      <c r="H263" s="3">
        <f t="shared" si="4"/>
        <v>153.75</v>
      </c>
    </row>
    <row r="264" spans="1:8" outlineLevel="2" x14ac:dyDescent="0.2">
      <c r="A264" t="s">
        <v>8</v>
      </c>
      <c r="B264" t="s">
        <v>33</v>
      </c>
      <c r="C264" t="s">
        <v>184</v>
      </c>
      <c r="D264" t="s">
        <v>10</v>
      </c>
      <c r="E264" t="s">
        <v>24</v>
      </c>
      <c r="F264">
        <v>5</v>
      </c>
      <c r="G264" s="3">
        <v>30.75</v>
      </c>
      <c r="H264" s="3">
        <f t="shared" si="4"/>
        <v>153.75</v>
      </c>
    </row>
    <row r="265" spans="1:8" outlineLevel="2" x14ac:dyDescent="0.2">
      <c r="A265" t="s">
        <v>8</v>
      </c>
      <c r="B265" t="s">
        <v>33</v>
      </c>
      <c r="C265" t="s">
        <v>184</v>
      </c>
      <c r="D265" t="s">
        <v>10</v>
      </c>
      <c r="E265" t="s">
        <v>24</v>
      </c>
      <c r="F265">
        <v>5</v>
      </c>
      <c r="G265" s="3">
        <v>30.75</v>
      </c>
      <c r="H265" s="3">
        <f t="shared" si="4"/>
        <v>153.75</v>
      </c>
    </row>
    <row r="266" spans="1:8" outlineLevel="2" x14ac:dyDescent="0.2">
      <c r="A266" t="s">
        <v>8</v>
      </c>
      <c r="B266" t="s">
        <v>33</v>
      </c>
      <c r="C266" t="s">
        <v>184</v>
      </c>
      <c r="D266" t="s">
        <v>10</v>
      </c>
      <c r="E266" t="s">
        <v>24</v>
      </c>
      <c r="F266">
        <v>5</v>
      </c>
      <c r="G266" s="3">
        <v>30.75</v>
      </c>
      <c r="H266" s="3">
        <f t="shared" si="4"/>
        <v>153.75</v>
      </c>
    </row>
    <row r="267" spans="1:8" outlineLevel="2" x14ac:dyDescent="0.2">
      <c r="A267" t="s">
        <v>8</v>
      </c>
      <c r="B267" t="s">
        <v>33</v>
      </c>
      <c r="C267" t="s">
        <v>184</v>
      </c>
      <c r="D267" t="s">
        <v>10</v>
      </c>
      <c r="E267" t="s">
        <v>24</v>
      </c>
      <c r="F267">
        <v>5</v>
      </c>
      <c r="G267" s="3">
        <v>30.75</v>
      </c>
      <c r="H267" s="3">
        <f t="shared" si="4"/>
        <v>153.75</v>
      </c>
    </row>
    <row r="268" spans="1:8" outlineLevel="2" x14ac:dyDescent="0.2">
      <c r="A268" t="s">
        <v>8</v>
      </c>
      <c r="B268" t="s">
        <v>33</v>
      </c>
      <c r="C268" t="s">
        <v>184</v>
      </c>
      <c r="D268" t="s">
        <v>10</v>
      </c>
      <c r="E268" t="s">
        <v>24</v>
      </c>
      <c r="F268">
        <v>5</v>
      </c>
      <c r="G268" s="3">
        <v>30.75</v>
      </c>
      <c r="H268" s="3">
        <f t="shared" si="4"/>
        <v>153.75</v>
      </c>
    </row>
    <row r="269" spans="1:8" outlineLevel="2" x14ac:dyDescent="0.2">
      <c r="A269" t="s">
        <v>8</v>
      </c>
      <c r="B269" t="s">
        <v>33</v>
      </c>
      <c r="C269" t="s">
        <v>184</v>
      </c>
      <c r="D269" t="s">
        <v>10</v>
      </c>
      <c r="E269" t="s">
        <v>24</v>
      </c>
      <c r="F269">
        <v>5</v>
      </c>
      <c r="G269" s="3">
        <v>30.75</v>
      </c>
      <c r="H269" s="3">
        <f t="shared" si="4"/>
        <v>153.75</v>
      </c>
    </row>
    <row r="270" spans="1:8" outlineLevel="2" x14ac:dyDescent="0.2">
      <c r="A270" t="s">
        <v>8</v>
      </c>
      <c r="B270" t="s">
        <v>33</v>
      </c>
      <c r="C270" t="s">
        <v>184</v>
      </c>
      <c r="D270" t="s">
        <v>10</v>
      </c>
      <c r="E270" t="s">
        <v>24</v>
      </c>
      <c r="F270">
        <v>5</v>
      </c>
      <c r="G270" s="3">
        <v>30.75</v>
      </c>
      <c r="H270" s="3">
        <f t="shared" si="4"/>
        <v>153.75</v>
      </c>
    </row>
    <row r="271" spans="1:8" outlineLevel="2" x14ac:dyDescent="0.2">
      <c r="A271" t="s">
        <v>8</v>
      </c>
      <c r="B271" t="s">
        <v>33</v>
      </c>
      <c r="C271" t="s">
        <v>184</v>
      </c>
      <c r="D271" t="s">
        <v>10</v>
      </c>
      <c r="E271" t="s">
        <v>24</v>
      </c>
      <c r="F271">
        <v>5</v>
      </c>
      <c r="G271" s="3">
        <v>30.75</v>
      </c>
      <c r="H271" s="3">
        <f t="shared" si="4"/>
        <v>153.75</v>
      </c>
    </row>
    <row r="272" spans="1:8" outlineLevel="2" x14ac:dyDescent="0.2">
      <c r="A272" t="s">
        <v>8</v>
      </c>
      <c r="B272" t="s">
        <v>33</v>
      </c>
      <c r="C272" t="s">
        <v>184</v>
      </c>
      <c r="D272" t="s">
        <v>10</v>
      </c>
      <c r="E272" t="s">
        <v>24</v>
      </c>
      <c r="F272">
        <v>5</v>
      </c>
      <c r="G272" s="3">
        <v>30.75</v>
      </c>
      <c r="H272" s="3">
        <f t="shared" si="4"/>
        <v>153.75</v>
      </c>
    </row>
    <row r="273" spans="1:8" outlineLevel="2" x14ac:dyDescent="0.2">
      <c r="A273" t="s">
        <v>8</v>
      </c>
      <c r="B273" t="s">
        <v>33</v>
      </c>
      <c r="C273" t="s">
        <v>184</v>
      </c>
      <c r="D273" t="s">
        <v>10</v>
      </c>
      <c r="E273" t="s">
        <v>24</v>
      </c>
      <c r="F273">
        <v>5</v>
      </c>
      <c r="G273" s="3">
        <v>30.75</v>
      </c>
      <c r="H273" s="3">
        <f t="shared" si="4"/>
        <v>153.75</v>
      </c>
    </row>
    <row r="274" spans="1:8" outlineLevel="2" x14ac:dyDescent="0.2">
      <c r="A274" t="s">
        <v>8</v>
      </c>
      <c r="B274" t="s">
        <v>33</v>
      </c>
      <c r="C274" t="s">
        <v>184</v>
      </c>
      <c r="D274" t="s">
        <v>10</v>
      </c>
      <c r="E274" t="s">
        <v>24</v>
      </c>
      <c r="F274">
        <v>5</v>
      </c>
      <c r="G274" s="3">
        <v>30.75</v>
      </c>
      <c r="H274" s="3">
        <f t="shared" si="4"/>
        <v>153.75</v>
      </c>
    </row>
    <row r="275" spans="1:8" outlineLevel="2" x14ac:dyDescent="0.2">
      <c r="A275" t="s">
        <v>185</v>
      </c>
      <c r="B275" t="s">
        <v>186</v>
      </c>
      <c r="C275" t="s">
        <v>184</v>
      </c>
      <c r="D275" t="s">
        <v>10</v>
      </c>
      <c r="E275" t="s">
        <v>24</v>
      </c>
      <c r="F275">
        <v>3.7</v>
      </c>
      <c r="G275" s="3">
        <v>220.75</v>
      </c>
      <c r="H275" s="3">
        <f t="shared" si="4"/>
        <v>816.77500000000009</v>
      </c>
    </row>
    <row r="276" spans="1:8" outlineLevel="2" x14ac:dyDescent="0.2">
      <c r="A276" t="s">
        <v>185</v>
      </c>
      <c r="B276" t="s">
        <v>186</v>
      </c>
      <c r="C276" t="s">
        <v>184</v>
      </c>
      <c r="D276" t="s">
        <v>10</v>
      </c>
      <c r="E276" t="s">
        <v>24</v>
      </c>
      <c r="F276">
        <v>5</v>
      </c>
      <c r="G276" s="3">
        <v>220.75</v>
      </c>
      <c r="H276" s="3">
        <f t="shared" si="4"/>
        <v>1103.75</v>
      </c>
    </row>
    <row r="277" spans="1:8" outlineLevel="2" x14ac:dyDescent="0.2">
      <c r="A277" t="s">
        <v>185</v>
      </c>
      <c r="B277" t="s">
        <v>186</v>
      </c>
      <c r="C277" t="s">
        <v>184</v>
      </c>
      <c r="D277" t="s">
        <v>10</v>
      </c>
      <c r="E277" t="s">
        <v>24</v>
      </c>
      <c r="F277">
        <v>5</v>
      </c>
      <c r="G277" s="3">
        <v>220.75</v>
      </c>
      <c r="H277" s="3">
        <f t="shared" si="4"/>
        <v>1103.75</v>
      </c>
    </row>
    <row r="278" spans="1:8" outlineLevel="2" x14ac:dyDescent="0.2">
      <c r="A278" t="s">
        <v>185</v>
      </c>
      <c r="B278" t="s">
        <v>186</v>
      </c>
      <c r="C278" t="s">
        <v>184</v>
      </c>
      <c r="D278" t="s">
        <v>10</v>
      </c>
      <c r="E278" t="s">
        <v>24</v>
      </c>
      <c r="F278">
        <v>5</v>
      </c>
      <c r="G278" s="3">
        <v>220.75</v>
      </c>
      <c r="H278" s="3">
        <f t="shared" si="4"/>
        <v>1103.75</v>
      </c>
    </row>
    <row r="279" spans="1:8" outlineLevel="2" x14ac:dyDescent="0.2">
      <c r="A279" t="s">
        <v>185</v>
      </c>
      <c r="B279" t="s">
        <v>186</v>
      </c>
      <c r="C279" t="s">
        <v>184</v>
      </c>
      <c r="D279" t="s">
        <v>10</v>
      </c>
      <c r="E279" t="s">
        <v>24</v>
      </c>
      <c r="F279">
        <v>5</v>
      </c>
      <c r="G279" s="3">
        <v>220.75</v>
      </c>
      <c r="H279" s="3">
        <f t="shared" si="4"/>
        <v>1103.75</v>
      </c>
    </row>
    <row r="280" spans="1:8" outlineLevel="2" x14ac:dyDescent="0.2">
      <c r="A280" t="s">
        <v>185</v>
      </c>
      <c r="B280" t="s">
        <v>186</v>
      </c>
      <c r="C280" t="s">
        <v>184</v>
      </c>
      <c r="D280" t="s">
        <v>10</v>
      </c>
      <c r="E280" t="s">
        <v>24</v>
      </c>
      <c r="F280">
        <v>5</v>
      </c>
      <c r="G280" s="3">
        <v>220.75</v>
      </c>
      <c r="H280" s="3">
        <f t="shared" si="4"/>
        <v>1103.75</v>
      </c>
    </row>
    <row r="281" spans="1:8" outlineLevel="2" x14ac:dyDescent="0.2">
      <c r="A281" t="s">
        <v>185</v>
      </c>
      <c r="B281" t="s">
        <v>186</v>
      </c>
      <c r="C281" t="s">
        <v>184</v>
      </c>
      <c r="D281" t="s">
        <v>10</v>
      </c>
      <c r="E281" t="s">
        <v>24</v>
      </c>
      <c r="F281">
        <v>5</v>
      </c>
      <c r="G281" s="3">
        <v>220.75</v>
      </c>
      <c r="H281" s="3">
        <f t="shared" si="4"/>
        <v>1103.75</v>
      </c>
    </row>
    <row r="282" spans="1:8" outlineLevel="2" x14ac:dyDescent="0.2">
      <c r="A282" t="s">
        <v>185</v>
      </c>
      <c r="B282" t="s">
        <v>186</v>
      </c>
      <c r="C282" t="s">
        <v>184</v>
      </c>
      <c r="D282" t="s">
        <v>10</v>
      </c>
      <c r="E282" t="s">
        <v>24</v>
      </c>
      <c r="F282">
        <v>5</v>
      </c>
      <c r="G282" s="3">
        <v>220.75</v>
      </c>
      <c r="H282" s="3">
        <f t="shared" si="4"/>
        <v>1103.75</v>
      </c>
    </row>
    <row r="283" spans="1:8" outlineLevel="2" x14ac:dyDescent="0.2">
      <c r="A283" t="s">
        <v>185</v>
      </c>
      <c r="B283" t="s">
        <v>186</v>
      </c>
      <c r="C283" t="s">
        <v>184</v>
      </c>
      <c r="D283" t="s">
        <v>10</v>
      </c>
      <c r="E283" t="s">
        <v>24</v>
      </c>
      <c r="F283">
        <v>5</v>
      </c>
      <c r="G283" s="3">
        <v>220.75</v>
      </c>
      <c r="H283" s="3">
        <f t="shared" si="4"/>
        <v>1103.75</v>
      </c>
    </row>
    <row r="284" spans="1:8" outlineLevel="2" x14ac:dyDescent="0.2">
      <c r="A284" t="s">
        <v>185</v>
      </c>
      <c r="B284" t="s">
        <v>186</v>
      </c>
      <c r="C284" t="s">
        <v>184</v>
      </c>
      <c r="D284" t="s">
        <v>10</v>
      </c>
      <c r="E284" t="s">
        <v>24</v>
      </c>
      <c r="F284">
        <v>5</v>
      </c>
      <c r="G284" s="3">
        <v>220.75</v>
      </c>
      <c r="H284" s="3">
        <f t="shared" si="4"/>
        <v>1103.75</v>
      </c>
    </row>
    <row r="285" spans="1:8" outlineLevel="2" x14ac:dyDescent="0.2">
      <c r="A285" t="s">
        <v>185</v>
      </c>
      <c r="B285" t="s">
        <v>186</v>
      </c>
      <c r="C285" t="s">
        <v>184</v>
      </c>
      <c r="D285" t="s">
        <v>10</v>
      </c>
      <c r="E285" t="s">
        <v>24</v>
      </c>
      <c r="F285">
        <v>5</v>
      </c>
      <c r="G285" s="3">
        <v>220.75</v>
      </c>
      <c r="H285" s="3">
        <f t="shared" si="4"/>
        <v>1103.75</v>
      </c>
    </row>
    <row r="286" spans="1:8" outlineLevel="2" x14ac:dyDescent="0.2">
      <c r="A286" t="s">
        <v>185</v>
      </c>
      <c r="B286" t="s">
        <v>186</v>
      </c>
      <c r="C286" t="s">
        <v>184</v>
      </c>
      <c r="D286" t="s">
        <v>10</v>
      </c>
      <c r="E286" t="s">
        <v>24</v>
      </c>
      <c r="F286">
        <v>5</v>
      </c>
      <c r="G286" s="3">
        <v>220.75</v>
      </c>
      <c r="H286" s="3">
        <f t="shared" si="4"/>
        <v>1103.75</v>
      </c>
    </row>
    <row r="287" spans="1:8" outlineLevel="2" x14ac:dyDescent="0.2">
      <c r="A287" t="s">
        <v>185</v>
      </c>
      <c r="B287" t="s">
        <v>186</v>
      </c>
      <c r="C287" t="s">
        <v>184</v>
      </c>
      <c r="D287" t="s">
        <v>10</v>
      </c>
      <c r="E287" t="s">
        <v>24</v>
      </c>
      <c r="F287">
        <v>5</v>
      </c>
      <c r="G287" s="3">
        <v>220.75</v>
      </c>
      <c r="H287" s="3">
        <f t="shared" si="4"/>
        <v>1103.75</v>
      </c>
    </row>
    <row r="288" spans="1:8" outlineLevel="2" x14ac:dyDescent="0.2">
      <c r="A288" t="s">
        <v>185</v>
      </c>
      <c r="B288" t="s">
        <v>187</v>
      </c>
      <c r="C288" t="s">
        <v>184</v>
      </c>
      <c r="D288" t="s">
        <v>10</v>
      </c>
      <c r="E288" t="s">
        <v>24</v>
      </c>
      <c r="F288">
        <v>5</v>
      </c>
      <c r="G288" s="3">
        <v>285.25</v>
      </c>
      <c r="H288" s="3">
        <f t="shared" si="4"/>
        <v>1426.25</v>
      </c>
    </row>
    <row r="289" spans="1:8" outlineLevel="2" x14ac:dyDescent="0.2">
      <c r="A289" t="s">
        <v>185</v>
      </c>
      <c r="B289" t="s">
        <v>187</v>
      </c>
      <c r="C289" t="s">
        <v>184</v>
      </c>
      <c r="D289" t="s">
        <v>10</v>
      </c>
      <c r="E289" t="s">
        <v>24</v>
      </c>
      <c r="F289">
        <v>5</v>
      </c>
      <c r="G289" s="3">
        <v>285.25</v>
      </c>
      <c r="H289" s="3">
        <f t="shared" si="4"/>
        <v>1426.25</v>
      </c>
    </row>
    <row r="290" spans="1:8" outlineLevel="2" x14ac:dyDescent="0.2">
      <c r="A290" t="s">
        <v>185</v>
      </c>
      <c r="B290" t="s">
        <v>187</v>
      </c>
      <c r="C290" t="s">
        <v>184</v>
      </c>
      <c r="D290" t="s">
        <v>10</v>
      </c>
      <c r="E290" t="s">
        <v>24</v>
      </c>
      <c r="F290">
        <v>5</v>
      </c>
      <c r="G290" s="3">
        <v>285.25</v>
      </c>
      <c r="H290" s="3">
        <f t="shared" si="4"/>
        <v>1426.25</v>
      </c>
    </row>
    <row r="291" spans="1:8" outlineLevel="2" x14ac:dyDescent="0.2">
      <c r="A291" t="s">
        <v>185</v>
      </c>
      <c r="B291" t="s">
        <v>187</v>
      </c>
      <c r="C291" t="s">
        <v>184</v>
      </c>
      <c r="D291" t="s">
        <v>10</v>
      </c>
      <c r="E291" t="s">
        <v>24</v>
      </c>
      <c r="F291">
        <v>5</v>
      </c>
      <c r="G291" s="3">
        <v>285.25</v>
      </c>
      <c r="H291" s="3">
        <f t="shared" si="4"/>
        <v>1426.25</v>
      </c>
    </row>
    <row r="292" spans="1:8" outlineLevel="2" x14ac:dyDescent="0.2">
      <c r="A292" t="s">
        <v>185</v>
      </c>
      <c r="B292" t="s">
        <v>187</v>
      </c>
      <c r="C292" t="s">
        <v>184</v>
      </c>
      <c r="D292" t="s">
        <v>10</v>
      </c>
      <c r="E292" t="s">
        <v>24</v>
      </c>
      <c r="F292">
        <v>5</v>
      </c>
      <c r="G292" s="3">
        <v>285.25</v>
      </c>
      <c r="H292" s="3">
        <f t="shared" si="4"/>
        <v>1426.25</v>
      </c>
    </row>
    <row r="293" spans="1:8" outlineLevel="2" x14ac:dyDescent="0.2">
      <c r="A293" t="s">
        <v>185</v>
      </c>
      <c r="B293" t="s">
        <v>187</v>
      </c>
      <c r="C293" t="s">
        <v>184</v>
      </c>
      <c r="D293" t="s">
        <v>10</v>
      </c>
      <c r="E293" t="s">
        <v>24</v>
      </c>
      <c r="F293">
        <v>5</v>
      </c>
      <c r="G293" s="3">
        <v>285.25</v>
      </c>
      <c r="H293" s="3">
        <f t="shared" si="4"/>
        <v>1426.25</v>
      </c>
    </row>
    <row r="294" spans="1:8" outlineLevel="2" x14ac:dyDescent="0.2">
      <c r="A294" t="s">
        <v>185</v>
      </c>
      <c r="B294" t="s">
        <v>187</v>
      </c>
      <c r="C294" t="s">
        <v>184</v>
      </c>
      <c r="D294" t="s">
        <v>10</v>
      </c>
      <c r="E294" t="s">
        <v>24</v>
      </c>
      <c r="F294">
        <v>5</v>
      </c>
      <c r="G294" s="3">
        <v>285.25</v>
      </c>
      <c r="H294" s="3">
        <f t="shared" si="4"/>
        <v>1426.25</v>
      </c>
    </row>
    <row r="295" spans="1:8" outlineLevel="2" x14ac:dyDescent="0.2">
      <c r="A295" t="s">
        <v>185</v>
      </c>
      <c r="B295" t="s">
        <v>187</v>
      </c>
      <c r="C295" t="s">
        <v>184</v>
      </c>
      <c r="D295" t="s">
        <v>10</v>
      </c>
      <c r="E295" t="s">
        <v>24</v>
      </c>
      <c r="F295">
        <v>5</v>
      </c>
      <c r="G295" s="3">
        <v>285.25</v>
      </c>
      <c r="H295" s="3">
        <f t="shared" si="4"/>
        <v>1426.25</v>
      </c>
    </row>
    <row r="296" spans="1:8" outlineLevel="2" x14ac:dyDescent="0.2">
      <c r="A296" t="s">
        <v>185</v>
      </c>
      <c r="B296" t="s">
        <v>187</v>
      </c>
      <c r="C296" t="s">
        <v>184</v>
      </c>
      <c r="D296" t="s">
        <v>10</v>
      </c>
      <c r="E296" t="s">
        <v>24</v>
      </c>
      <c r="F296">
        <v>5</v>
      </c>
      <c r="G296" s="3">
        <v>285.25</v>
      </c>
      <c r="H296" s="3">
        <f t="shared" si="4"/>
        <v>1426.25</v>
      </c>
    </row>
    <row r="297" spans="1:8" outlineLevel="2" x14ac:dyDescent="0.2">
      <c r="A297" t="s">
        <v>185</v>
      </c>
      <c r="B297" t="s">
        <v>187</v>
      </c>
      <c r="C297" t="s">
        <v>184</v>
      </c>
      <c r="D297" t="s">
        <v>10</v>
      </c>
      <c r="E297" t="s">
        <v>24</v>
      </c>
      <c r="F297">
        <v>5</v>
      </c>
      <c r="G297" s="3">
        <v>285.25</v>
      </c>
      <c r="H297" s="3">
        <f t="shared" si="4"/>
        <v>1426.25</v>
      </c>
    </row>
    <row r="298" spans="1:8" outlineLevel="2" x14ac:dyDescent="0.2">
      <c r="A298" t="s">
        <v>92</v>
      </c>
      <c r="B298" t="s">
        <v>200</v>
      </c>
      <c r="C298" t="s">
        <v>184</v>
      </c>
      <c r="D298" t="s">
        <v>10</v>
      </c>
      <c r="E298" t="s">
        <v>24</v>
      </c>
      <c r="F298">
        <v>5</v>
      </c>
      <c r="G298" s="3">
        <v>220.75</v>
      </c>
      <c r="H298" s="3">
        <f t="shared" si="4"/>
        <v>1103.75</v>
      </c>
    </row>
    <row r="299" spans="1:8" outlineLevel="2" x14ac:dyDescent="0.2">
      <c r="A299" t="s">
        <v>92</v>
      </c>
      <c r="B299" t="s">
        <v>200</v>
      </c>
      <c r="C299" t="s">
        <v>184</v>
      </c>
      <c r="D299" t="s">
        <v>10</v>
      </c>
      <c r="E299" t="s">
        <v>24</v>
      </c>
      <c r="F299">
        <v>5</v>
      </c>
      <c r="G299" s="3">
        <v>220.75</v>
      </c>
      <c r="H299" s="3">
        <f t="shared" si="4"/>
        <v>1103.75</v>
      </c>
    </row>
    <row r="300" spans="1:8" outlineLevel="2" x14ac:dyDescent="0.2">
      <c r="A300" t="s">
        <v>92</v>
      </c>
      <c r="B300" t="s">
        <v>200</v>
      </c>
      <c r="C300" t="s">
        <v>184</v>
      </c>
      <c r="D300" t="s">
        <v>10</v>
      </c>
      <c r="E300" t="s">
        <v>24</v>
      </c>
      <c r="F300">
        <v>5</v>
      </c>
      <c r="G300" s="3">
        <v>220.75</v>
      </c>
      <c r="H300" s="3">
        <f t="shared" si="4"/>
        <v>1103.75</v>
      </c>
    </row>
    <row r="301" spans="1:8" outlineLevel="2" x14ac:dyDescent="0.2">
      <c r="A301" t="s">
        <v>92</v>
      </c>
      <c r="B301" t="s">
        <v>200</v>
      </c>
      <c r="C301" t="s">
        <v>184</v>
      </c>
      <c r="D301" t="s">
        <v>10</v>
      </c>
      <c r="E301" t="s">
        <v>24</v>
      </c>
      <c r="F301">
        <v>5</v>
      </c>
      <c r="G301" s="3">
        <v>220.75</v>
      </c>
      <c r="H301" s="3">
        <f t="shared" si="4"/>
        <v>1103.75</v>
      </c>
    </row>
    <row r="302" spans="1:8" outlineLevel="2" x14ac:dyDescent="0.2">
      <c r="A302" t="s">
        <v>92</v>
      </c>
      <c r="B302" t="s">
        <v>200</v>
      </c>
      <c r="C302" t="s">
        <v>184</v>
      </c>
      <c r="D302" t="s">
        <v>10</v>
      </c>
      <c r="E302" t="s">
        <v>24</v>
      </c>
      <c r="F302">
        <v>5</v>
      </c>
      <c r="G302" s="3">
        <v>220.75</v>
      </c>
      <c r="H302" s="3">
        <f t="shared" si="4"/>
        <v>1103.75</v>
      </c>
    </row>
    <row r="303" spans="1:8" outlineLevel="2" x14ac:dyDescent="0.2">
      <c r="A303" t="s">
        <v>92</v>
      </c>
      <c r="B303" t="s">
        <v>200</v>
      </c>
      <c r="C303" t="s">
        <v>184</v>
      </c>
      <c r="D303" t="s">
        <v>10</v>
      </c>
      <c r="E303" t="s">
        <v>24</v>
      </c>
      <c r="F303">
        <v>5</v>
      </c>
      <c r="G303" s="3">
        <v>220.75</v>
      </c>
      <c r="H303" s="3">
        <f t="shared" si="4"/>
        <v>1103.75</v>
      </c>
    </row>
    <row r="304" spans="1:8" outlineLevel="2" x14ac:dyDescent="0.2">
      <c r="A304" t="s">
        <v>92</v>
      </c>
      <c r="B304" t="s">
        <v>200</v>
      </c>
      <c r="C304" t="s">
        <v>184</v>
      </c>
      <c r="D304" t="s">
        <v>10</v>
      </c>
      <c r="E304" t="s">
        <v>24</v>
      </c>
      <c r="F304">
        <v>5</v>
      </c>
      <c r="G304" s="3">
        <v>220.75</v>
      </c>
      <c r="H304" s="3">
        <f t="shared" si="4"/>
        <v>1103.75</v>
      </c>
    </row>
    <row r="305" spans="1:8" outlineLevel="2" x14ac:dyDescent="0.2">
      <c r="A305" t="s">
        <v>92</v>
      </c>
      <c r="B305" t="s">
        <v>200</v>
      </c>
      <c r="C305" t="s">
        <v>184</v>
      </c>
      <c r="D305" t="s">
        <v>10</v>
      </c>
      <c r="E305" t="s">
        <v>24</v>
      </c>
      <c r="F305">
        <v>5</v>
      </c>
      <c r="G305" s="3">
        <v>220.75</v>
      </c>
      <c r="H305" s="3">
        <f t="shared" si="4"/>
        <v>1103.75</v>
      </c>
    </row>
    <row r="306" spans="1:8" outlineLevel="2" x14ac:dyDescent="0.2">
      <c r="A306" t="s">
        <v>92</v>
      </c>
      <c r="B306" t="s">
        <v>200</v>
      </c>
      <c r="C306" t="s">
        <v>184</v>
      </c>
      <c r="D306" t="s">
        <v>10</v>
      </c>
      <c r="E306" t="s">
        <v>24</v>
      </c>
      <c r="F306">
        <v>5</v>
      </c>
      <c r="G306" s="3">
        <v>220.75</v>
      </c>
      <c r="H306" s="3">
        <f t="shared" si="4"/>
        <v>1103.75</v>
      </c>
    </row>
    <row r="307" spans="1:8" outlineLevel="2" x14ac:dyDescent="0.2">
      <c r="A307" t="s">
        <v>92</v>
      </c>
      <c r="B307" t="s">
        <v>200</v>
      </c>
      <c r="C307" t="s">
        <v>184</v>
      </c>
      <c r="D307" t="s">
        <v>10</v>
      </c>
      <c r="E307" t="s">
        <v>24</v>
      </c>
      <c r="F307">
        <v>5</v>
      </c>
      <c r="G307" s="3">
        <v>220.75</v>
      </c>
      <c r="H307" s="3">
        <f t="shared" si="4"/>
        <v>1103.75</v>
      </c>
    </row>
    <row r="308" spans="1:8" outlineLevel="2" x14ac:dyDescent="0.2">
      <c r="A308" t="s">
        <v>92</v>
      </c>
      <c r="B308" t="s">
        <v>200</v>
      </c>
      <c r="C308" t="s">
        <v>184</v>
      </c>
      <c r="D308" t="s">
        <v>10</v>
      </c>
      <c r="E308" t="s">
        <v>24</v>
      </c>
      <c r="F308">
        <v>5</v>
      </c>
      <c r="G308" s="3">
        <v>220.75</v>
      </c>
      <c r="H308" s="3">
        <f t="shared" si="4"/>
        <v>1103.75</v>
      </c>
    </row>
    <row r="309" spans="1:8" outlineLevel="2" x14ac:dyDescent="0.2">
      <c r="A309" t="s">
        <v>92</v>
      </c>
      <c r="B309" t="s">
        <v>200</v>
      </c>
      <c r="C309" t="s">
        <v>184</v>
      </c>
      <c r="D309" t="s">
        <v>10</v>
      </c>
      <c r="E309" t="s">
        <v>24</v>
      </c>
      <c r="F309">
        <v>5</v>
      </c>
      <c r="G309" s="3">
        <v>220.75</v>
      </c>
      <c r="H309" s="3">
        <f t="shared" si="4"/>
        <v>1103.75</v>
      </c>
    </row>
    <row r="310" spans="1:8" outlineLevel="2" x14ac:dyDescent="0.2">
      <c r="A310" t="s">
        <v>93</v>
      </c>
      <c r="B310" t="s">
        <v>199</v>
      </c>
      <c r="C310" t="s">
        <v>184</v>
      </c>
      <c r="D310" t="s">
        <v>10</v>
      </c>
      <c r="E310" t="s">
        <v>24</v>
      </c>
      <c r="F310">
        <v>5</v>
      </c>
      <c r="G310" s="3">
        <v>220.75</v>
      </c>
      <c r="H310" s="3">
        <f t="shared" si="4"/>
        <v>1103.75</v>
      </c>
    </row>
    <row r="311" spans="1:8" outlineLevel="2" x14ac:dyDescent="0.2">
      <c r="A311" t="s">
        <v>93</v>
      </c>
      <c r="B311" t="s">
        <v>199</v>
      </c>
      <c r="C311" t="s">
        <v>184</v>
      </c>
      <c r="D311" t="s">
        <v>10</v>
      </c>
      <c r="E311" t="s">
        <v>24</v>
      </c>
      <c r="F311">
        <v>5</v>
      </c>
      <c r="G311" s="3">
        <v>220.75</v>
      </c>
      <c r="H311" s="3">
        <f t="shared" si="4"/>
        <v>1103.75</v>
      </c>
    </row>
    <row r="312" spans="1:8" outlineLevel="2" x14ac:dyDescent="0.2">
      <c r="A312" t="s">
        <v>93</v>
      </c>
      <c r="B312" t="s">
        <v>199</v>
      </c>
      <c r="C312" t="s">
        <v>184</v>
      </c>
      <c r="D312" t="s">
        <v>10</v>
      </c>
      <c r="E312" t="s">
        <v>24</v>
      </c>
      <c r="F312">
        <v>5</v>
      </c>
      <c r="G312" s="3">
        <v>220.75</v>
      </c>
      <c r="H312" s="3">
        <f t="shared" si="4"/>
        <v>1103.75</v>
      </c>
    </row>
    <row r="313" spans="1:8" outlineLevel="2" x14ac:dyDescent="0.2">
      <c r="A313" t="s">
        <v>93</v>
      </c>
      <c r="B313" t="s">
        <v>199</v>
      </c>
      <c r="C313" t="s">
        <v>184</v>
      </c>
      <c r="D313" t="s">
        <v>10</v>
      </c>
      <c r="E313" t="s">
        <v>24</v>
      </c>
      <c r="F313">
        <v>5</v>
      </c>
      <c r="G313" s="3">
        <v>220.75</v>
      </c>
      <c r="H313" s="3">
        <f t="shared" si="4"/>
        <v>1103.75</v>
      </c>
    </row>
    <row r="314" spans="1:8" outlineLevel="2" x14ac:dyDescent="0.2">
      <c r="A314" t="s">
        <v>93</v>
      </c>
      <c r="B314" t="s">
        <v>199</v>
      </c>
      <c r="C314" t="s">
        <v>184</v>
      </c>
      <c r="D314" t="s">
        <v>10</v>
      </c>
      <c r="E314" t="s">
        <v>24</v>
      </c>
      <c r="F314">
        <v>5</v>
      </c>
      <c r="G314" s="3">
        <v>220.75</v>
      </c>
      <c r="H314" s="3">
        <f t="shared" si="4"/>
        <v>1103.75</v>
      </c>
    </row>
    <row r="315" spans="1:8" outlineLevel="2" x14ac:dyDescent="0.2">
      <c r="A315" t="s">
        <v>93</v>
      </c>
      <c r="B315" t="s">
        <v>199</v>
      </c>
      <c r="C315" t="s">
        <v>184</v>
      </c>
      <c r="D315" t="s">
        <v>10</v>
      </c>
      <c r="E315" t="s">
        <v>24</v>
      </c>
      <c r="F315">
        <v>5</v>
      </c>
      <c r="G315" s="3">
        <v>220.75</v>
      </c>
      <c r="H315" s="3">
        <f t="shared" si="4"/>
        <v>1103.75</v>
      </c>
    </row>
    <row r="316" spans="1:8" outlineLevel="2" x14ac:dyDescent="0.2">
      <c r="A316" t="s">
        <v>93</v>
      </c>
      <c r="B316" t="s">
        <v>199</v>
      </c>
      <c r="C316" t="s">
        <v>184</v>
      </c>
      <c r="D316" t="s">
        <v>10</v>
      </c>
      <c r="E316" t="s">
        <v>24</v>
      </c>
      <c r="F316">
        <v>5</v>
      </c>
      <c r="G316" s="3">
        <v>220.75</v>
      </c>
      <c r="H316" s="3">
        <f t="shared" si="4"/>
        <v>1103.75</v>
      </c>
    </row>
    <row r="317" spans="1:8" outlineLevel="2" x14ac:dyDescent="0.2">
      <c r="A317" t="s">
        <v>93</v>
      </c>
      <c r="B317" t="s">
        <v>199</v>
      </c>
      <c r="C317" t="s">
        <v>184</v>
      </c>
      <c r="D317" t="s">
        <v>10</v>
      </c>
      <c r="E317" t="s">
        <v>24</v>
      </c>
      <c r="F317">
        <v>5</v>
      </c>
      <c r="G317" s="3">
        <v>220.75</v>
      </c>
      <c r="H317" s="3">
        <f t="shared" si="4"/>
        <v>1103.75</v>
      </c>
    </row>
    <row r="318" spans="1:8" outlineLevel="2" x14ac:dyDescent="0.2">
      <c r="A318" t="s">
        <v>93</v>
      </c>
      <c r="B318" t="s">
        <v>199</v>
      </c>
      <c r="C318" t="s">
        <v>184</v>
      </c>
      <c r="D318" t="s">
        <v>10</v>
      </c>
      <c r="E318" t="s">
        <v>24</v>
      </c>
      <c r="F318">
        <v>5</v>
      </c>
      <c r="G318" s="3">
        <v>220.75</v>
      </c>
      <c r="H318" s="3">
        <f t="shared" si="4"/>
        <v>1103.75</v>
      </c>
    </row>
    <row r="319" spans="1:8" outlineLevel="2" x14ac:dyDescent="0.2">
      <c r="A319" t="s">
        <v>93</v>
      </c>
      <c r="B319" t="s">
        <v>199</v>
      </c>
      <c r="C319" t="s">
        <v>184</v>
      </c>
      <c r="D319" t="s">
        <v>10</v>
      </c>
      <c r="E319" t="s">
        <v>24</v>
      </c>
      <c r="F319">
        <v>5</v>
      </c>
      <c r="G319" s="3">
        <v>220.75</v>
      </c>
      <c r="H319" s="3">
        <f t="shared" si="4"/>
        <v>1103.75</v>
      </c>
    </row>
    <row r="320" spans="1:8" outlineLevel="2" x14ac:dyDescent="0.2">
      <c r="A320" t="s">
        <v>93</v>
      </c>
      <c r="B320" t="s">
        <v>199</v>
      </c>
      <c r="C320" t="s">
        <v>184</v>
      </c>
      <c r="D320" t="s">
        <v>10</v>
      </c>
      <c r="E320" t="s">
        <v>24</v>
      </c>
      <c r="F320">
        <v>5</v>
      </c>
      <c r="G320" s="3">
        <v>220.75</v>
      </c>
      <c r="H320" s="3">
        <f t="shared" si="4"/>
        <v>1103.75</v>
      </c>
    </row>
    <row r="321" spans="1:8" outlineLevel="2" x14ac:dyDescent="0.2">
      <c r="A321" t="s">
        <v>93</v>
      </c>
      <c r="B321" t="s">
        <v>199</v>
      </c>
      <c r="C321" t="s">
        <v>184</v>
      </c>
      <c r="D321" t="s">
        <v>10</v>
      </c>
      <c r="E321" t="s">
        <v>24</v>
      </c>
      <c r="F321">
        <v>5</v>
      </c>
      <c r="G321" s="3">
        <v>220.75</v>
      </c>
      <c r="H321" s="3">
        <f t="shared" si="4"/>
        <v>1103.75</v>
      </c>
    </row>
    <row r="322" spans="1:8" outlineLevel="2" x14ac:dyDescent="0.2">
      <c r="A322" t="s">
        <v>140</v>
      </c>
      <c r="B322" t="s">
        <v>35</v>
      </c>
      <c r="C322" t="s">
        <v>184</v>
      </c>
      <c r="D322" t="s">
        <v>10</v>
      </c>
      <c r="E322" t="s">
        <v>24</v>
      </c>
      <c r="F322">
        <v>5</v>
      </c>
      <c r="G322" s="3">
        <v>94.48</v>
      </c>
      <c r="H322" s="3">
        <f t="shared" si="4"/>
        <v>472.40000000000003</v>
      </c>
    </row>
    <row r="323" spans="1:8" outlineLevel="2" x14ac:dyDescent="0.2">
      <c r="A323" t="s">
        <v>140</v>
      </c>
      <c r="B323" t="s">
        <v>35</v>
      </c>
      <c r="C323" t="s">
        <v>184</v>
      </c>
      <c r="D323" t="s">
        <v>10</v>
      </c>
      <c r="E323" t="s">
        <v>24</v>
      </c>
      <c r="F323">
        <v>5</v>
      </c>
      <c r="G323" s="3">
        <v>94.48</v>
      </c>
      <c r="H323" s="3">
        <f t="shared" si="4"/>
        <v>472.40000000000003</v>
      </c>
    </row>
    <row r="324" spans="1:8" outlineLevel="2" x14ac:dyDescent="0.2">
      <c r="A324" t="s">
        <v>140</v>
      </c>
      <c r="B324" t="s">
        <v>35</v>
      </c>
      <c r="C324" t="s">
        <v>184</v>
      </c>
      <c r="D324" t="s">
        <v>10</v>
      </c>
      <c r="E324" t="s">
        <v>24</v>
      </c>
      <c r="F324">
        <v>5</v>
      </c>
      <c r="G324" s="3">
        <v>94.48</v>
      </c>
      <c r="H324" s="3">
        <f t="shared" si="4"/>
        <v>472.40000000000003</v>
      </c>
    </row>
    <row r="325" spans="1:8" outlineLevel="2" x14ac:dyDescent="0.2">
      <c r="A325" t="s">
        <v>140</v>
      </c>
      <c r="B325" t="s">
        <v>35</v>
      </c>
      <c r="C325" t="s">
        <v>184</v>
      </c>
      <c r="D325" t="s">
        <v>10</v>
      </c>
      <c r="E325" t="s">
        <v>24</v>
      </c>
      <c r="F325">
        <v>5</v>
      </c>
      <c r="G325" s="3">
        <v>94.48</v>
      </c>
      <c r="H325" s="3">
        <f t="shared" ref="H325:H388" si="5">F325*G325</f>
        <v>472.40000000000003</v>
      </c>
    </row>
    <row r="326" spans="1:8" outlineLevel="2" x14ac:dyDescent="0.2">
      <c r="A326" t="s">
        <v>140</v>
      </c>
      <c r="B326" t="s">
        <v>35</v>
      </c>
      <c r="C326" t="s">
        <v>184</v>
      </c>
      <c r="D326" t="s">
        <v>10</v>
      </c>
      <c r="E326" t="s">
        <v>24</v>
      </c>
      <c r="F326">
        <v>5</v>
      </c>
      <c r="G326" s="3">
        <v>94.48</v>
      </c>
      <c r="H326" s="3">
        <f t="shared" si="5"/>
        <v>472.40000000000003</v>
      </c>
    </row>
    <row r="327" spans="1:8" outlineLevel="2" x14ac:dyDescent="0.2">
      <c r="A327" t="s">
        <v>140</v>
      </c>
      <c r="B327" t="s">
        <v>35</v>
      </c>
      <c r="C327" t="s">
        <v>184</v>
      </c>
      <c r="D327" t="s">
        <v>10</v>
      </c>
      <c r="E327" t="s">
        <v>24</v>
      </c>
      <c r="F327">
        <v>5</v>
      </c>
      <c r="G327" s="3">
        <v>94.48</v>
      </c>
      <c r="H327" s="3">
        <f t="shared" si="5"/>
        <v>472.40000000000003</v>
      </c>
    </row>
    <row r="328" spans="1:8" outlineLevel="2" x14ac:dyDescent="0.2">
      <c r="A328" t="s">
        <v>140</v>
      </c>
      <c r="B328" t="s">
        <v>35</v>
      </c>
      <c r="C328" t="s">
        <v>184</v>
      </c>
      <c r="D328" t="s">
        <v>10</v>
      </c>
      <c r="E328" t="s">
        <v>24</v>
      </c>
      <c r="F328">
        <v>5</v>
      </c>
      <c r="G328" s="3">
        <v>94.48</v>
      </c>
      <c r="H328" s="3">
        <f t="shared" si="5"/>
        <v>472.40000000000003</v>
      </c>
    </row>
    <row r="329" spans="1:8" outlineLevel="2" x14ac:dyDescent="0.2">
      <c r="A329" t="s">
        <v>140</v>
      </c>
      <c r="B329" t="s">
        <v>35</v>
      </c>
      <c r="C329" t="s">
        <v>184</v>
      </c>
      <c r="D329" t="s">
        <v>10</v>
      </c>
      <c r="E329" t="s">
        <v>24</v>
      </c>
      <c r="F329">
        <v>5</v>
      </c>
      <c r="G329" s="3">
        <v>94.48</v>
      </c>
      <c r="H329" s="3">
        <f t="shared" si="5"/>
        <v>472.40000000000003</v>
      </c>
    </row>
    <row r="330" spans="1:8" outlineLevel="2" x14ac:dyDescent="0.2">
      <c r="A330" t="s">
        <v>140</v>
      </c>
      <c r="B330" t="s">
        <v>35</v>
      </c>
      <c r="C330" t="s">
        <v>184</v>
      </c>
      <c r="D330" t="s">
        <v>10</v>
      </c>
      <c r="E330" t="s">
        <v>24</v>
      </c>
      <c r="F330">
        <v>5</v>
      </c>
      <c r="G330" s="3">
        <v>94.48</v>
      </c>
      <c r="H330" s="3">
        <f t="shared" si="5"/>
        <v>472.40000000000003</v>
      </c>
    </row>
    <row r="331" spans="1:8" outlineLevel="2" x14ac:dyDescent="0.2">
      <c r="A331" t="s">
        <v>140</v>
      </c>
      <c r="B331" t="s">
        <v>35</v>
      </c>
      <c r="C331" t="s">
        <v>184</v>
      </c>
      <c r="D331" t="s">
        <v>10</v>
      </c>
      <c r="E331" t="s">
        <v>24</v>
      </c>
      <c r="F331">
        <v>5</v>
      </c>
      <c r="G331" s="3">
        <v>94.48</v>
      </c>
      <c r="H331" s="3">
        <f t="shared" si="5"/>
        <v>472.40000000000003</v>
      </c>
    </row>
    <row r="332" spans="1:8" outlineLevel="2" x14ac:dyDescent="0.2">
      <c r="A332" t="s">
        <v>140</v>
      </c>
      <c r="B332" t="s">
        <v>35</v>
      </c>
      <c r="C332" t="s">
        <v>184</v>
      </c>
      <c r="D332" t="s">
        <v>10</v>
      </c>
      <c r="E332" t="s">
        <v>24</v>
      </c>
      <c r="F332">
        <v>5</v>
      </c>
      <c r="G332" s="3">
        <v>94.48</v>
      </c>
      <c r="H332" s="3">
        <f t="shared" si="5"/>
        <v>472.40000000000003</v>
      </c>
    </row>
    <row r="333" spans="1:8" outlineLevel="2" x14ac:dyDescent="0.2">
      <c r="A333" t="s">
        <v>140</v>
      </c>
      <c r="B333" t="s">
        <v>35</v>
      </c>
      <c r="C333" t="s">
        <v>184</v>
      </c>
      <c r="D333" t="s">
        <v>10</v>
      </c>
      <c r="E333" t="s">
        <v>24</v>
      </c>
      <c r="F333">
        <v>5</v>
      </c>
      <c r="G333" s="3">
        <v>94.48</v>
      </c>
      <c r="H333" s="3">
        <f t="shared" si="5"/>
        <v>472.40000000000003</v>
      </c>
    </row>
    <row r="334" spans="1:8" outlineLevel="2" x14ac:dyDescent="0.2">
      <c r="A334" t="s">
        <v>140</v>
      </c>
      <c r="B334" t="s">
        <v>35</v>
      </c>
      <c r="C334" t="s">
        <v>184</v>
      </c>
      <c r="D334" t="s">
        <v>10</v>
      </c>
      <c r="E334" t="s">
        <v>24</v>
      </c>
      <c r="F334">
        <v>5</v>
      </c>
      <c r="G334" s="3">
        <v>94.48</v>
      </c>
      <c r="H334" s="3">
        <f t="shared" si="5"/>
        <v>472.40000000000003</v>
      </c>
    </row>
    <row r="335" spans="1:8" outlineLevel="2" x14ac:dyDescent="0.2">
      <c r="A335" t="s">
        <v>140</v>
      </c>
      <c r="B335" t="s">
        <v>35</v>
      </c>
      <c r="C335" t="s">
        <v>184</v>
      </c>
      <c r="D335" t="s">
        <v>10</v>
      </c>
      <c r="E335" t="s">
        <v>24</v>
      </c>
      <c r="F335">
        <v>5</v>
      </c>
      <c r="G335" s="3">
        <v>94.48</v>
      </c>
      <c r="H335" s="3">
        <f t="shared" si="5"/>
        <v>472.40000000000003</v>
      </c>
    </row>
    <row r="336" spans="1:8" outlineLevel="2" x14ac:dyDescent="0.2">
      <c r="A336" t="s">
        <v>140</v>
      </c>
      <c r="B336" t="s">
        <v>35</v>
      </c>
      <c r="C336" t="s">
        <v>184</v>
      </c>
      <c r="D336" t="s">
        <v>10</v>
      </c>
      <c r="E336" t="s">
        <v>24</v>
      </c>
      <c r="F336">
        <v>5</v>
      </c>
      <c r="G336" s="3">
        <v>94.48</v>
      </c>
      <c r="H336" s="3">
        <f t="shared" si="5"/>
        <v>472.40000000000003</v>
      </c>
    </row>
    <row r="337" spans="1:8" outlineLevel="2" x14ac:dyDescent="0.2">
      <c r="A337" t="s">
        <v>140</v>
      </c>
      <c r="B337" t="s">
        <v>35</v>
      </c>
      <c r="C337" t="s">
        <v>184</v>
      </c>
      <c r="D337" t="s">
        <v>10</v>
      </c>
      <c r="E337" t="s">
        <v>24</v>
      </c>
      <c r="F337">
        <v>5</v>
      </c>
      <c r="G337" s="3">
        <v>94.48</v>
      </c>
      <c r="H337" s="3">
        <f t="shared" si="5"/>
        <v>472.40000000000003</v>
      </c>
    </row>
    <row r="338" spans="1:8" outlineLevel="2" x14ac:dyDescent="0.2">
      <c r="A338" t="s">
        <v>21</v>
      </c>
      <c r="B338" t="s">
        <v>22</v>
      </c>
      <c r="C338" t="s">
        <v>184</v>
      </c>
      <c r="D338" t="s">
        <v>10</v>
      </c>
      <c r="E338" t="s">
        <v>24</v>
      </c>
      <c r="F338">
        <v>5</v>
      </c>
      <c r="G338" s="3">
        <v>50.84</v>
      </c>
      <c r="H338" s="3">
        <f t="shared" si="5"/>
        <v>254.20000000000002</v>
      </c>
    </row>
    <row r="339" spans="1:8" outlineLevel="2" x14ac:dyDescent="0.2">
      <c r="A339" t="s">
        <v>21</v>
      </c>
      <c r="B339" t="s">
        <v>22</v>
      </c>
      <c r="C339" t="s">
        <v>184</v>
      </c>
      <c r="D339" t="s">
        <v>10</v>
      </c>
      <c r="E339" t="s">
        <v>24</v>
      </c>
      <c r="F339">
        <v>5</v>
      </c>
      <c r="G339" s="3">
        <v>50.84</v>
      </c>
      <c r="H339" s="3">
        <f t="shared" si="5"/>
        <v>254.20000000000002</v>
      </c>
    </row>
    <row r="340" spans="1:8" outlineLevel="2" x14ac:dyDescent="0.2">
      <c r="A340" t="s">
        <v>21</v>
      </c>
      <c r="B340" t="s">
        <v>22</v>
      </c>
      <c r="C340" t="s">
        <v>184</v>
      </c>
      <c r="D340" t="s">
        <v>10</v>
      </c>
      <c r="E340" t="s">
        <v>24</v>
      </c>
      <c r="F340">
        <v>5</v>
      </c>
      <c r="G340" s="3">
        <v>50.84</v>
      </c>
      <c r="H340" s="3">
        <f t="shared" si="5"/>
        <v>254.20000000000002</v>
      </c>
    </row>
    <row r="341" spans="1:8" outlineLevel="2" x14ac:dyDescent="0.2">
      <c r="A341" t="s">
        <v>21</v>
      </c>
      <c r="B341" t="s">
        <v>22</v>
      </c>
      <c r="C341" t="s">
        <v>184</v>
      </c>
      <c r="D341" t="s">
        <v>10</v>
      </c>
      <c r="E341" t="s">
        <v>24</v>
      </c>
      <c r="F341">
        <v>5</v>
      </c>
      <c r="G341" s="3">
        <v>50.84</v>
      </c>
      <c r="H341" s="3">
        <f t="shared" si="5"/>
        <v>254.20000000000002</v>
      </c>
    </row>
    <row r="342" spans="1:8" outlineLevel="2" x14ac:dyDescent="0.2">
      <c r="A342" t="s">
        <v>21</v>
      </c>
      <c r="B342" t="s">
        <v>22</v>
      </c>
      <c r="C342" t="s">
        <v>184</v>
      </c>
      <c r="D342" t="s">
        <v>10</v>
      </c>
      <c r="E342" t="s">
        <v>24</v>
      </c>
      <c r="F342">
        <v>5</v>
      </c>
      <c r="G342" s="3">
        <v>50.84</v>
      </c>
      <c r="H342" s="3">
        <f t="shared" si="5"/>
        <v>254.20000000000002</v>
      </c>
    </row>
    <row r="343" spans="1:8" outlineLevel="2" x14ac:dyDescent="0.2">
      <c r="A343" t="s">
        <v>21</v>
      </c>
      <c r="B343" t="s">
        <v>22</v>
      </c>
      <c r="C343" t="s">
        <v>184</v>
      </c>
      <c r="D343" t="s">
        <v>10</v>
      </c>
      <c r="E343" t="s">
        <v>24</v>
      </c>
      <c r="F343">
        <v>5</v>
      </c>
      <c r="G343" s="3">
        <v>50.84</v>
      </c>
      <c r="H343" s="3">
        <f t="shared" si="5"/>
        <v>254.20000000000002</v>
      </c>
    </row>
    <row r="344" spans="1:8" outlineLevel="2" x14ac:dyDescent="0.2">
      <c r="A344" t="s">
        <v>21</v>
      </c>
      <c r="B344" t="s">
        <v>22</v>
      </c>
      <c r="C344" t="s">
        <v>184</v>
      </c>
      <c r="D344" t="s">
        <v>10</v>
      </c>
      <c r="E344" t="s">
        <v>24</v>
      </c>
      <c r="F344">
        <v>5</v>
      </c>
      <c r="G344" s="3">
        <v>50.84</v>
      </c>
      <c r="H344" s="3">
        <f t="shared" si="5"/>
        <v>254.20000000000002</v>
      </c>
    </row>
    <row r="345" spans="1:8" outlineLevel="2" x14ac:dyDescent="0.2">
      <c r="A345" t="s">
        <v>21</v>
      </c>
      <c r="B345" t="s">
        <v>22</v>
      </c>
      <c r="C345" t="s">
        <v>184</v>
      </c>
      <c r="D345" t="s">
        <v>10</v>
      </c>
      <c r="E345" t="s">
        <v>24</v>
      </c>
      <c r="F345">
        <v>5</v>
      </c>
      <c r="G345" s="3">
        <v>50.84</v>
      </c>
      <c r="H345" s="3">
        <f t="shared" si="5"/>
        <v>254.20000000000002</v>
      </c>
    </row>
    <row r="346" spans="1:8" outlineLevel="2" x14ac:dyDescent="0.2">
      <c r="A346" t="s">
        <v>21</v>
      </c>
      <c r="B346" t="s">
        <v>22</v>
      </c>
      <c r="C346" t="s">
        <v>184</v>
      </c>
      <c r="D346" t="s">
        <v>10</v>
      </c>
      <c r="E346" t="s">
        <v>24</v>
      </c>
      <c r="F346">
        <v>5</v>
      </c>
      <c r="G346" s="3">
        <v>50.84</v>
      </c>
      <c r="H346" s="3">
        <f t="shared" si="5"/>
        <v>254.20000000000002</v>
      </c>
    </row>
    <row r="347" spans="1:8" outlineLevel="2" x14ac:dyDescent="0.2">
      <c r="A347" t="s">
        <v>21</v>
      </c>
      <c r="B347" t="s">
        <v>22</v>
      </c>
      <c r="C347" t="s">
        <v>184</v>
      </c>
      <c r="D347" t="s">
        <v>10</v>
      </c>
      <c r="E347" t="s">
        <v>24</v>
      </c>
      <c r="F347">
        <v>5</v>
      </c>
      <c r="G347" s="3">
        <v>50.84</v>
      </c>
      <c r="H347" s="3">
        <f t="shared" si="5"/>
        <v>254.20000000000002</v>
      </c>
    </row>
    <row r="348" spans="1:8" outlineLevel="2" x14ac:dyDescent="0.2">
      <c r="A348" t="s">
        <v>21</v>
      </c>
      <c r="B348" t="s">
        <v>22</v>
      </c>
      <c r="C348" t="s">
        <v>184</v>
      </c>
      <c r="D348" t="s">
        <v>10</v>
      </c>
      <c r="E348" t="s">
        <v>24</v>
      </c>
      <c r="F348">
        <v>5</v>
      </c>
      <c r="G348" s="3">
        <v>50.84</v>
      </c>
      <c r="H348" s="3">
        <f t="shared" si="5"/>
        <v>254.20000000000002</v>
      </c>
    </row>
    <row r="349" spans="1:8" outlineLevel="2" x14ac:dyDescent="0.2">
      <c r="A349" t="s">
        <v>21</v>
      </c>
      <c r="B349" t="s">
        <v>22</v>
      </c>
      <c r="C349" t="s">
        <v>184</v>
      </c>
      <c r="D349" t="s">
        <v>10</v>
      </c>
      <c r="E349" t="s">
        <v>24</v>
      </c>
      <c r="F349">
        <v>5</v>
      </c>
      <c r="G349" s="3">
        <v>50.84</v>
      </c>
      <c r="H349" s="3">
        <f t="shared" si="5"/>
        <v>254.20000000000002</v>
      </c>
    </row>
    <row r="350" spans="1:8" outlineLevel="2" x14ac:dyDescent="0.2">
      <c r="A350" t="s">
        <v>21</v>
      </c>
      <c r="B350" t="s">
        <v>22</v>
      </c>
      <c r="C350" t="s">
        <v>184</v>
      </c>
      <c r="D350" t="s">
        <v>10</v>
      </c>
      <c r="E350" t="s">
        <v>24</v>
      </c>
      <c r="F350">
        <v>5</v>
      </c>
      <c r="G350" s="3">
        <v>50.84</v>
      </c>
      <c r="H350" s="3">
        <f t="shared" si="5"/>
        <v>254.20000000000002</v>
      </c>
    </row>
    <row r="351" spans="1:8" outlineLevel="2" x14ac:dyDescent="0.2">
      <c r="A351" t="s">
        <v>21</v>
      </c>
      <c r="B351" t="s">
        <v>22</v>
      </c>
      <c r="C351" t="s">
        <v>184</v>
      </c>
      <c r="D351" t="s">
        <v>10</v>
      </c>
      <c r="E351" t="s">
        <v>24</v>
      </c>
      <c r="F351">
        <v>5</v>
      </c>
      <c r="G351" s="3">
        <v>50.84</v>
      </c>
      <c r="H351" s="3">
        <f t="shared" si="5"/>
        <v>254.20000000000002</v>
      </c>
    </row>
    <row r="352" spans="1:8" outlineLevel="2" x14ac:dyDescent="0.2">
      <c r="A352" t="s">
        <v>21</v>
      </c>
      <c r="B352" t="s">
        <v>22</v>
      </c>
      <c r="C352" t="s">
        <v>184</v>
      </c>
      <c r="D352" t="s">
        <v>10</v>
      </c>
      <c r="E352" t="s">
        <v>24</v>
      </c>
      <c r="F352">
        <v>5</v>
      </c>
      <c r="G352" s="3">
        <v>50.84</v>
      </c>
      <c r="H352" s="3">
        <f t="shared" si="5"/>
        <v>254.20000000000002</v>
      </c>
    </row>
    <row r="353" spans="1:8" outlineLevel="2" x14ac:dyDescent="0.2">
      <c r="A353" t="s">
        <v>21</v>
      </c>
      <c r="B353" t="s">
        <v>22</v>
      </c>
      <c r="C353" t="s">
        <v>184</v>
      </c>
      <c r="D353" t="s">
        <v>10</v>
      </c>
      <c r="E353" t="s">
        <v>24</v>
      </c>
      <c r="F353">
        <v>5</v>
      </c>
      <c r="G353" s="3">
        <v>50.84</v>
      </c>
      <c r="H353" s="3">
        <f t="shared" si="5"/>
        <v>254.20000000000002</v>
      </c>
    </row>
    <row r="354" spans="1:8" outlineLevel="2" x14ac:dyDescent="0.2">
      <c r="A354" t="s">
        <v>21</v>
      </c>
      <c r="B354" t="s">
        <v>22</v>
      </c>
      <c r="C354" t="s">
        <v>184</v>
      </c>
      <c r="D354" t="s">
        <v>10</v>
      </c>
      <c r="E354" t="s">
        <v>24</v>
      </c>
      <c r="F354">
        <v>5</v>
      </c>
      <c r="G354" s="3">
        <v>50.84</v>
      </c>
      <c r="H354" s="3">
        <f t="shared" si="5"/>
        <v>254.20000000000002</v>
      </c>
    </row>
    <row r="355" spans="1:8" outlineLevel="2" x14ac:dyDescent="0.2">
      <c r="A355" t="s">
        <v>21</v>
      </c>
      <c r="B355" t="s">
        <v>22</v>
      </c>
      <c r="C355" t="s">
        <v>184</v>
      </c>
      <c r="D355" t="s">
        <v>10</v>
      </c>
      <c r="E355" t="s">
        <v>24</v>
      </c>
      <c r="F355">
        <v>5</v>
      </c>
      <c r="G355" s="3">
        <v>50.84</v>
      </c>
      <c r="H355" s="3">
        <f t="shared" si="5"/>
        <v>254.20000000000002</v>
      </c>
    </row>
    <row r="356" spans="1:8" outlineLevel="2" x14ac:dyDescent="0.2">
      <c r="A356" t="s">
        <v>21</v>
      </c>
      <c r="B356" t="s">
        <v>22</v>
      </c>
      <c r="C356" t="s">
        <v>184</v>
      </c>
      <c r="D356" t="s">
        <v>10</v>
      </c>
      <c r="E356" t="s">
        <v>24</v>
      </c>
      <c r="F356">
        <v>5</v>
      </c>
      <c r="G356" s="3">
        <v>50.84</v>
      </c>
      <c r="H356" s="3">
        <f t="shared" si="5"/>
        <v>254.20000000000002</v>
      </c>
    </row>
    <row r="357" spans="1:8" outlineLevel="2" x14ac:dyDescent="0.2">
      <c r="A357" t="s">
        <v>21</v>
      </c>
      <c r="B357" t="s">
        <v>22</v>
      </c>
      <c r="C357" t="s">
        <v>184</v>
      </c>
      <c r="D357" t="s">
        <v>10</v>
      </c>
      <c r="E357" t="s">
        <v>24</v>
      </c>
      <c r="F357">
        <v>2.5</v>
      </c>
      <c r="G357" s="3">
        <v>50.84</v>
      </c>
      <c r="H357" s="3">
        <f t="shared" si="5"/>
        <v>127.10000000000001</v>
      </c>
    </row>
    <row r="358" spans="1:8" outlineLevel="2" x14ac:dyDescent="0.2">
      <c r="A358" t="s">
        <v>21</v>
      </c>
      <c r="B358" t="s">
        <v>22</v>
      </c>
      <c r="C358" t="s">
        <v>184</v>
      </c>
      <c r="D358" t="s">
        <v>10</v>
      </c>
      <c r="E358" t="s">
        <v>24</v>
      </c>
      <c r="F358">
        <v>2.5</v>
      </c>
      <c r="G358" s="3">
        <v>50.84</v>
      </c>
      <c r="H358" s="3">
        <f t="shared" si="5"/>
        <v>127.10000000000001</v>
      </c>
    </row>
    <row r="359" spans="1:8" outlineLevel="2" x14ac:dyDescent="0.2">
      <c r="A359" t="s">
        <v>21</v>
      </c>
      <c r="B359" t="s">
        <v>22</v>
      </c>
      <c r="C359" t="s">
        <v>184</v>
      </c>
      <c r="D359" t="s">
        <v>10</v>
      </c>
      <c r="E359" t="s">
        <v>24</v>
      </c>
      <c r="F359">
        <v>2.5</v>
      </c>
      <c r="G359" s="3">
        <v>50.84</v>
      </c>
      <c r="H359" s="3">
        <f t="shared" si="5"/>
        <v>127.10000000000001</v>
      </c>
    </row>
    <row r="360" spans="1:8" outlineLevel="2" x14ac:dyDescent="0.2">
      <c r="A360" t="s">
        <v>21</v>
      </c>
      <c r="B360" t="s">
        <v>22</v>
      </c>
      <c r="C360" t="s">
        <v>184</v>
      </c>
      <c r="D360" t="s">
        <v>10</v>
      </c>
      <c r="E360" t="s">
        <v>24</v>
      </c>
      <c r="F360">
        <v>2.5</v>
      </c>
      <c r="G360" s="3">
        <v>50.84</v>
      </c>
      <c r="H360" s="3">
        <f t="shared" si="5"/>
        <v>127.10000000000001</v>
      </c>
    </row>
    <row r="361" spans="1:8" outlineLevel="2" x14ac:dyDescent="0.2">
      <c r="A361" t="s">
        <v>21</v>
      </c>
      <c r="B361" t="s">
        <v>22</v>
      </c>
      <c r="C361" t="s">
        <v>184</v>
      </c>
      <c r="D361" t="s">
        <v>10</v>
      </c>
      <c r="E361" t="s">
        <v>24</v>
      </c>
      <c r="F361">
        <v>2.5</v>
      </c>
      <c r="G361" s="3">
        <v>50.84</v>
      </c>
      <c r="H361" s="3">
        <f t="shared" si="5"/>
        <v>127.10000000000001</v>
      </c>
    </row>
    <row r="362" spans="1:8" outlineLevel="2" x14ac:dyDescent="0.2">
      <c r="A362" t="s">
        <v>21</v>
      </c>
      <c r="B362" t="s">
        <v>22</v>
      </c>
      <c r="C362" t="s">
        <v>184</v>
      </c>
      <c r="D362" t="s">
        <v>10</v>
      </c>
      <c r="E362" t="s">
        <v>24</v>
      </c>
      <c r="F362">
        <v>2.5</v>
      </c>
      <c r="G362" s="3">
        <v>50.84</v>
      </c>
      <c r="H362" s="3">
        <f t="shared" si="5"/>
        <v>127.10000000000001</v>
      </c>
    </row>
    <row r="363" spans="1:8" outlineLevel="2" x14ac:dyDescent="0.2">
      <c r="A363" t="s">
        <v>21</v>
      </c>
      <c r="B363" t="s">
        <v>22</v>
      </c>
      <c r="C363" t="s">
        <v>184</v>
      </c>
      <c r="D363" t="s">
        <v>10</v>
      </c>
      <c r="E363" t="s">
        <v>24</v>
      </c>
      <c r="F363">
        <v>2.5</v>
      </c>
      <c r="G363" s="3">
        <v>50.84</v>
      </c>
      <c r="H363" s="3">
        <f t="shared" si="5"/>
        <v>127.10000000000001</v>
      </c>
    </row>
    <row r="364" spans="1:8" outlineLevel="2" x14ac:dyDescent="0.2">
      <c r="A364" t="s">
        <v>21</v>
      </c>
      <c r="B364" t="s">
        <v>22</v>
      </c>
      <c r="C364" t="s">
        <v>184</v>
      </c>
      <c r="D364" t="s">
        <v>10</v>
      </c>
      <c r="E364" t="s">
        <v>24</v>
      </c>
      <c r="F364">
        <v>2.5</v>
      </c>
      <c r="G364" s="3">
        <v>50.84</v>
      </c>
      <c r="H364" s="3">
        <f t="shared" si="5"/>
        <v>127.10000000000001</v>
      </c>
    </row>
    <row r="365" spans="1:8" outlineLevel="2" x14ac:dyDescent="0.2">
      <c r="A365" t="s">
        <v>21</v>
      </c>
      <c r="B365" t="s">
        <v>188</v>
      </c>
      <c r="C365" t="s">
        <v>184</v>
      </c>
      <c r="D365" t="s">
        <v>10</v>
      </c>
      <c r="E365" t="s">
        <v>24</v>
      </c>
      <c r="F365">
        <v>5</v>
      </c>
      <c r="G365" s="3">
        <v>14.52</v>
      </c>
      <c r="H365" s="3">
        <f t="shared" si="5"/>
        <v>72.599999999999994</v>
      </c>
    </row>
    <row r="366" spans="1:8" outlineLevel="2" x14ac:dyDescent="0.2">
      <c r="A366" t="s">
        <v>21</v>
      </c>
      <c r="B366" t="s">
        <v>188</v>
      </c>
      <c r="C366" t="s">
        <v>184</v>
      </c>
      <c r="D366" t="s">
        <v>10</v>
      </c>
      <c r="E366" t="s">
        <v>24</v>
      </c>
      <c r="F366">
        <v>5</v>
      </c>
      <c r="G366" s="3">
        <v>14.52</v>
      </c>
      <c r="H366" s="3">
        <f t="shared" si="5"/>
        <v>72.599999999999994</v>
      </c>
    </row>
    <row r="367" spans="1:8" outlineLevel="2" x14ac:dyDescent="0.2">
      <c r="A367" t="s">
        <v>21</v>
      </c>
      <c r="B367" t="s">
        <v>188</v>
      </c>
      <c r="C367" t="s">
        <v>184</v>
      </c>
      <c r="D367" t="s">
        <v>10</v>
      </c>
      <c r="E367" t="s">
        <v>24</v>
      </c>
      <c r="F367">
        <v>5</v>
      </c>
      <c r="G367" s="3">
        <v>14.52</v>
      </c>
      <c r="H367" s="3">
        <f t="shared" si="5"/>
        <v>72.599999999999994</v>
      </c>
    </row>
    <row r="368" spans="1:8" outlineLevel="2" x14ac:dyDescent="0.2">
      <c r="A368" t="s">
        <v>21</v>
      </c>
      <c r="B368" t="s">
        <v>188</v>
      </c>
      <c r="C368" t="s">
        <v>184</v>
      </c>
      <c r="D368" t="s">
        <v>10</v>
      </c>
      <c r="E368" t="s">
        <v>24</v>
      </c>
      <c r="F368">
        <v>5</v>
      </c>
      <c r="G368" s="3">
        <v>14.52</v>
      </c>
      <c r="H368" s="3">
        <f t="shared" si="5"/>
        <v>72.599999999999994</v>
      </c>
    </row>
    <row r="369" spans="1:8" outlineLevel="2" x14ac:dyDescent="0.2">
      <c r="A369" t="s">
        <v>21</v>
      </c>
      <c r="B369" t="s">
        <v>188</v>
      </c>
      <c r="C369" t="s">
        <v>184</v>
      </c>
      <c r="D369" t="s">
        <v>10</v>
      </c>
      <c r="E369" t="s">
        <v>24</v>
      </c>
      <c r="F369">
        <v>5</v>
      </c>
      <c r="G369" s="3">
        <v>14.52</v>
      </c>
      <c r="H369" s="3">
        <f t="shared" si="5"/>
        <v>72.599999999999994</v>
      </c>
    </row>
    <row r="370" spans="1:8" outlineLevel="2" x14ac:dyDescent="0.2">
      <c r="A370" t="s">
        <v>21</v>
      </c>
      <c r="B370" t="s">
        <v>188</v>
      </c>
      <c r="C370" t="s">
        <v>184</v>
      </c>
      <c r="D370" t="s">
        <v>10</v>
      </c>
      <c r="E370" t="s">
        <v>24</v>
      </c>
      <c r="F370">
        <v>5</v>
      </c>
      <c r="G370" s="3">
        <v>14.52</v>
      </c>
      <c r="H370" s="3">
        <f t="shared" si="5"/>
        <v>72.599999999999994</v>
      </c>
    </row>
    <row r="371" spans="1:8" outlineLevel="2" x14ac:dyDescent="0.2">
      <c r="A371" t="s">
        <v>21</v>
      </c>
      <c r="B371" t="s">
        <v>188</v>
      </c>
      <c r="C371" t="s">
        <v>184</v>
      </c>
      <c r="D371" t="s">
        <v>10</v>
      </c>
      <c r="E371" t="s">
        <v>24</v>
      </c>
      <c r="F371">
        <v>5</v>
      </c>
      <c r="G371" s="3">
        <v>14.52</v>
      </c>
      <c r="H371" s="3">
        <f t="shared" si="5"/>
        <v>72.599999999999994</v>
      </c>
    </row>
    <row r="372" spans="1:8" outlineLevel="2" x14ac:dyDescent="0.2">
      <c r="A372" t="s">
        <v>21</v>
      </c>
      <c r="B372" t="s">
        <v>188</v>
      </c>
      <c r="C372" t="s">
        <v>184</v>
      </c>
      <c r="D372" t="s">
        <v>10</v>
      </c>
      <c r="E372" t="s">
        <v>24</v>
      </c>
      <c r="F372">
        <v>5</v>
      </c>
      <c r="G372" s="3">
        <v>14.52</v>
      </c>
      <c r="H372" s="3">
        <f t="shared" si="5"/>
        <v>72.599999999999994</v>
      </c>
    </row>
    <row r="373" spans="1:8" outlineLevel="2" x14ac:dyDescent="0.2">
      <c r="A373" t="s">
        <v>21</v>
      </c>
      <c r="B373" t="s">
        <v>188</v>
      </c>
      <c r="C373" t="s">
        <v>184</v>
      </c>
      <c r="D373" t="s">
        <v>10</v>
      </c>
      <c r="E373" t="s">
        <v>24</v>
      </c>
      <c r="F373">
        <v>5</v>
      </c>
      <c r="G373" s="3">
        <v>14.52</v>
      </c>
      <c r="H373" s="3">
        <f t="shared" si="5"/>
        <v>72.599999999999994</v>
      </c>
    </row>
    <row r="374" spans="1:8" outlineLevel="2" x14ac:dyDescent="0.2">
      <c r="A374" t="s">
        <v>21</v>
      </c>
      <c r="B374" t="s">
        <v>188</v>
      </c>
      <c r="C374" t="s">
        <v>184</v>
      </c>
      <c r="D374" t="s">
        <v>10</v>
      </c>
      <c r="E374" t="s">
        <v>24</v>
      </c>
      <c r="F374">
        <v>5</v>
      </c>
      <c r="G374" s="3">
        <v>14.52</v>
      </c>
      <c r="H374" s="3">
        <f t="shared" si="5"/>
        <v>72.599999999999994</v>
      </c>
    </row>
    <row r="375" spans="1:8" outlineLevel="2" x14ac:dyDescent="0.2">
      <c r="A375" t="s">
        <v>21</v>
      </c>
      <c r="B375" t="s">
        <v>188</v>
      </c>
      <c r="C375" t="s">
        <v>184</v>
      </c>
      <c r="D375" t="s">
        <v>10</v>
      </c>
      <c r="E375" t="s">
        <v>24</v>
      </c>
      <c r="F375">
        <v>5</v>
      </c>
      <c r="G375" s="3">
        <v>14.52</v>
      </c>
      <c r="H375" s="3">
        <f t="shared" si="5"/>
        <v>72.599999999999994</v>
      </c>
    </row>
    <row r="376" spans="1:8" outlineLevel="2" x14ac:dyDescent="0.2">
      <c r="A376" t="s">
        <v>21</v>
      </c>
      <c r="B376" t="s">
        <v>188</v>
      </c>
      <c r="C376" t="s">
        <v>184</v>
      </c>
      <c r="D376" t="s">
        <v>10</v>
      </c>
      <c r="E376" t="s">
        <v>24</v>
      </c>
      <c r="F376">
        <v>5</v>
      </c>
      <c r="G376" s="3">
        <v>14.52</v>
      </c>
      <c r="H376" s="3">
        <f t="shared" si="5"/>
        <v>72.599999999999994</v>
      </c>
    </row>
    <row r="377" spans="1:8" outlineLevel="2" x14ac:dyDescent="0.2">
      <c r="A377" t="s">
        <v>21</v>
      </c>
      <c r="B377" t="s">
        <v>188</v>
      </c>
      <c r="C377" t="s">
        <v>184</v>
      </c>
      <c r="D377" t="s">
        <v>10</v>
      </c>
      <c r="E377" t="s">
        <v>24</v>
      </c>
      <c r="F377">
        <v>5</v>
      </c>
      <c r="G377" s="3">
        <v>14.52</v>
      </c>
      <c r="H377" s="3">
        <f t="shared" si="5"/>
        <v>72.599999999999994</v>
      </c>
    </row>
    <row r="378" spans="1:8" outlineLevel="2" x14ac:dyDescent="0.2">
      <c r="A378" t="s">
        <v>21</v>
      </c>
      <c r="B378" t="s">
        <v>188</v>
      </c>
      <c r="C378" t="s">
        <v>184</v>
      </c>
      <c r="D378" t="s">
        <v>10</v>
      </c>
      <c r="E378" t="s">
        <v>24</v>
      </c>
      <c r="F378">
        <v>5</v>
      </c>
      <c r="G378" s="3">
        <v>14.52</v>
      </c>
      <c r="H378" s="3">
        <f t="shared" si="5"/>
        <v>72.599999999999994</v>
      </c>
    </row>
    <row r="379" spans="1:8" outlineLevel="2" x14ac:dyDescent="0.2">
      <c r="A379" t="s">
        <v>21</v>
      </c>
      <c r="B379" t="s">
        <v>188</v>
      </c>
      <c r="C379" t="s">
        <v>184</v>
      </c>
      <c r="D379" t="s">
        <v>10</v>
      </c>
      <c r="E379" t="s">
        <v>24</v>
      </c>
      <c r="F379">
        <v>5</v>
      </c>
      <c r="G379" s="3">
        <v>14.52</v>
      </c>
      <c r="H379" s="3">
        <f t="shared" si="5"/>
        <v>72.599999999999994</v>
      </c>
    </row>
    <row r="380" spans="1:8" outlineLevel="2" x14ac:dyDescent="0.2">
      <c r="A380" t="s">
        <v>21</v>
      </c>
      <c r="B380" t="s">
        <v>188</v>
      </c>
      <c r="C380" t="s">
        <v>184</v>
      </c>
      <c r="D380" t="s">
        <v>10</v>
      </c>
      <c r="E380" t="s">
        <v>24</v>
      </c>
      <c r="F380">
        <v>5</v>
      </c>
      <c r="G380" s="3">
        <v>14.52</v>
      </c>
      <c r="H380" s="3">
        <f t="shared" si="5"/>
        <v>72.599999999999994</v>
      </c>
    </row>
    <row r="381" spans="1:8" outlineLevel="2" x14ac:dyDescent="0.2">
      <c r="A381" t="s">
        <v>21</v>
      </c>
      <c r="B381" t="s">
        <v>188</v>
      </c>
      <c r="C381" t="s">
        <v>184</v>
      </c>
      <c r="D381" t="s">
        <v>10</v>
      </c>
      <c r="E381" t="s">
        <v>24</v>
      </c>
      <c r="F381">
        <v>5</v>
      </c>
      <c r="G381" s="3">
        <v>14.52</v>
      </c>
      <c r="H381" s="3">
        <f t="shared" si="5"/>
        <v>72.599999999999994</v>
      </c>
    </row>
    <row r="382" spans="1:8" outlineLevel="2" x14ac:dyDescent="0.2">
      <c r="A382" t="s">
        <v>21</v>
      </c>
      <c r="B382" t="s">
        <v>188</v>
      </c>
      <c r="C382" t="s">
        <v>184</v>
      </c>
      <c r="D382" t="s">
        <v>10</v>
      </c>
      <c r="E382" t="s">
        <v>24</v>
      </c>
      <c r="F382">
        <v>5</v>
      </c>
      <c r="G382" s="3">
        <v>14.52</v>
      </c>
      <c r="H382" s="3">
        <f t="shared" si="5"/>
        <v>72.599999999999994</v>
      </c>
    </row>
    <row r="383" spans="1:8" outlineLevel="2" x14ac:dyDescent="0.2">
      <c r="A383" t="s">
        <v>21</v>
      </c>
      <c r="B383" t="s">
        <v>188</v>
      </c>
      <c r="C383" t="s">
        <v>184</v>
      </c>
      <c r="D383" t="s">
        <v>10</v>
      </c>
      <c r="E383" t="s">
        <v>24</v>
      </c>
      <c r="F383">
        <v>5</v>
      </c>
      <c r="G383" s="3">
        <v>14.52</v>
      </c>
      <c r="H383" s="3">
        <f t="shared" si="5"/>
        <v>72.599999999999994</v>
      </c>
    </row>
    <row r="384" spans="1:8" outlineLevel="2" x14ac:dyDescent="0.2">
      <c r="A384" t="s">
        <v>21</v>
      </c>
      <c r="B384" t="s">
        <v>188</v>
      </c>
      <c r="C384" t="s">
        <v>184</v>
      </c>
      <c r="D384" t="s">
        <v>10</v>
      </c>
      <c r="E384" t="s">
        <v>24</v>
      </c>
      <c r="F384">
        <v>5</v>
      </c>
      <c r="G384" s="3">
        <v>14.52</v>
      </c>
      <c r="H384" s="3">
        <f t="shared" si="5"/>
        <v>72.599999999999994</v>
      </c>
    </row>
    <row r="385" spans="1:8" outlineLevel="2" x14ac:dyDescent="0.2">
      <c r="A385" t="s">
        <v>21</v>
      </c>
      <c r="B385" t="s">
        <v>188</v>
      </c>
      <c r="C385" t="s">
        <v>184</v>
      </c>
      <c r="D385" t="s">
        <v>10</v>
      </c>
      <c r="E385" t="s">
        <v>24</v>
      </c>
      <c r="F385">
        <v>5</v>
      </c>
      <c r="G385" s="3">
        <v>14.52</v>
      </c>
      <c r="H385" s="3">
        <f t="shared" si="5"/>
        <v>72.599999999999994</v>
      </c>
    </row>
    <row r="386" spans="1:8" outlineLevel="2" x14ac:dyDescent="0.2">
      <c r="A386" t="s">
        <v>21</v>
      </c>
      <c r="B386" t="s">
        <v>188</v>
      </c>
      <c r="C386" t="s">
        <v>184</v>
      </c>
      <c r="D386" t="s">
        <v>10</v>
      </c>
      <c r="E386" t="s">
        <v>24</v>
      </c>
      <c r="F386">
        <v>5</v>
      </c>
      <c r="G386" s="3">
        <v>14.52</v>
      </c>
      <c r="H386" s="3">
        <f t="shared" si="5"/>
        <v>72.599999999999994</v>
      </c>
    </row>
    <row r="387" spans="1:8" outlineLevel="2" x14ac:dyDescent="0.2">
      <c r="A387" t="s">
        <v>21</v>
      </c>
      <c r="B387" t="s">
        <v>188</v>
      </c>
      <c r="C387" t="s">
        <v>184</v>
      </c>
      <c r="D387" t="s">
        <v>10</v>
      </c>
      <c r="E387" t="s">
        <v>24</v>
      </c>
      <c r="F387">
        <v>5</v>
      </c>
      <c r="G387" s="3">
        <v>14.52</v>
      </c>
      <c r="H387" s="3">
        <f t="shared" si="5"/>
        <v>72.599999999999994</v>
      </c>
    </row>
    <row r="388" spans="1:8" outlineLevel="2" x14ac:dyDescent="0.2">
      <c r="A388" t="s">
        <v>21</v>
      </c>
      <c r="B388" t="s">
        <v>188</v>
      </c>
      <c r="C388" t="s">
        <v>184</v>
      </c>
      <c r="D388" t="s">
        <v>10</v>
      </c>
      <c r="E388" t="s">
        <v>24</v>
      </c>
      <c r="F388">
        <v>5</v>
      </c>
      <c r="G388" s="3">
        <v>14.52</v>
      </c>
      <c r="H388" s="3">
        <f t="shared" si="5"/>
        <v>72.599999999999994</v>
      </c>
    </row>
    <row r="389" spans="1:8" outlineLevel="2" x14ac:dyDescent="0.2">
      <c r="A389" t="s">
        <v>21</v>
      </c>
      <c r="B389" t="s">
        <v>188</v>
      </c>
      <c r="C389" t="s">
        <v>184</v>
      </c>
      <c r="D389" t="s">
        <v>10</v>
      </c>
      <c r="E389" t="s">
        <v>24</v>
      </c>
      <c r="F389">
        <v>5</v>
      </c>
      <c r="G389" s="3">
        <v>14.52</v>
      </c>
      <c r="H389" s="3">
        <f t="shared" ref="H389:H452" si="6">F389*G389</f>
        <v>72.599999999999994</v>
      </c>
    </row>
    <row r="390" spans="1:8" outlineLevel="2" x14ac:dyDescent="0.2">
      <c r="A390" t="s">
        <v>21</v>
      </c>
      <c r="B390" t="s">
        <v>188</v>
      </c>
      <c r="C390" t="s">
        <v>184</v>
      </c>
      <c r="D390" t="s">
        <v>10</v>
      </c>
      <c r="E390" t="s">
        <v>24</v>
      </c>
      <c r="F390">
        <v>5</v>
      </c>
      <c r="G390" s="3">
        <v>14.52</v>
      </c>
      <c r="H390" s="3">
        <f t="shared" si="6"/>
        <v>72.599999999999994</v>
      </c>
    </row>
    <row r="391" spans="1:8" outlineLevel="2" x14ac:dyDescent="0.2">
      <c r="A391" t="s">
        <v>21</v>
      </c>
      <c r="B391" t="s">
        <v>188</v>
      </c>
      <c r="C391" t="s">
        <v>184</v>
      </c>
      <c r="D391" t="s">
        <v>10</v>
      </c>
      <c r="E391" t="s">
        <v>24</v>
      </c>
      <c r="F391">
        <v>5</v>
      </c>
      <c r="G391" s="3">
        <v>14.52</v>
      </c>
      <c r="H391" s="3">
        <f t="shared" si="6"/>
        <v>72.599999999999994</v>
      </c>
    </row>
    <row r="392" spans="1:8" outlineLevel="2" x14ac:dyDescent="0.2">
      <c r="A392" t="s">
        <v>21</v>
      </c>
      <c r="B392" t="s">
        <v>188</v>
      </c>
      <c r="C392" t="s">
        <v>184</v>
      </c>
      <c r="D392" t="s">
        <v>10</v>
      </c>
      <c r="E392" t="s">
        <v>24</v>
      </c>
      <c r="F392">
        <v>2.5</v>
      </c>
      <c r="G392" s="3">
        <v>14.52</v>
      </c>
      <c r="H392" s="3">
        <f t="shared" si="6"/>
        <v>36.299999999999997</v>
      </c>
    </row>
    <row r="393" spans="1:8" outlineLevel="2" x14ac:dyDescent="0.2">
      <c r="A393" t="s">
        <v>21</v>
      </c>
      <c r="B393" t="s">
        <v>188</v>
      </c>
      <c r="C393" t="s">
        <v>184</v>
      </c>
      <c r="D393" t="s">
        <v>10</v>
      </c>
      <c r="E393" t="s">
        <v>24</v>
      </c>
      <c r="F393">
        <v>2.5</v>
      </c>
      <c r="G393" s="3">
        <v>14.52</v>
      </c>
      <c r="H393" s="3">
        <f t="shared" si="6"/>
        <v>36.299999999999997</v>
      </c>
    </row>
    <row r="394" spans="1:8" outlineLevel="2" x14ac:dyDescent="0.2">
      <c r="A394" t="s">
        <v>21</v>
      </c>
      <c r="B394" t="s">
        <v>188</v>
      </c>
      <c r="C394" t="s">
        <v>184</v>
      </c>
      <c r="D394" t="s">
        <v>10</v>
      </c>
      <c r="E394" t="s">
        <v>24</v>
      </c>
      <c r="F394">
        <v>2.5</v>
      </c>
      <c r="G394" s="3">
        <v>14.52</v>
      </c>
      <c r="H394" s="3">
        <f t="shared" si="6"/>
        <v>36.299999999999997</v>
      </c>
    </row>
    <row r="395" spans="1:8" outlineLevel="2" x14ac:dyDescent="0.2">
      <c r="A395" t="s">
        <v>21</v>
      </c>
      <c r="B395" t="s">
        <v>188</v>
      </c>
      <c r="C395" t="s">
        <v>184</v>
      </c>
      <c r="D395" t="s">
        <v>10</v>
      </c>
      <c r="E395" t="s">
        <v>24</v>
      </c>
      <c r="F395">
        <v>2.5</v>
      </c>
      <c r="G395" s="3">
        <v>14.52</v>
      </c>
      <c r="H395" s="3">
        <f t="shared" si="6"/>
        <v>36.299999999999997</v>
      </c>
    </row>
    <row r="396" spans="1:8" outlineLevel="2" x14ac:dyDescent="0.2">
      <c r="A396" t="s">
        <v>21</v>
      </c>
      <c r="B396" t="s">
        <v>188</v>
      </c>
      <c r="C396" t="s">
        <v>184</v>
      </c>
      <c r="D396" t="s">
        <v>10</v>
      </c>
      <c r="E396" t="s">
        <v>24</v>
      </c>
      <c r="F396">
        <v>2.5</v>
      </c>
      <c r="G396" s="3">
        <v>14.52</v>
      </c>
      <c r="H396" s="3">
        <f t="shared" si="6"/>
        <v>36.299999999999997</v>
      </c>
    </row>
    <row r="397" spans="1:8" outlineLevel="2" x14ac:dyDescent="0.2">
      <c r="A397" t="s">
        <v>21</v>
      </c>
      <c r="B397" t="s">
        <v>188</v>
      </c>
      <c r="C397" t="s">
        <v>184</v>
      </c>
      <c r="D397" t="s">
        <v>10</v>
      </c>
      <c r="E397" t="s">
        <v>24</v>
      </c>
      <c r="F397">
        <v>2.5</v>
      </c>
      <c r="G397" s="3">
        <v>14.52</v>
      </c>
      <c r="H397" s="3">
        <f t="shared" si="6"/>
        <v>36.299999999999997</v>
      </c>
    </row>
    <row r="398" spans="1:8" outlineLevel="2" x14ac:dyDescent="0.2">
      <c r="A398" t="s">
        <v>21</v>
      </c>
      <c r="B398" t="s">
        <v>188</v>
      </c>
      <c r="C398" t="s">
        <v>184</v>
      </c>
      <c r="D398" t="s">
        <v>10</v>
      </c>
      <c r="E398" t="s">
        <v>24</v>
      </c>
      <c r="F398">
        <v>2.5</v>
      </c>
      <c r="G398" s="3">
        <v>14.52</v>
      </c>
      <c r="H398" s="3">
        <f t="shared" si="6"/>
        <v>36.299999999999997</v>
      </c>
    </row>
    <row r="399" spans="1:8" outlineLevel="2" x14ac:dyDescent="0.2">
      <c r="A399" t="s">
        <v>21</v>
      </c>
      <c r="B399" t="s">
        <v>188</v>
      </c>
      <c r="C399" t="s">
        <v>184</v>
      </c>
      <c r="D399" t="s">
        <v>10</v>
      </c>
      <c r="E399" t="s">
        <v>24</v>
      </c>
      <c r="F399">
        <v>2.5</v>
      </c>
      <c r="G399" s="3">
        <v>14.52</v>
      </c>
      <c r="H399" s="3">
        <f t="shared" si="6"/>
        <v>36.299999999999997</v>
      </c>
    </row>
    <row r="400" spans="1:8" outlineLevel="2" x14ac:dyDescent="0.2">
      <c r="A400" t="s">
        <v>39</v>
      </c>
      <c r="B400" t="s">
        <v>33</v>
      </c>
      <c r="C400" t="s">
        <v>184</v>
      </c>
      <c r="D400" t="s">
        <v>10</v>
      </c>
      <c r="E400" t="s">
        <v>24</v>
      </c>
      <c r="F400">
        <v>5</v>
      </c>
      <c r="G400" s="3">
        <v>256.58</v>
      </c>
      <c r="H400" s="3">
        <f t="shared" si="6"/>
        <v>1282.8999999999999</v>
      </c>
    </row>
    <row r="401" spans="1:8" outlineLevel="2" x14ac:dyDescent="0.2">
      <c r="A401" t="s">
        <v>39</v>
      </c>
      <c r="B401" t="s">
        <v>33</v>
      </c>
      <c r="C401" t="s">
        <v>184</v>
      </c>
      <c r="D401" t="s">
        <v>10</v>
      </c>
      <c r="E401" t="s">
        <v>24</v>
      </c>
      <c r="F401">
        <v>5</v>
      </c>
      <c r="G401" s="3">
        <v>256.58</v>
      </c>
      <c r="H401" s="3">
        <f t="shared" si="6"/>
        <v>1282.8999999999999</v>
      </c>
    </row>
    <row r="402" spans="1:8" outlineLevel="2" x14ac:dyDescent="0.2">
      <c r="A402" t="s">
        <v>39</v>
      </c>
      <c r="B402" t="s">
        <v>33</v>
      </c>
      <c r="C402" t="s">
        <v>184</v>
      </c>
      <c r="D402" t="s">
        <v>10</v>
      </c>
      <c r="E402" t="s">
        <v>24</v>
      </c>
      <c r="F402">
        <v>5</v>
      </c>
      <c r="G402" s="3">
        <v>256.58</v>
      </c>
      <c r="H402" s="3">
        <f t="shared" si="6"/>
        <v>1282.8999999999999</v>
      </c>
    </row>
    <row r="403" spans="1:8" outlineLevel="2" x14ac:dyDescent="0.2">
      <c r="A403" t="s">
        <v>39</v>
      </c>
      <c r="B403" t="s">
        <v>33</v>
      </c>
      <c r="C403" t="s">
        <v>184</v>
      </c>
      <c r="D403" t="s">
        <v>10</v>
      </c>
      <c r="E403" t="s">
        <v>24</v>
      </c>
      <c r="F403">
        <v>5</v>
      </c>
      <c r="G403" s="3">
        <v>256.58</v>
      </c>
      <c r="H403" s="3">
        <f t="shared" si="6"/>
        <v>1282.8999999999999</v>
      </c>
    </row>
    <row r="404" spans="1:8" outlineLevel="2" x14ac:dyDescent="0.2">
      <c r="A404" t="s">
        <v>39</v>
      </c>
      <c r="B404" t="s">
        <v>33</v>
      </c>
      <c r="C404" t="s">
        <v>184</v>
      </c>
      <c r="D404" t="s">
        <v>10</v>
      </c>
      <c r="E404" t="s">
        <v>24</v>
      </c>
      <c r="F404">
        <v>5</v>
      </c>
      <c r="G404" s="3">
        <v>256.58</v>
      </c>
      <c r="H404" s="3">
        <f t="shared" si="6"/>
        <v>1282.8999999999999</v>
      </c>
    </row>
    <row r="405" spans="1:8" outlineLevel="2" x14ac:dyDescent="0.2">
      <c r="A405" t="s">
        <v>39</v>
      </c>
      <c r="B405" t="s">
        <v>33</v>
      </c>
      <c r="C405" t="s">
        <v>184</v>
      </c>
      <c r="D405" t="s">
        <v>10</v>
      </c>
      <c r="E405" t="s">
        <v>24</v>
      </c>
      <c r="F405">
        <v>5</v>
      </c>
      <c r="G405" s="3">
        <v>256.58</v>
      </c>
      <c r="H405" s="3">
        <f t="shared" si="6"/>
        <v>1282.8999999999999</v>
      </c>
    </row>
    <row r="406" spans="1:8" outlineLevel="2" x14ac:dyDescent="0.2">
      <c r="A406" t="s">
        <v>39</v>
      </c>
      <c r="B406" t="s">
        <v>33</v>
      </c>
      <c r="C406" t="s">
        <v>184</v>
      </c>
      <c r="D406" t="s">
        <v>10</v>
      </c>
      <c r="E406" t="s">
        <v>24</v>
      </c>
      <c r="F406">
        <v>5</v>
      </c>
      <c r="G406" s="3">
        <v>256.58</v>
      </c>
      <c r="H406" s="3">
        <f t="shared" si="6"/>
        <v>1282.8999999999999</v>
      </c>
    </row>
    <row r="407" spans="1:8" outlineLevel="2" x14ac:dyDescent="0.2">
      <c r="A407" t="s">
        <v>39</v>
      </c>
      <c r="B407" t="s">
        <v>33</v>
      </c>
      <c r="C407" t="s">
        <v>184</v>
      </c>
      <c r="D407" t="s">
        <v>10</v>
      </c>
      <c r="E407" t="s">
        <v>24</v>
      </c>
      <c r="F407">
        <v>5</v>
      </c>
      <c r="G407" s="3">
        <v>256.58</v>
      </c>
      <c r="H407" s="3">
        <f t="shared" si="6"/>
        <v>1282.8999999999999</v>
      </c>
    </row>
    <row r="408" spans="1:8" outlineLevel="2" x14ac:dyDescent="0.2">
      <c r="A408" t="s">
        <v>39</v>
      </c>
      <c r="B408" t="s">
        <v>33</v>
      </c>
      <c r="C408" t="s">
        <v>184</v>
      </c>
      <c r="D408" t="s">
        <v>10</v>
      </c>
      <c r="E408" t="s">
        <v>24</v>
      </c>
      <c r="F408">
        <v>5</v>
      </c>
      <c r="G408" s="3">
        <v>256.58</v>
      </c>
      <c r="H408" s="3">
        <f t="shared" si="6"/>
        <v>1282.8999999999999</v>
      </c>
    </row>
    <row r="409" spans="1:8" outlineLevel="2" x14ac:dyDescent="0.2">
      <c r="A409" t="s">
        <v>39</v>
      </c>
      <c r="B409" t="s">
        <v>33</v>
      </c>
      <c r="C409" t="s">
        <v>184</v>
      </c>
      <c r="D409" t="s">
        <v>10</v>
      </c>
      <c r="E409" t="s">
        <v>24</v>
      </c>
      <c r="F409">
        <v>5</v>
      </c>
      <c r="G409" s="3">
        <v>256.58</v>
      </c>
      <c r="H409" s="3">
        <f t="shared" si="6"/>
        <v>1282.8999999999999</v>
      </c>
    </row>
    <row r="410" spans="1:8" outlineLevel="2" x14ac:dyDescent="0.2">
      <c r="A410" t="s">
        <v>39</v>
      </c>
      <c r="B410" t="s">
        <v>33</v>
      </c>
      <c r="C410" t="s">
        <v>184</v>
      </c>
      <c r="D410" t="s">
        <v>10</v>
      </c>
      <c r="E410" t="s">
        <v>24</v>
      </c>
      <c r="F410">
        <v>5</v>
      </c>
      <c r="G410" s="3">
        <v>256.58</v>
      </c>
      <c r="H410" s="3">
        <f t="shared" si="6"/>
        <v>1282.8999999999999</v>
      </c>
    </row>
    <row r="411" spans="1:8" outlineLevel="2" x14ac:dyDescent="0.2">
      <c r="A411" t="s">
        <v>39</v>
      </c>
      <c r="B411" t="s">
        <v>45</v>
      </c>
      <c r="C411" t="s">
        <v>184</v>
      </c>
      <c r="D411" t="s">
        <v>10</v>
      </c>
      <c r="E411" t="s">
        <v>24</v>
      </c>
      <c r="F411">
        <v>5</v>
      </c>
      <c r="G411" s="3">
        <v>-16.47</v>
      </c>
      <c r="H411" s="3">
        <f t="shared" si="6"/>
        <v>-82.35</v>
      </c>
    </row>
    <row r="412" spans="1:8" outlineLevel="2" x14ac:dyDescent="0.2">
      <c r="A412" t="s">
        <v>39</v>
      </c>
      <c r="B412" t="s">
        <v>45</v>
      </c>
      <c r="C412" t="s">
        <v>184</v>
      </c>
      <c r="D412" t="s">
        <v>10</v>
      </c>
      <c r="E412" t="s">
        <v>24</v>
      </c>
      <c r="F412">
        <v>5</v>
      </c>
      <c r="G412" s="3">
        <v>-16.47</v>
      </c>
      <c r="H412" s="3">
        <f t="shared" si="6"/>
        <v>-82.35</v>
      </c>
    </row>
    <row r="413" spans="1:8" outlineLevel="2" x14ac:dyDescent="0.2">
      <c r="A413" t="s">
        <v>39</v>
      </c>
      <c r="B413" t="s">
        <v>45</v>
      </c>
      <c r="C413" t="s">
        <v>184</v>
      </c>
      <c r="D413" t="s">
        <v>10</v>
      </c>
      <c r="E413" t="s">
        <v>24</v>
      </c>
      <c r="F413">
        <v>5</v>
      </c>
      <c r="G413" s="3">
        <v>-16.47</v>
      </c>
      <c r="H413" s="3">
        <f t="shared" si="6"/>
        <v>-82.35</v>
      </c>
    </row>
    <row r="414" spans="1:8" outlineLevel="2" x14ac:dyDescent="0.2">
      <c r="A414" t="s">
        <v>39</v>
      </c>
      <c r="B414" t="s">
        <v>45</v>
      </c>
      <c r="C414" t="s">
        <v>184</v>
      </c>
      <c r="D414" t="s">
        <v>10</v>
      </c>
      <c r="E414" t="s">
        <v>24</v>
      </c>
      <c r="F414">
        <v>5</v>
      </c>
      <c r="G414" s="3">
        <v>-16.47</v>
      </c>
      <c r="H414" s="3">
        <f t="shared" si="6"/>
        <v>-82.35</v>
      </c>
    </row>
    <row r="415" spans="1:8" outlineLevel="2" x14ac:dyDescent="0.2">
      <c r="A415" t="s">
        <v>39</v>
      </c>
      <c r="B415" t="s">
        <v>45</v>
      </c>
      <c r="C415" t="s">
        <v>184</v>
      </c>
      <c r="D415" t="s">
        <v>10</v>
      </c>
      <c r="E415" t="s">
        <v>24</v>
      </c>
      <c r="F415">
        <v>5</v>
      </c>
      <c r="G415" s="3">
        <v>-16.47</v>
      </c>
      <c r="H415" s="3">
        <f t="shared" si="6"/>
        <v>-82.35</v>
      </c>
    </row>
    <row r="416" spans="1:8" outlineLevel="2" x14ac:dyDescent="0.2">
      <c r="A416" t="s">
        <v>39</v>
      </c>
      <c r="B416" t="s">
        <v>45</v>
      </c>
      <c r="C416" t="s">
        <v>184</v>
      </c>
      <c r="D416" t="s">
        <v>10</v>
      </c>
      <c r="E416" t="s">
        <v>24</v>
      </c>
      <c r="F416">
        <v>5</v>
      </c>
      <c r="G416" s="3">
        <v>-16.47</v>
      </c>
      <c r="H416" s="3">
        <f t="shared" si="6"/>
        <v>-82.35</v>
      </c>
    </row>
    <row r="417" spans="1:8" outlineLevel="2" x14ac:dyDescent="0.2">
      <c r="A417" t="s">
        <v>39</v>
      </c>
      <c r="B417" t="s">
        <v>45</v>
      </c>
      <c r="C417" t="s">
        <v>184</v>
      </c>
      <c r="D417" t="s">
        <v>10</v>
      </c>
      <c r="E417" t="s">
        <v>24</v>
      </c>
      <c r="F417">
        <v>5</v>
      </c>
      <c r="G417" s="3">
        <v>-16.47</v>
      </c>
      <c r="H417" s="3">
        <f t="shared" si="6"/>
        <v>-82.35</v>
      </c>
    </row>
    <row r="418" spans="1:8" outlineLevel="2" x14ac:dyDescent="0.2">
      <c r="A418" t="s">
        <v>39</v>
      </c>
      <c r="B418" t="s">
        <v>45</v>
      </c>
      <c r="C418" t="s">
        <v>184</v>
      </c>
      <c r="D418" t="s">
        <v>10</v>
      </c>
      <c r="E418" t="s">
        <v>24</v>
      </c>
      <c r="F418">
        <v>5</v>
      </c>
      <c r="G418" s="3">
        <v>-16.47</v>
      </c>
      <c r="H418" s="3">
        <f t="shared" si="6"/>
        <v>-82.35</v>
      </c>
    </row>
    <row r="419" spans="1:8" outlineLevel="2" x14ac:dyDescent="0.2">
      <c r="A419" t="s">
        <v>39</v>
      </c>
      <c r="B419" t="s">
        <v>45</v>
      </c>
      <c r="C419" t="s">
        <v>184</v>
      </c>
      <c r="D419" t="s">
        <v>10</v>
      </c>
      <c r="E419" t="s">
        <v>24</v>
      </c>
      <c r="F419">
        <v>5</v>
      </c>
      <c r="G419" s="3">
        <v>-16.47</v>
      </c>
      <c r="H419" s="3">
        <f t="shared" si="6"/>
        <v>-82.35</v>
      </c>
    </row>
    <row r="420" spans="1:8" outlineLevel="2" x14ac:dyDescent="0.2">
      <c r="A420" t="s">
        <v>39</v>
      </c>
      <c r="B420" t="s">
        <v>45</v>
      </c>
      <c r="C420" t="s">
        <v>184</v>
      </c>
      <c r="D420" t="s">
        <v>10</v>
      </c>
      <c r="E420" t="s">
        <v>24</v>
      </c>
      <c r="F420">
        <v>5</v>
      </c>
      <c r="G420" s="3">
        <v>-16.47</v>
      </c>
      <c r="H420" s="3">
        <f t="shared" si="6"/>
        <v>-82.35</v>
      </c>
    </row>
    <row r="421" spans="1:8" outlineLevel="2" x14ac:dyDescent="0.2">
      <c r="A421" t="s">
        <v>39</v>
      </c>
      <c r="B421" t="s">
        <v>45</v>
      </c>
      <c r="C421" t="s">
        <v>184</v>
      </c>
      <c r="D421" t="s">
        <v>10</v>
      </c>
      <c r="E421" t="s">
        <v>24</v>
      </c>
      <c r="F421">
        <v>5</v>
      </c>
      <c r="G421" s="3">
        <v>-16.47</v>
      </c>
      <c r="H421" s="3">
        <f t="shared" si="6"/>
        <v>-82.35</v>
      </c>
    </row>
    <row r="422" spans="1:8" outlineLevel="2" x14ac:dyDescent="0.2">
      <c r="A422" t="s">
        <v>39</v>
      </c>
      <c r="B422" t="s">
        <v>45</v>
      </c>
      <c r="C422" t="s">
        <v>184</v>
      </c>
      <c r="D422" t="s">
        <v>10</v>
      </c>
      <c r="E422" t="s">
        <v>24</v>
      </c>
      <c r="F422">
        <v>5</v>
      </c>
      <c r="G422" s="3">
        <v>-16.47</v>
      </c>
      <c r="H422" s="3">
        <f t="shared" si="6"/>
        <v>-82.35</v>
      </c>
    </row>
    <row r="423" spans="1:8" outlineLevel="2" x14ac:dyDescent="0.2">
      <c r="A423" t="s">
        <v>39</v>
      </c>
      <c r="B423" t="s">
        <v>45</v>
      </c>
      <c r="C423" t="s">
        <v>184</v>
      </c>
      <c r="D423" t="s">
        <v>10</v>
      </c>
      <c r="E423" t="s">
        <v>24</v>
      </c>
      <c r="F423">
        <v>5</v>
      </c>
      <c r="G423" s="3">
        <v>-16.47</v>
      </c>
      <c r="H423" s="3">
        <f t="shared" si="6"/>
        <v>-82.35</v>
      </c>
    </row>
    <row r="424" spans="1:8" outlineLevel="2" x14ac:dyDescent="0.2">
      <c r="A424" t="s">
        <v>39</v>
      </c>
      <c r="B424" t="s">
        <v>45</v>
      </c>
      <c r="C424" t="s">
        <v>184</v>
      </c>
      <c r="D424" t="s">
        <v>10</v>
      </c>
      <c r="E424" t="s">
        <v>24</v>
      </c>
      <c r="F424">
        <v>5</v>
      </c>
      <c r="G424" s="3">
        <v>-16.47</v>
      </c>
      <c r="H424" s="3">
        <f t="shared" si="6"/>
        <v>-82.35</v>
      </c>
    </row>
    <row r="425" spans="1:8" outlineLevel="2" x14ac:dyDescent="0.2">
      <c r="A425" t="s">
        <v>39</v>
      </c>
      <c r="B425" t="s">
        <v>45</v>
      </c>
      <c r="C425" t="s">
        <v>184</v>
      </c>
      <c r="D425" t="s">
        <v>10</v>
      </c>
      <c r="E425" t="s">
        <v>24</v>
      </c>
      <c r="F425">
        <v>5</v>
      </c>
      <c r="G425" s="3">
        <v>-16.47</v>
      </c>
      <c r="H425" s="3">
        <f t="shared" si="6"/>
        <v>-82.35</v>
      </c>
    </row>
    <row r="426" spans="1:8" outlineLevel="2" x14ac:dyDescent="0.2">
      <c r="A426" t="s">
        <v>39</v>
      </c>
      <c r="B426" t="s">
        <v>45</v>
      </c>
      <c r="C426" t="s">
        <v>184</v>
      </c>
      <c r="D426" t="s">
        <v>10</v>
      </c>
      <c r="E426" t="s">
        <v>24</v>
      </c>
      <c r="F426">
        <v>5</v>
      </c>
      <c r="G426" s="3">
        <v>-16.47</v>
      </c>
      <c r="H426" s="3">
        <f t="shared" si="6"/>
        <v>-82.35</v>
      </c>
    </row>
    <row r="427" spans="1:8" outlineLevel="2" x14ac:dyDescent="0.2">
      <c r="A427" t="s">
        <v>39</v>
      </c>
      <c r="B427" t="s">
        <v>45</v>
      </c>
      <c r="C427" t="s">
        <v>184</v>
      </c>
      <c r="D427" t="s">
        <v>10</v>
      </c>
      <c r="E427" t="s">
        <v>24</v>
      </c>
      <c r="F427">
        <v>5</v>
      </c>
      <c r="G427" s="3">
        <v>-16.47</v>
      </c>
      <c r="H427" s="3">
        <f t="shared" si="6"/>
        <v>-82.35</v>
      </c>
    </row>
    <row r="428" spans="1:8" outlineLevel="2" x14ac:dyDescent="0.2">
      <c r="A428" t="s">
        <v>39</v>
      </c>
      <c r="B428" t="s">
        <v>45</v>
      </c>
      <c r="C428" t="s">
        <v>184</v>
      </c>
      <c r="D428" t="s">
        <v>10</v>
      </c>
      <c r="E428" t="s">
        <v>24</v>
      </c>
      <c r="F428">
        <v>5</v>
      </c>
      <c r="G428" s="3">
        <v>-16.47</v>
      </c>
      <c r="H428" s="3">
        <f t="shared" si="6"/>
        <v>-82.35</v>
      </c>
    </row>
    <row r="429" spans="1:8" outlineLevel="2" x14ac:dyDescent="0.2">
      <c r="A429" t="s">
        <v>39</v>
      </c>
      <c r="B429" t="s">
        <v>45</v>
      </c>
      <c r="C429" t="s">
        <v>184</v>
      </c>
      <c r="D429" t="s">
        <v>10</v>
      </c>
      <c r="E429" t="s">
        <v>24</v>
      </c>
      <c r="F429">
        <v>5</v>
      </c>
      <c r="G429" s="3">
        <v>-16.47</v>
      </c>
      <c r="H429" s="3">
        <f t="shared" si="6"/>
        <v>-82.35</v>
      </c>
    </row>
    <row r="430" spans="1:8" outlineLevel="2" x14ac:dyDescent="0.2">
      <c r="A430" t="s">
        <v>39</v>
      </c>
      <c r="B430" t="s">
        <v>45</v>
      </c>
      <c r="C430" t="s">
        <v>184</v>
      </c>
      <c r="D430" t="s">
        <v>10</v>
      </c>
      <c r="E430" t="s">
        <v>24</v>
      </c>
      <c r="F430">
        <v>5</v>
      </c>
      <c r="G430" s="3">
        <v>-16.47</v>
      </c>
      <c r="H430" s="3">
        <f t="shared" si="6"/>
        <v>-82.35</v>
      </c>
    </row>
    <row r="431" spans="1:8" outlineLevel="2" x14ac:dyDescent="0.2">
      <c r="A431" t="s">
        <v>168</v>
      </c>
      <c r="B431" t="s">
        <v>169</v>
      </c>
      <c r="C431" t="s">
        <v>184</v>
      </c>
      <c r="D431" t="s">
        <v>10</v>
      </c>
      <c r="E431" t="s">
        <v>24</v>
      </c>
      <c r="F431">
        <v>0.2</v>
      </c>
      <c r="G431" s="3">
        <v>210.75</v>
      </c>
      <c r="H431" s="3">
        <f t="shared" si="6"/>
        <v>42.150000000000006</v>
      </c>
    </row>
    <row r="432" spans="1:8" outlineLevel="2" x14ac:dyDescent="0.2">
      <c r="A432" t="s">
        <v>168</v>
      </c>
      <c r="B432" t="s">
        <v>169</v>
      </c>
      <c r="C432" t="s">
        <v>184</v>
      </c>
      <c r="D432" t="s">
        <v>10</v>
      </c>
      <c r="E432" t="s">
        <v>24</v>
      </c>
      <c r="F432">
        <v>2.5</v>
      </c>
      <c r="G432" s="3">
        <v>210.75</v>
      </c>
      <c r="H432" s="3">
        <f t="shared" si="6"/>
        <v>526.875</v>
      </c>
    </row>
    <row r="433" spans="1:8" outlineLevel="2" x14ac:dyDescent="0.2">
      <c r="A433" t="s">
        <v>168</v>
      </c>
      <c r="B433" t="s">
        <v>169</v>
      </c>
      <c r="C433" t="s">
        <v>184</v>
      </c>
      <c r="D433" t="s">
        <v>10</v>
      </c>
      <c r="E433" t="s">
        <v>24</v>
      </c>
      <c r="F433">
        <v>2.5</v>
      </c>
      <c r="G433" s="3">
        <v>210.75</v>
      </c>
      <c r="H433" s="3">
        <f t="shared" si="6"/>
        <v>526.875</v>
      </c>
    </row>
    <row r="434" spans="1:8" outlineLevel="2" x14ac:dyDescent="0.2">
      <c r="A434" t="s">
        <v>168</v>
      </c>
      <c r="B434" t="s">
        <v>169</v>
      </c>
      <c r="C434" t="s">
        <v>184</v>
      </c>
      <c r="D434" t="s">
        <v>10</v>
      </c>
      <c r="E434" t="s">
        <v>24</v>
      </c>
      <c r="F434">
        <v>2.5</v>
      </c>
      <c r="G434" s="3">
        <v>210.75</v>
      </c>
      <c r="H434" s="3">
        <f t="shared" si="6"/>
        <v>526.875</v>
      </c>
    </row>
    <row r="435" spans="1:8" outlineLevel="2" x14ac:dyDescent="0.2">
      <c r="A435" t="s">
        <v>168</v>
      </c>
      <c r="B435" t="s">
        <v>169</v>
      </c>
      <c r="C435" t="s">
        <v>184</v>
      </c>
      <c r="D435" t="s">
        <v>10</v>
      </c>
      <c r="E435" t="s">
        <v>24</v>
      </c>
      <c r="F435">
        <v>2.5</v>
      </c>
      <c r="G435" s="3">
        <v>210.75</v>
      </c>
      <c r="H435" s="3">
        <f t="shared" si="6"/>
        <v>526.875</v>
      </c>
    </row>
    <row r="436" spans="1:8" outlineLevel="2" x14ac:dyDescent="0.2">
      <c r="A436" t="s">
        <v>168</v>
      </c>
      <c r="B436" t="s">
        <v>169</v>
      </c>
      <c r="C436" t="s">
        <v>184</v>
      </c>
      <c r="D436" t="s">
        <v>10</v>
      </c>
      <c r="E436" t="s">
        <v>24</v>
      </c>
      <c r="F436">
        <v>2.5</v>
      </c>
      <c r="G436" s="3">
        <v>210.75</v>
      </c>
      <c r="H436" s="3">
        <f t="shared" si="6"/>
        <v>526.875</v>
      </c>
    </row>
    <row r="437" spans="1:8" outlineLevel="2" x14ac:dyDescent="0.2">
      <c r="A437" t="s">
        <v>168</v>
      </c>
      <c r="B437" t="s">
        <v>169</v>
      </c>
      <c r="C437" t="s">
        <v>184</v>
      </c>
      <c r="D437" t="s">
        <v>10</v>
      </c>
      <c r="E437" t="s">
        <v>24</v>
      </c>
      <c r="F437">
        <v>2.5</v>
      </c>
      <c r="G437" s="3">
        <v>210.75</v>
      </c>
      <c r="H437" s="3">
        <f t="shared" si="6"/>
        <v>526.875</v>
      </c>
    </row>
    <row r="438" spans="1:8" outlineLevel="2" x14ac:dyDescent="0.2">
      <c r="A438" t="s">
        <v>168</v>
      </c>
      <c r="B438" t="s">
        <v>169</v>
      </c>
      <c r="C438" t="s">
        <v>184</v>
      </c>
      <c r="D438" t="s">
        <v>10</v>
      </c>
      <c r="E438" t="s">
        <v>24</v>
      </c>
      <c r="F438">
        <v>2.5</v>
      </c>
      <c r="G438" s="3">
        <v>210.75</v>
      </c>
      <c r="H438" s="3">
        <f t="shared" si="6"/>
        <v>526.875</v>
      </c>
    </row>
    <row r="439" spans="1:8" outlineLevel="2" x14ac:dyDescent="0.2">
      <c r="A439" t="s">
        <v>168</v>
      </c>
      <c r="B439" t="s">
        <v>169</v>
      </c>
      <c r="C439" t="s">
        <v>184</v>
      </c>
      <c r="D439" t="s">
        <v>10</v>
      </c>
      <c r="E439" t="s">
        <v>24</v>
      </c>
      <c r="F439">
        <v>2.5</v>
      </c>
      <c r="G439" s="3">
        <v>210.75</v>
      </c>
      <c r="H439" s="3">
        <f t="shared" si="6"/>
        <v>526.875</v>
      </c>
    </row>
    <row r="440" spans="1:8" outlineLevel="2" x14ac:dyDescent="0.2">
      <c r="A440" t="s">
        <v>168</v>
      </c>
      <c r="B440" t="s">
        <v>169</v>
      </c>
      <c r="C440" t="s">
        <v>184</v>
      </c>
      <c r="D440" t="s">
        <v>10</v>
      </c>
      <c r="E440" t="s">
        <v>24</v>
      </c>
      <c r="F440">
        <v>2.5</v>
      </c>
      <c r="G440" s="3">
        <v>210.75</v>
      </c>
      <c r="H440" s="3">
        <f t="shared" si="6"/>
        <v>526.875</v>
      </c>
    </row>
    <row r="441" spans="1:8" outlineLevel="2" x14ac:dyDescent="0.2">
      <c r="A441" t="s">
        <v>168</v>
      </c>
      <c r="B441" t="s">
        <v>169</v>
      </c>
      <c r="C441" t="s">
        <v>184</v>
      </c>
      <c r="D441" t="s">
        <v>10</v>
      </c>
      <c r="E441" t="s">
        <v>24</v>
      </c>
      <c r="F441">
        <v>2.5</v>
      </c>
      <c r="G441" s="3">
        <v>210.75</v>
      </c>
      <c r="H441" s="3">
        <f t="shared" si="6"/>
        <v>526.875</v>
      </c>
    </row>
    <row r="442" spans="1:8" outlineLevel="2" x14ac:dyDescent="0.2">
      <c r="A442" t="s">
        <v>168</v>
      </c>
      <c r="B442" t="s">
        <v>169</v>
      </c>
      <c r="C442" t="s">
        <v>184</v>
      </c>
      <c r="D442" t="s">
        <v>10</v>
      </c>
      <c r="E442" t="s">
        <v>24</v>
      </c>
      <c r="F442">
        <v>2.5</v>
      </c>
      <c r="G442" s="3">
        <v>210.75</v>
      </c>
      <c r="H442" s="3">
        <f t="shared" si="6"/>
        <v>526.875</v>
      </c>
    </row>
    <row r="443" spans="1:8" outlineLevel="2" x14ac:dyDescent="0.2">
      <c r="A443" t="s">
        <v>168</v>
      </c>
      <c r="B443" t="s">
        <v>169</v>
      </c>
      <c r="C443" t="s">
        <v>184</v>
      </c>
      <c r="D443" t="s">
        <v>10</v>
      </c>
      <c r="E443" t="s">
        <v>24</v>
      </c>
      <c r="F443">
        <v>2.5</v>
      </c>
      <c r="G443" s="3">
        <v>210.75</v>
      </c>
      <c r="H443" s="3">
        <f t="shared" si="6"/>
        <v>526.875</v>
      </c>
    </row>
    <row r="444" spans="1:8" outlineLevel="2" x14ac:dyDescent="0.2">
      <c r="A444" t="s">
        <v>168</v>
      </c>
      <c r="B444" t="s">
        <v>169</v>
      </c>
      <c r="C444" t="s">
        <v>184</v>
      </c>
      <c r="D444" t="s">
        <v>10</v>
      </c>
      <c r="E444" t="s">
        <v>24</v>
      </c>
      <c r="F444">
        <v>2.5</v>
      </c>
      <c r="G444" s="3">
        <v>210.75</v>
      </c>
      <c r="H444" s="3">
        <f t="shared" si="6"/>
        <v>526.875</v>
      </c>
    </row>
    <row r="445" spans="1:8" outlineLevel="2" x14ac:dyDescent="0.2">
      <c r="A445" t="s">
        <v>168</v>
      </c>
      <c r="B445" t="s">
        <v>169</v>
      </c>
      <c r="C445" t="s">
        <v>184</v>
      </c>
      <c r="D445" t="s">
        <v>10</v>
      </c>
      <c r="E445" t="s">
        <v>24</v>
      </c>
      <c r="F445">
        <v>2.5</v>
      </c>
      <c r="G445" s="3">
        <v>210.75</v>
      </c>
      <c r="H445" s="3">
        <f t="shared" si="6"/>
        <v>526.875</v>
      </c>
    </row>
    <row r="446" spans="1:8" outlineLevel="2" x14ac:dyDescent="0.2">
      <c r="A446" t="s">
        <v>168</v>
      </c>
      <c r="B446" t="s">
        <v>169</v>
      </c>
      <c r="C446" t="s">
        <v>184</v>
      </c>
      <c r="D446" t="s">
        <v>10</v>
      </c>
      <c r="E446" t="s">
        <v>24</v>
      </c>
      <c r="F446">
        <v>2.5</v>
      </c>
      <c r="G446" s="3">
        <v>210.75</v>
      </c>
      <c r="H446" s="3">
        <f t="shared" si="6"/>
        <v>526.875</v>
      </c>
    </row>
    <row r="447" spans="1:8" outlineLevel="2" x14ac:dyDescent="0.2">
      <c r="A447" t="s">
        <v>168</v>
      </c>
      <c r="B447" t="s">
        <v>169</v>
      </c>
      <c r="C447" t="s">
        <v>184</v>
      </c>
      <c r="D447" t="s">
        <v>10</v>
      </c>
      <c r="E447" t="s">
        <v>24</v>
      </c>
      <c r="F447">
        <v>2.5</v>
      </c>
      <c r="G447" s="3">
        <v>210.75</v>
      </c>
      <c r="H447" s="3">
        <f t="shared" si="6"/>
        <v>526.875</v>
      </c>
    </row>
    <row r="448" spans="1:8" outlineLevel="2" x14ac:dyDescent="0.2">
      <c r="A448" t="s">
        <v>168</v>
      </c>
      <c r="B448" t="s">
        <v>169</v>
      </c>
      <c r="C448" t="s">
        <v>184</v>
      </c>
      <c r="D448" t="s">
        <v>10</v>
      </c>
      <c r="E448" t="s">
        <v>24</v>
      </c>
      <c r="F448">
        <v>2.5</v>
      </c>
      <c r="G448" s="3">
        <v>210.75</v>
      </c>
      <c r="H448" s="3">
        <f t="shared" si="6"/>
        <v>526.875</v>
      </c>
    </row>
    <row r="449" spans="1:8" outlineLevel="2" x14ac:dyDescent="0.2">
      <c r="A449" t="s">
        <v>32</v>
      </c>
      <c r="B449" t="s">
        <v>35</v>
      </c>
      <c r="C449" t="s">
        <v>184</v>
      </c>
      <c r="D449" t="s">
        <v>10</v>
      </c>
      <c r="E449" t="s">
        <v>24</v>
      </c>
      <c r="F449">
        <v>2.5</v>
      </c>
      <c r="G449" s="3">
        <v>129.94999999999999</v>
      </c>
      <c r="H449" s="3">
        <f t="shared" si="6"/>
        <v>324.875</v>
      </c>
    </row>
    <row r="450" spans="1:8" outlineLevel="2" x14ac:dyDescent="0.2">
      <c r="A450" t="s">
        <v>32</v>
      </c>
      <c r="B450" t="s">
        <v>35</v>
      </c>
      <c r="C450" t="s">
        <v>184</v>
      </c>
      <c r="D450" t="s">
        <v>10</v>
      </c>
      <c r="E450" t="s">
        <v>24</v>
      </c>
      <c r="F450">
        <v>2.5</v>
      </c>
      <c r="G450" s="3">
        <v>129.94999999999999</v>
      </c>
      <c r="H450" s="3">
        <f t="shared" si="6"/>
        <v>324.875</v>
      </c>
    </row>
    <row r="451" spans="1:8" outlineLevel="2" x14ac:dyDescent="0.2">
      <c r="A451" t="s">
        <v>32</v>
      </c>
      <c r="B451" t="s">
        <v>35</v>
      </c>
      <c r="C451" t="s">
        <v>184</v>
      </c>
      <c r="D451" t="s">
        <v>10</v>
      </c>
      <c r="E451" t="s">
        <v>24</v>
      </c>
      <c r="F451">
        <v>2.5</v>
      </c>
      <c r="G451" s="3">
        <v>129.94999999999999</v>
      </c>
      <c r="H451" s="3">
        <f t="shared" si="6"/>
        <v>324.875</v>
      </c>
    </row>
    <row r="452" spans="1:8" outlineLevel="2" x14ac:dyDescent="0.2">
      <c r="A452" t="s">
        <v>32</v>
      </c>
      <c r="B452" t="s">
        <v>35</v>
      </c>
      <c r="C452" t="s">
        <v>184</v>
      </c>
      <c r="D452" t="s">
        <v>10</v>
      </c>
      <c r="E452" t="s">
        <v>24</v>
      </c>
      <c r="F452">
        <v>5</v>
      </c>
      <c r="G452" s="3">
        <v>129.94999999999999</v>
      </c>
      <c r="H452" s="3">
        <f t="shared" si="6"/>
        <v>649.75</v>
      </c>
    </row>
    <row r="453" spans="1:8" outlineLevel="2" x14ac:dyDescent="0.2">
      <c r="A453" t="s">
        <v>32</v>
      </c>
      <c r="B453" t="s">
        <v>35</v>
      </c>
      <c r="C453" t="s">
        <v>184</v>
      </c>
      <c r="D453" t="s">
        <v>10</v>
      </c>
      <c r="E453" t="s">
        <v>24</v>
      </c>
      <c r="F453">
        <v>5</v>
      </c>
      <c r="G453" s="3">
        <v>129.94999999999999</v>
      </c>
      <c r="H453" s="3">
        <f t="shared" ref="H453:H516" si="7">F453*G453</f>
        <v>649.75</v>
      </c>
    </row>
    <row r="454" spans="1:8" outlineLevel="2" x14ac:dyDescent="0.2">
      <c r="A454" t="s">
        <v>32</v>
      </c>
      <c r="B454" t="s">
        <v>35</v>
      </c>
      <c r="C454" t="s">
        <v>184</v>
      </c>
      <c r="D454" t="s">
        <v>10</v>
      </c>
      <c r="E454" t="s">
        <v>24</v>
      </c>
      <c r="F454">
        <v>5</v>
      </c>
      <c r="G454" s="3">
        <v>129.94999999999999</v>
      </c>
      <c r="H454" s="3">
        <f t="shared" si="7"/>
        <v>649.75</v>
      </c>
    </row>
    <row r="455" spans="1:8" outlineLevel="2" x14ac:dyDescent="0.2">
      <c r="A455" t="s">
        <v>32</v>
      </c>
      <c r="B455" t="s">
        <v>35</v>
      </c>
      <c r="C455" t="s">
        <v>184</v>
      </c>
      <c r="D455" t="s">
        <v>10</v>
      </c>
      <c r="E455" t="s">
        <v>24</v>
      </c>
      <c r="F455">
        <v>5</v>
      </c>
      <c r="G455" s="3">
        <v>129.94999999999999</v>
      </c>
      <c r="H455" s="3">
        <f t="shared" si="7"/>
        <v>649.75</v>
      </c>
    </row>
    <row r="456" spans="1:8" outlineLevel="2" x14ac:dyDescent="0.2">
      <c r="A456" t="s">
        <v>32</v>
      </c>
      <c r="B456" t="s">
        <v>35</v>
      </c>
      <c r="C456" t="s">
        <v>184</v>
      </c>
      <c r="D456" t="s">
        <v>10</v>
      </c>
      <c r="E456" t="s">
        <v>24</v>
      </c>
      <c r="F456">
        <v>5</v>
      </c>
      <c r="G456" s="3">
        <v>129.94999999999999</v>
      </c>
      <c r="H456" s="3">
        <f t="shared" si="7"/>
        <v>649.75</v>
      </c>
    </row>
    <row r="457" spans="1:8" outlineLevel="2" x14ac:dyDescent="0.2">
      <c r="A457" t="s">
        <v>32</v>
      </c>
      <c r="B457" t="s">
        <v>35</v>
      </c>
      <c r="C457" t="s">
        <v>184</v>
      </c>
      <c r="D457" t="s">
        <v>10</v>
      </c>
      <c r="E457" t="s">
        <v>24</v>
      </c>
      <c r="F457">
        <v>5</v>
      </c>
      <c r="G457" s="3">
        <v>129.94999999999999</v>
      </c>
      <c r="H457" s="3">
        <f t="shared" si="7"/>
        <v>649.75</v>
      </c>
    </row>
    <row r="458" spans="1:8" outlineLevel="2" x14ac:dyDescent="0.2">
      <c r="A458" t="s">
        <v>32</v>
      </c>
      <c r="B458" t="s">
        <v>35</v>
      </c>
      <c r="C458" t="s">
        <v>184</v>
      </c>
      <c r="D458" t="s">
        <v>10</v>
      </c>
      <c r="E458" t="s">
        <v>24</v>
      </c>
      <c r="F458">
        <v>5</v>
      </c>
      <c r="G458" s="3">
        <v>129.94999999999999</v>
      </c>
      <c r="H458" s="3">
        <f t="shared" si="7"/>
        <v>649.75</v>
      </c>
    </row>
    <row r="459" spans="1:8" outlineLevel="2" x14ac:dyDescent="0.2">
      <c r="A459" t="s">
        <v>32</v>
      </c>
      <c r="B459" t="s">
        <v>35</v>
      </c>
      <c r="C459" t="s">
        <v>184</v>
      </c>
      <c r="D459" t="s">
        <v>10</v>
      </c>
      <c r="E459" t="s">
        <v>24</v>
      </c>
      <c r="F459">
        <v>5</v>
      </c>
      <c r="G459" s="3">
        <v>129.94999999999999</v>
      </c>
      <c r="H459" s="3">
        <f t="shared" si="7"/>
        <v>649.75</v>
      </c>
    </row>
    <row r="460" spans="1:8" outlineLevel="2" x14ac:dyDescent="0.2">
      <c r="A460" t="s">
        <v>32</v>
      </c>
      <c r="B460" t="s">
        <v>35</v>
      </c>
      <c r="C460" t="s">
        <v>184</v>
      </c>
      <c r="D460" t="s">
        <v>10</v>
      </c>
      <c r="E460" t="s">
        <v>24</v>
      </c>
      <c r="F460">
        <v>2.5</v>
      </c>
      <c r="G460" s="3">
        <v>129.94999999999999</v>
      </c>
      <c r="H460" s="3">
        <f t="shared" si="7"/>
        <v>324.875</v>
      </c>
    </row>
    <row r="461" spans="1:8" outlineLevel="2" x14ac:dyDescent="0.2">
      <c r="A461" t="s">
        <v>32</v>
      </c>
      <c r="B461" t="s">
        <v>35</v>
      </c>
      <c r="C461" t="s">
        <v>184</v>
      </c>
      <c r="D461" t="s">
        <v>10</v>
      </c>
      <c r="E461" t="s">
        <v>24</v>
      </c>
      <c r="F461">
        <v>2.5</v>
      </c>
      <c r="G461" s="3">
        <v>129.94999999999999</v>
      </c>
      <c r="H461" s="3">
        <f t="shared" si="7"/>
        <v>324.875</v>
      </c>
    </row>
    <row r="462" spans="1:8" outlineLevel="2" x14ac:dyDescent="0.2">
      <c r="A462" t="s">
        <v>32</v>
      </c>
      <c r="B462" t="s">
        <v>35</v>
      </c>
      <c r="C462" t="s">
        <v>184</v>
      </c>
      <c r="D462" t="s">
        <v>10</v>
      </c>
      <c r="E462" t="s">
        <v>24</v>
      </c>
      <c r="F462">
        <v>2.5</v>
      </c>
      <c r="G462" s="3">
        <v>129.94999999999999</v>
      </c>
      <c r="H462" s="3">
        <f t="shared" si="7"/>
        <v>324.875</v>
      </c>
    </row>
    <row r="463" spans="1:8" outlineLevel="2" x14ac:dyDescent="0.2">
      <c r="A463" t="s">
        <v>32</v>
      </c>
      <c r="B463" t="s">
        <v>35</v>
      </c>
      <c r="C463" t="s">
        <v>184</v>
      </c>
      <c r="D463" t="s">
        <v>10</v>
      </c>
      <c r="E463" t="s">
        <v>24</v>
      </c>
      <c r="F463">
        <v>2.5</v>
      </c>
      <c r="G463" s="3">
        <v>129.94999999999999</v>
      </c>
      <c r="H463" s="3">
        <f t="shared" si="7"/>
        <v>324.875</v>
      </c>
    </row>
    <row r="464" spans="1:8" outlineLevel="2" x14ac:dyDescent="0.2">
      <c r="A464" t="s">
        <v>32</v>
      </c>
      <c r="B464" t="s">
        <v>35</v>
      </c>
      <c r="C464" t="s">
        <v>184</v>
      </c>
      <c r="D464" t="s">
        <v>10</v>
      </c>
      <c r="E464" t="s">
        <v>24</v>
      </c>
      <c r="F464">
        <v>2.5</v>
      </c>
      <c r="G464" s="3">
        <v>129.94999999999999</v>
      </c>
      <c r="H464" s="3">
        <f t="shared" si="7"/>
        <v>324.875</v>
      </c>
    </row>
    <row r="465" spans="1:8" outlineLevel="2" x14ac:dyDescent="0.2">
      <c r="A465" t="s">
        <v>32</v>
      </c>
      <c r="B465" t="s">
        <v>35</v>
      </c>
      <c r="C465" t="s">
        <v>184</v>
      </c>
      <c r="D465" t="s">
        <v>10</v>
      </c>
      <c r="E465" t="s">
        <v>24</v>
      </c>
      <c r="F465">
        <v>2.5</v>
      </c>
      <c r="G465" s="3">
        <v>129.94999999999999</v>
      </c>
      <c r="H465" s="3">
        <f t="shared" si="7"/>
        <v>324.875</v>
      </c>
    </row>
    <row r="466" spans="1:8" outlineLevel="2" x14ac:dyDescent="0.2">
      <c r="A466" t="s">
        <v>32</v>
      </c>
      <c r="B466" t="s">
        <v>35</v>
      </c>
      <c r="C466" t="s">
        <v>184</v>
      </c>
      <c r="D466" t="s">
        <v>10</v>
      </c>
      <c r="E466" t="s">
        <v>24</v>
      </c>
      <c r="F466">
        <v>2.5</v>
      </c>
      <c r="G466" s="3">
        <v>129.94999999999999</v>
      </c>
      <c r="H466" s="3">
        <f t="shared" si="7"/>
        <v>324.875</v>
      </c>
    </row>
    <row r="467" spans="1:8" outlineLevel="2" x14ac:dyDescent="0.2">
      <c r="A467" t="s">
        <v>32</v>
      </c>
      <c r="B467" t="s">
        <v>35</v>
      </c>
      <c r="C467" t="s">
        <v>184</v>
      </c>
      <c r="D467" t="s">
        <v>10</v>
      </c>
      <c r="E467" t="s">
        <v>24</v>
      </c>
      <c r="F467">
        <v>2.5</v>
      </c>
      <c r="G467" s="3">
        <v>129.94999999999999</v>
      </c>
      <c r="H467" s="3">
        <f t="shared" si="7"/>
        <v>324.875</v>
      </c>
    </row>
    <row r="468" spans="1:8" outlineLevel="2" x14ac:dyDescent="0.2">
      <c r="A468" t="s">
        <v>32</v>
      </c>
      <c r="B468" t="s">
        <v>35</v>
      </c>
      <c r="C468" t="s">
        <v>184</v>
      </c>
      <c r="D468" t="s">
        <v>10</v>
      </c>
      <c r="E468" t="s">
        <v>24</v>
      </c>
      <c r="F468">
        <v>2.5</v>
      </c>
      <c r="G468" s="3">
        <v>129.94999999999999</v>
      </c>
      <c r="H468" s="3">
        <f t="shared" si="7"/>
        <v>324.875</v>
      </c>
    </row>
    <row r="469" spans="1:8" outlineLevel="2" x14ac:dyDescent="0.2">
      <c r="A469" t="s">
        <v>32</v>
      </c>
      <c r="B469" t="s">
        <v>35</v>
      </c>
      <c r="C469" t="s">
        <v>184</v>
      </c>
      <c r="D469" t="s">
        <v>10</v>
      </c>
      <c r="E469" t="s">
        <v>24</v>
      </c>
      <c r="F469">
        <v>2.5</v>
      </c>
      <c r="G469" s="3">
        <v>129.94999999999999</v>
      </c>
      <c r="H469" s="3">
        <f t="shared" si="7"/>
        <v>324.875</v>
      </c>
    </row>
    <row r="470" spans="1:8" outlineLevel="2" x14ac:dyDescent="0.2">
      <c r="A470" t="s">
        <v>32</v>
      </c>
      <c r="B470" t="s">
        <v>35</v>
      </c>
      <c r="C470" t="s">
        <v>184</v>
      </c>
      <c r="D470" t="s">
        <v>10</v>
      </c>
      <c r="E470" t="s">
        <v>24</v>
      </c>
      <c r="F470">
        <v>2.5</v>
      </c>
      <c r="G470" s="3">
        <v>129.94999999999999</v>
      </c>
      <c r="H470" s="3">
        <f t="shared" si="7"/>
        <v>324.875</v>
      </c>
    </row>
    <row r="471" spans="1:8" outlineLevel="2" x14ac:dyDescent="0.2">
      <c r="A471" t="s">
        <v>32</v>
      </c>
      <c r="B471" t="s">
        <v>35</v>
      </c>
      <c r="C471" t="s">
        <v>184</v>
      </c>
      <c r="D471" t="s">
        <v>10</v>
      </c>
      <c r="E471" t="s">
        <v>24</v>
      </c>
      <c r="F471">
        <v>2.5</v>
      </c>
      <c r="G471" s="3">
        <v>129.94999999999999</v>
      </c>
      <c r="H471" s="3">
        <f t="shared" si="7"/>
        <v>324.875</v>
      </c>
    </row>
    <row r="472" spans="1:8" outlineLevel="2" x14ac:dyDescent="0.2">
      <c r="A472" t="s">
        <v>32</v>
      </c>
      <c r="B472" t="s">
        <v>35</v>
      </c>
      <c r="C472" t="s">
        <v>184</v>
      </c>
      <c r="D472" t="s">
        <v>10</v>
      </c>
      <c r="E472" t="s">
        <v>24</v>
      </c>
      <c r="F472">
        <v>2.5</v>
      </c>
      <c r="G472" s="3">
        <v>129.94999999999999</v>
      </c>
      <c r="H472" s="3">
        <f t="shared" si="7"/>
        <v>324.875</v>
      </c>
    </row>
    <row r="473" spans="1:8" outlineLevel="2" x14ac:dyDescent="0.2">
      <c r="A473" t="s">
        <v>32</v>
      </c>
      <c r="B473" t="s">
        <v>35</v>
      </c>
      <c r="C473" t="s">
        <v>184</v>
      </c>
      <c r="D473" t="s">
        <v>10</v>
      </c>
      <c r="E473" t="s">
        <v>24</v>
      </c>
      <c r="F473">
        <v>2.5</v>
      </c>
      <c r="G473" s="3">
        <v>129.94999999999999</v>
      </c>
      <c r="H473" s="3">
        <f t="shared" si="7"/>
        <v>324.875</v>
      </c>
    </row>
    <row r="474" spans="1:8" outlineLevel="2" x14ac:dyDescent="0.2">
      <c r="A474" t="s">
        <v>32</v>
      </c>
      <c r="B474" t="s">
        <v>35</v>
      </c>
      <c r="C474" t="s">
        <v>184</v>
      </c>
      <c r="D474" t="s">
        <v>10</v>
      </c>
      <c r="E474" t="s">
        <v>24</v>
      </c>
      <c r="F474">
        <v>2.5</v>
      </c>
      <c r="G474" s="3">
        <v>129.94999999999999</v>
      </c>
      <c r="H474" s="3">
        <f t="shared" si="7"/>
        <v>324.875</v>
      </c>
    </row>
    <row r="475" spans="1:8" outlineLevel="2" x14ac:dyDescent="0.2">
      <c r="A475" t="s">
        <v>143</v>
      </c>
      <c r="B475" t="s">
        <v>144</v>
      </c>
      <c r="C475" t="s">
        <v>184</v>
      </c>
      <c r="D475" t="s">
        <v>10</v>
      </c>
      <c r="E475" t="s">
        <v>24</v>
      </c>
      <c r="F475">
        <v>2.5</v>
      </c>
      <c r="G475" s="3">
        <v>80.28</v>
      </c>
      <c r="H475" s="3">
        <f t="shared" si="7"/>
        <v>200.7</v>
      </c>
    </row>
    <row r="476" spans="1:8" outlineLevel="2" x14ac:dyDescent="0.2">
      <c r="A476" t="s">
        <v>143</v>
      </c>
      <c r="B476" t="s">
        <v>144</v>
      </c>
      <c r="C476" t="s">
        <v>184</v>
      </c>
      <c r="D476" t="s">
        <v>10</v>
      </c>
      <c r="E476" t="s">
        <v>24</v>
      </c>
      <c r="F476">
        <v>2.5</v>
      </c>
      <c r="G476" s="3">
        <v>80.28</v>
      </c>
      <c r="H476" s="3">
        <f t="shared" si="7"/>
        <v>200.7</v>
      </c>
    </row>
    <row r="477" spans="1:8" outlineLevel="2" x14ac:dyDescent="0.2">
      <c r="A477" t="s">
        <v>143</v>
      </c>
      <c r="B477" t="s">
        <v>144</v>
      </c>
      <c r="C477" t="s">
        <v>184</v>
      </c>
      <c r="D477" t="s">
        <v>10</v>
      </c>
      <c r="E477" t="s">
        <v>24</v>
      </c>
      <c r="F477">
        <v>2.5</v>
      </c>
      <c r="G477" s="3">
        <v>80.28</v>
      </c>
      <c r="H477" s="3">
        <f t="shared" si="7"/>
        <v>200.7</v>
      </c>
    </row>
    <row r="478" spans="1:8" outlineLevel="2" x14ac:dyDescent="0.2">
      <c r="A478" t="s">
        <v>143</v>
      </c>
      <c r="B478" t="s">
        <v>144</v>
      </c>
      <c r="C478" t="s">
        <v>184</v>
      </c>
      <c r="D478" t="s">
        <v>10</v>
      </c>
      <c r="E478" t="s">
        <v>24</v>
      </c>
      <c r="F478">
        <v>2.5</v>
      </c>
      <c r="G478" s="3">
        <v>80.28</v>
      </c>
      <c r="H478" s="3">
        <f t="shared" si="7"/>
        <v>200.7</v>
      </c>
    </row>
    <row r="479" spans="1:8" outlineLevel="2" x14ac:dyDescent="0.2">
      <c r="A479" t="s">
        <v>143</v>
      </c>
      <c r="B479" t="s">
        <v>144</v>
      </c>
      <c r="C479" t="s">
        <v>184</v>
      </c>
      <c r="D479" t="s">
        <v>10</v>
      </c>
      <c r="E479" t="s">
        <v>24</v>
      </c>
      <c r="F479">
        <v>2.5</v>
      </c>
      <c r="G479" s="3">
        <v>80.28</v>
      </c>
      <c r="H479" s="3">
        <f t="shared" si="7"/>
        <v>200.7</v>
      </c>
    </row>
    <row r="480" spans="1:8" outlineLevel="2" x14ac:dyDescent="0.2">
      <c r="A480" t="s">
        <v>143</v>
      </c>
      <c r="B480" t="s">
        <v>144</v>
      </c>
      <c r="C480" t="s">
        <v>184</v>
      </c>
      <c r="D480" t="s">
        <v>10</v>
      </c>
      <c r="E480" t="s">
        <v>24</v>
      </c>
      <c r="F480">
        <v>2.5</v>
      </c>
      <c r="G480" s="3">
        <v>80.28</v>
      </c>
      <c r="H480" s="3">
        <f t="shared" si="7"/>
        <v>200.7</v>
      </c>
    </row>
    <row r="481" spans="1:8" outlineLevel="2" x14ac:dyDescent="0.2">
      <c r="A481" t="s">
        <v>143</v>
      </c>
      <c r="B481" t="s">
        <v>144</v>
      </c>
      <c r="C481" t="s">
        <v>184</v>
      </c>
      <c r="D481" t="s">
        <v>10</v>
      </c>
      <c r="E481" t="s">
        <v>24</v>
      </c>
      <c r="F481">
        <v>2.5</v>
      </c>
      <c r="G481" s="3">
        <v>80.28</v>
      </c>
      <c r="H481" s="3">
        <f t="shared" si="7"/>
        <v>200.7</v>
      </c>
    </row>
    <row r="482" spans="1:8" outlineLevel="2" x14ac:dyDescent="0.2">
      <c r="A482" t="s">
        <v>143</v>
      </c>
      <c r="B482" t="s">
        <v>144</v>
      </c>
      <c r="C482" t="s">
        <v>184</v>
      </c>
      <c r="D482" t="s">
        <v>10</v>
      </c>
      <c r="E482" t="s">
        <v>24</v>
      </c>
      <c r="F482">
        <v>2.5</v>
      </c>
      <c r="G482" s="3">
        <v>80.28</v>
      </c>
      <c r="H482" s="3">
        <f t="shared" si="7"/>
        <v>200.7</v>
      </c>
    </row>
    <row r="483" spans="1:8" outlineLevel="2" x14ac:dyDescent="0.2">
      <c r="A483" t="s">
        <v>143</v>
      </c>
      <c r="B483" t="s">
        <v>144</v>
      </c>
      <c r="C483" t="s">
        <v>184</v>
      </c>
      <c r="D483" t="s">
        <v>10</v>
      </c>
      <c r="E483" t="s">
        <v>24</v>
      </c>
      <c r="F483">
        <v>2.5</v>
      </c>
      <c r="G483" s="3">
        <v>80.28</v>
      </c>
      <c r="H483" s="3">
        <f t="shared" si="7"/>
        <v>200.7</v>
      </c>
    </row>
    <row r="484" spans="1:8" outlineLevel="2" x14ac:dyDescent="0.2">
      <c r="A484" t="s">
        <v>143</v>
      </c>
      <c r="B484" t="s">
        <v>144</v>
      </c>
      <c r="C484" t="s">
        <v>184</v>
      </c>
      <c r="D484" t="s">
        <v>10</v>
      </c>
      <c r="E484" t="s">
        <v>24</v>
      </c>
      <c r="F484">
        <v>2.5</v>
      </c>
      <c r="G484" s="3">
        <v>80.28</v>
      </c>
      <c r="H484" s="3">
        <f t="shared" si="7"/>
        <v>200.7</v>
      </c>
    </row>
    <row r="485" spans="1:8" outlineLevel="2" x14ac:dyDescent="0.2">
      <c r="A485" t="s">
        <v>143</v>
      </c>
      <c r="B485" t="s">
        <v>144</v>
      </c>
      <c r="C485" t="s">
        <v>184</v>
      </c>
      <c r="D485" t="s">
        <v>10</v>
      </c>
      <c r="E485" t="s">
        <v>24</v>
      </c>
      <c r="F485">
        <v>2.5</v>
      </c>
      <c r="G485" s="3">
        <v>80.28</v>
      </c>
      <c r="H485" s="3">
        <f t="shared" si="7"/>
        <v>200.7</v>
      </c>
    </row>
    <row r="486" spans="1:8" outlineLevel="2" x14ac:dyDescent="0.2">
      <c r="A486" t="s">
        <v>143</v>
      </c>
      <c r="B486" t="s">
        <v>144</v>
      </c>
      <c r="C486" t="s">
        <v>184</v>
      </c>
      <c r="D486" t="s">
        <v>10</v>
      </c>
      <c r="E486" t="s">
        <v>24</v>
      </c>
      <c r="F486">
        <v>2.5</v>
      </c>
      <c r="G486" s="3">
        <v>80.28</v>
      </c>
      <c r="H486" s="3">
        <f t="shared" si="7"/>
        <v>200.7</v>
      </c>
    </row>
    <row r="487" spans="1:8" outlineLevel="2" x14ac:dyDescent="0.2">
      <c r="A487" t="s">
        <v>143</v>
      </c>
      <c r="B487" t="s">
        <v>144</v>
      </c>
      <c r="C487" t="s">
        <v>184</v>
      </c>
      <c r="D487" t="s">
        <v>10</v>
      </c>
      <c r="E487" t="s">
        <v>24</v>
      </c>
      <c r="F487">
        <v>2.5</v>
      </c>
      <c r="G487" s="3">
        <v>80.28</v>
      </c>
      <c r="H487" s="3">
        <f t="shared" si="7"/>
        <v>200.7</v>
      </c>
    </row>
    <row r="488" spans="1:8" outlineLevel="2" x14ac:dyDescent="0.2">
      <c r="A488" t="s">
        <v>143</v>
      </c>
      <c r="B488" t="s">
        <v>151</v>
      </c>
      <c r="C488" t="s">
        <v>184</v>
      </c>
      <c r="D488" t="s">
        <v>10</v>
      </c>
      <c r="E488" t="s">
        <v>24</v>
      </c>
      <c r="F488">
        <v>2</v>
      </c>
      <c r="G488" s="3">
        <v>170.18</v>
      </c>
      <c r="H488" s="3">
        <f t="shared" si="7"/>
        <v>340.36</v>
      </c>
    </row>
    <row r="489" spans="1:8" outlineLevel="2" x14ac:dyDescent="0.2">
      <c r="A489" t="s">
        <v>143</v>
      </c>
      <c r="B489" t="s">
        <v>151</v>
      </c>
      <c r="C489" t="s">
        <v>184</v>
      </c>
      <c r="D489" t="s">
        <v>10</v>
      </c>
      <c r="E489" t="s">
        <v>24</v>
      </c>
      <c r="F489">
        <v>2</v>
      </c>
      <c r="G489" s="3">
        <v>170.18</v>
      </c>
      <c r="H489" s="3">
        <f t="shared" si="7"/>
        <v>340.36</v>
      </c>
    </row>
    <row r="490" spans="1:8" outlineLevel="2" x14ac:dyDescent="0.2">
      <c r="A490" t="s">
        <v>143</v>
      </c>
      <c r="B490" t="s">
        <v>151</v>
      </c>
      <c r="C490" t="s">
        <v>184</v>
      </c>
      <c r="D490" t="s">
        <v>10</v>
      </c>
      <c r="E490" t="s">
        <v>24</v>
      </c>
      <c r="F490">
        <v>2</v>
      </c>
      <c r="G490" s="3">
        <v>170.18</v>
      </c>
      <c r="H490" s="3">
        <f t="shared" si="7"/>
        <v>340.36</v>
      </c>
    </row>
    <row r="491" spans="1:8" outlineLevel="2" x14ac:dyDescent="0.2">
      <c r="A491" t="s">
        <v>143</v>
      </c>
      <c r="B491" t="s">
        <v>151</v>
      </c>
      <c r="C491" s="21" t="s">
        <v>184</v>
      </c>
      <c r="D491" s="21" t="s">
        <v>10</v>
      </c>
      <c r="E491" s="21" t="s">
        <v>24</v>
      </c>
      <c r="F491" s="21">
        <v>2</v>
      </c>
      <c r="G491" s="22">
        <v>170.18</v>
      </c>
      <c r="H491" s="22">
        <f t="shared" si="7"/>
        <v>340.36</v>
      </c>
    </row>
    <row r="492" spans="1:8" outlineLevel="2" x14ac:dyDescent="0.2">
      <c r="A492" t="s">
        <v>8</v>
      </c>
      <c r="B492" t="s">
        <v>33</v>
      </c>
      <c r="C492" t="s">
        <v>184</v>
      </c>
      <c r="D492" t="s">
        <v>12</v>
      </c>
      <c r="E492" t="s">
        <v>24</v>
      </c>
      <c r="F492">
        <v>5</v>
      </c>
      <c r="G492" s="3">
        <v>7.92</v>
      </c>
      <c r="H492" s="3">
        <f t="shared" si="7"/>
        <v>39.6</v>
      </c>
    </row>
    <row r="493" spans="1:8" outlineLevel="2" x14ac:dyDescent="0.2">
      <c r="A493" t="s">
        <v>8</v>
      </c>
      <c r="B493" t="s">
        <v>33</v>
      </c>
      <c r="C493" t="s">
        <v>184</v>
      </c>
      <c r="D493" t="s">
        <v>12</v>
      </c>
      <c r="E493" t="s">
        <v>24</v>
      </c>
      <c r="F493">
        <v>5</v>
      </c>
      <c r="G493" s="3">
        <v>7.92</v>
      </c>
      <c r="H493" s="3">
        <f t="shared" si="7"/>
        <v>39.6</v>
      </c>
    </row>
    <row r="494" spans="1:8" outlineLevel="2" x14ac:dyDescent="0.2">
      <c r="A494" t="s">
        <v>8</v>
      </c>
      <c r="B494" t="s">
        <v>33</v>
      </c>
      <c r="C494" t="s">
        <v>184</v>
      </c>
      <c r="D494" t="s">
        <v>12</v>
      </c>
      <c r="E494" t="s">
        <v>24</v>
      </c>
      <c r="F494">
        <v>5</v>
      </c>
      <c r="G494" s="3">
        <v>7.92</v>
      </c>
      <c r="H494" s="3">
        <f t="shared" si="7"/>
        <v>39.6</v>
      </c>
    </row>
    <row r="495" spans="1:8" outlineLevel="2" x14ac:dyDescent="0.2">
      <c r="A495" t="s">
        <v>8</v>
      </c>
      <c r="B495" t="s">
        <v>33</v>
      </c>
      <c r="C495" t="s">
        <v>184</v>
      </c>
      <c r="D495" t="s">
        <v>12</v>
      </c>
      <c r="E495" t="s">
        <v>24</v>
      </c>
      <c r="F495">
        <v>5</v>
      </c>
      <c r="G495" s="3">
        <v>7.92</v>
      </c>
      <c r="H495" s="3">
        <f t="shared" si="7"/>
        <v>39.6</v>
      </c>
    </row>
    <row r="496" spans="1:8" outlineLevel="2" x14ac:dyDescent="0.2">
      <c r="A496" t="s">
        <v>8</v>
      </c>
      <c r="B496" t="s">
        <v>33</v>
      </c>
      <c r="C496" t="s">
        <v>184</v>
      </c>
      <c r="D496" t="s">
        <v>12</v>
      </c>
      <c r="E496" t="s">
        <v>24</v>
      </c>
      <c r="F496">
        <v>5</v>
      </c>
      <c r="G496" s="3">
        <v>7.92</v>
      </c>
      <c r="H496" s="3">
        <f t="shared" si="7"/>
        <v>39.6</v>
      </c>
    </row>
    <row r="497" spans="1:8" outlineLevel="2" x14ac:dyDescent="0.2">
      <c r="A497" t="s">
        <v>8</v>
      </c>
      <c r="B497" t="s">
        <v>33</v>
      </c>
      <c r="C497" t="s">
        <v>184</v>
      </c>
      <c r="D497" t="s">
        <v>12</v>
      </c>
      <c r="E497" t="s">
        <v>24</v>
      </c>
      <c r="F497">
        <v>5</v>
      </c>
      <c r="G497" s="3">
        <v>7.92</v>
      </c>
      <c r="H497" s="3">
        <f t="shared" si="7"/>
        <v>39.6</v>
      </c>
    </row>
    <row r="498" spans="1:8" outlineLevel="2" x14ac:dyDescent="0.2">
      <c r="A498" t="s">
        <v>8</v>
      </c>
      <c r="B498" t="s">
        <v>33</v>
      </c>
      <c r="C498" t="s">
        <v>184</v>
      </c>
      <c r="D498" t="s">
        <v>12</v>
      </c>
      <c r="E498" t="s">
        <v>24</v>
      </c>
      <c r="F498">
        <v>5</v>
      </c>
      <c r="G498" s="3">
        <v>7.92</v>
      </c>
      <c r="H498" s="3">
        <f t="shared" si="7"/>
        <v>39.6</v>
      </c>
    </row>
    <row r="499" spans="1:8" outlineLevel="2" x14ac:dyDescent="0.2">
      <c r="A499" t="s">
        <v>8</v>
      </c>
      <c r="B499" t="s">
        <v>33</v>
      </c>
      <c r="C499" t="s">
        <v>184</v>
      </c>
      <c r="D499" t="s">
        <v>12</v>
      </c>
      <c r="E499" t="s">
        <v>24</v>
      </c>
      <c r="F499">
        <v>5</v>
      </c>
      <c r="G499" s="3">
        <v>7.92</v>
      </c>
      <c r="H499" s="3">
        <f t="shared" si="7"/>
        <v>39.6</v>
      </c>
    </row>
    <row r="500" spans="1:8" outlineLevel="2" x14ac:dyDescent="0.2">
      <c r="A500" t="s">
        <v>8</v>
      </c>
      <c r="B500" t="s">
        <v>33</v>
      </c>
      <c r="C500" t="s">
        <v>184</v>
      </c>
      <c r="D500" t="s">
        <v>12</v>
      </c>
      <c r="E500" t="s">
        <v>24</v>
      </c>
      <c r="F500">
        <v>5</v>
      </c>
      <c r="G500" s="3">
        <v>7.92</v>
      </c>
      <c r="H500" s="3">
        <f t="shared" si="7"/>
        <v>39.6</v>
      </c>
    </row>
    <row r="501" spans="1:8" outlineLevel="2" x14ac:dyDescent="0.2">
      <c r="A501" t="s">
        <v>8</v>
      </c>
      <c r="B501" t="s">
        <v>33</v>
      </c>
      <c r="C501" t="s">
        <v>184</v>
      </c>
      <c r="D501" t="s">
        <v>12</v>
      </c>
      <c r="E501" t="s">
        <v>24</v>
      </c>
      <c r="F501">
        <v>5</v>
      </c>
      <c r="G501" s="3">
        <v>7.92</v>
      </c>
      <c r="H501" s="3">
        <f t="shared" si="7"/>
        <v>39.6</v>
      </c>
    </row>
    <row r="502" spans="1:8" outlineLevel="2" x14ac:dyDescent="0.2">
      <c r="A502" t="s">
        <v>8</v>
      </c>
      <c r="B502" t="s">
        <v>33</v>
      </c>
      <c r="C502" t="s">
        <v>184</v>
      </c>
      <c r="D502" t="s">
        <v>12</v>
      </c>
      <c r="E502" t="s">
        <v>24</v>
      </c>
      <c r="F502">
        <v>5</v>
      </c>
      <c r="G502" s="3">
        <v>7.92</v>
      </c>
      <c r="H502" s="3">
        <f t="shared" si="7"/>
        <v>39.6</v>
      </c>
    </row>
    <row r="503" spans="1:8" outlineLevel="2" x14ac:dyDescent="0.2">
      <c r="A503" t="s">
        <v>8</v>
      </c>
      <c r="B503" t="s">
        <v>33</v>
      </c>
      <c r="C503" t="s">
        <v>184</v>
      </c>
      <c r="D503" t="s">
        <v>12</v>
      </c>
      <c r="E503" t="s">
        <v>24</v>
      </c>
      <c r="F503">
        <v>5</v>
      </c>
      <c r="G503" s="3">
        <v>7.92</v>
      </c>
      <c r="H503" s="3">
        <f t="shared" si="7"/>
        <v>39.6</v>
      </c>
    </row>
    <row r="504" spans="1:8" outlineLevel="2" x14ac:dyDescent="0.2">
      <c r="A504" t="s">
        <v>8</v>
      </c>
      <c r="B504" t="s">
        <v>33</v>
      </c>
      <c r="C504" t="s">
        <v>184</v>
      </c>
      <c r="D504" t="s">
        <v>12</v>
      </c>
      <c r="E504" t="s">
        <v>24</v>
      </c>
      <c r="F504">
        <v>5</v>
      </c>
      <c r="G504" s="3">
        <v>7.92</v>
      </c>
      <c r="H504" s="3">
        <f t="shared" si="7"/>
        <v>39.6</v>
      </c>
    </row>
    <row r="505" spans="1:8" outlineLevel="2" x14ac:dyDescent="0.2">
      <c r="A505" t="s">
        <v>8</v>
      </c>
      <c r="B505" t="s">
        <v>33</v>
      </c>
      <c r="C505" t="s">
        <v>184</v>
      </c>
      <c r="D505" t="s">
        <v>12</v>
      </c>
      <c r="E505" t="s">
        <v>24</v>
      </c>
      <c r="F505">
        <v>5</v>
      </c>
      <c r="G505" s="3">
        <v>7.92</v>
      </c>
      <c r="H505" s="3">
        <f t="shared" si="7"/>
        <v>39.6</v>
      </c>
    </row>
    <row r="506" spans="1:8" outlineLevel="2" x14ac:dyDescent="0.2">
      <c r="A506" t="s">
        <v>8</v>
      </c>
      <c r="B506" t="s">
        <v>33</v>
      </c>
      <c r="C506" t="s">
        <v>184</v>
      </c>
      <c r="D506" t="s">
        <v>12</v>
      </c>
      <c r="E506" t="s">
        <v>24</v>
      </c>
      <c r="F506">
        <v>5</v>
      </c>
      <c r="G506" s="3">
        <v>7.92</v>
      </c>
      <c r="H506" s="3">
        <f t="shared" si="7"/>
        <v>39.6</v>
      </c>
    </row>
    <row r="507" spans="1:8" outlineLevel="2" x14ac:dyDescent="0.2">
      <c r="A507" t="s">
        <v>8</v>
      </c>
      <c r="B507" t="s">
        <v>33</v>
      </c>
      <c r="C507" t="s">
        <v>184</v>
      </c>
      <c r="D507" t="s">
        <v>12</v>
      </c>
      <c r="E507" t="s">
        <v>24</v>
      </c>
      <c r="F507">
        <v>5</v>
      </c>
      <c r="G507" s="3">
        <v>7.92</v>
      </c>
      <c r="H507" s="3">
        <f t="shared" si="7"/>
        <v>39.6</v>
      </c>
    </row>
    <row r="508" spans="1:8" outlineLevel="2" x14ac:dyDescent="0.2">
      <c r="A508" t="s">
        <v>8</v>
      </c>
      <c r="B508" t="s">
        <v>33</v>
      </c>
      <c r="C508" t="s">
        <v>184</v>
      </c>
      <c r="D508" t="s">
        <v>12</v>
      </c>
      <c r="E508" t="s">
        <v>24</v>
      </c>
      <c r="F508">
        <v>5</v>
      </c>
      <c r="G508" s="3">
        <v>7.92</v>
      </c>
      <c r="H508" s="3">
        <f t="shared" si="7"/>
        <v>39.6</v>
      </c>
    </row>
    <row r="509" spans="1:8" outlineLevel="2" x14ac:dyDescent="0.2">
      <c r="A509" t="s">
        <v>8</v>
      </c>
      <c r="B509" t="s">
        <v>33</v>
      </c>
      <c r="C509" t="s">
        <v>184</v>
      </c>
      <c r="D509" t="s">
        <v>12</v>
      </c>
      <c r="E509" t="s">
        <v>24</v>
      </c>
      <c r="F509">
        <v>5</v>
      </c>
      <c r="G509" s="3">
        <v>7.92</v>
      </c>
      <c r="H509" s="3">
        <f t="shared" si="7"/>
        <v>39.6</v>
      </c>
    </row>
    <row r="510" spans="1:8" outlineLevel="2" x14ac:dyDescent="0.2">
      <c r="A510" t="s">
        <v>185</v>
      </c>
      <c r="B510" t="s">
        <v>186</v>
      </c>
      <c r="C510" t="s">
        <v>184</v>
      </c>
      <c r="D510" t="s">
        <v>12</v>
      </c>
      <c r="E510" t="s">
        <v>24</v>
      </c>
      <c r="F510">
        <v>2.5</v>
      </c>
      <c r="G510" s="3">
        <v>74.569999999999993</v>
      </c>
      <c r="H510" s="3">
        <f t="shared" si="7"/>
        <v>186.42499999999998</v>
      </c>
    </row>
    <row r="511" spans="1:8" outlineLevel="2" x14ac:dyDescent="0.2">
      <c r="A511" t="s">
        <v>185</v>
      </c>
      <c r="B511" t="s">
        <v>186</v>
      </c>
      <c r="C511" t="s">
        <v>184</v>
      </c>
      <c r="D511" t="s">
        <v>12</v>
      </c>
      <c r="E511" t="s">
        <v>24</v>
      </c>
      <c r="F511">
        <v>2.5</v>
      </c>
      <c r="G511" s="3">
        <v>74.569999999999993</v>
      </c>
      <c r="H511" s="3">
        <f t="shared" si="7"/>
        <v>186.42499999999998</v>
      </c>
    </row>
    <row r="512" spans="1:8" outlineLevel="2" x14ac:dyDescent="0.2">
      <c r="A512" t="s">
        <v>185</v>
      </c>
      <c r="B512" t="s">
        <v>186</v>
      </c>
      <c r="C512" t="s">
        <v>184</v>
      </c>
      <c r="D512" t="s">
        <v>12</v>
      </c>
      <c r="E512" t="s">
        <v>24</v>
      </c>
      <c r="F512">
        <v>2.5</v>
      </c>
      <c r="G512" s="3">
        <v>74.569999999999993</v>
      </c>
      <c r="H512" s="3">
        <f t="shared" si="7"/>
        <v>186.42499999999998</v>
      </c>
    </row>
    <row r="513" spans="1:8" outlineLevel="2" x14ac:dyDescent="0.2">
      <c r="A513" t="s">
        <v>185</v>
      </c>
      <c r="B513" t="s">
        <v>186</v>
      </c>
      <c r="C513" t="s">
        <v>184</v>
      </c>
      <c r="D513" t="s">
        <v>12</v>
      </c>
      <c r="E513" t="s">
        <v>24</v>
      </c>
      <c r="F513">
        <v>2.5</v>
      </c>
      <c r="G513" s="3">
        <v>74.569999999999993</v>
      </c>
      <c r="H513" s="3">
        <f t="shared" si="7"/>
        <v>186.42499999999998</v>
      </c>
    </row>
    <row r="514" spans="1:8" outlineLevel="2" x14ac:dyDescent="0.2">
      <c r="A514" t="s">
        <v>185</v>
      </c>
      <c r="B514" t="s">
        <v>186</v>
      </c>
      <c r="C514" t="s">
        <v>184</v>
      </c>
      <c r="D514" t="s">
        <v>12</v>
      </c>
      <c r="E514" t="s">
        <v>24</v>
      </c>
      <c r="F514">
        <v>2.5</v>
      </c>
      <c r="G514" s="3">
        <v>74.569999999999993</v>
      </c>
      <c r="H514" s="3">
        <f t="shared" si="7"/>
        <v>186.42499999999998</v>
      </c>
    </row>
    <row r="515" spans="1:8" outlineLevel="2" x14ac:dyDescent="0.2">
      <c r="A515" t="s">
        <v>185</v>
      </c>
      <c r="B515" t="s">
        <v>186</v>
      </c>
      <c r="C515" t="s">
        <v>184</v>
      </c>
      <c r="D515" t="s">
        <v>12</v>
      </c>
      <c r="E515" t="s">
        <v>24</v>
      </c>
      <c r="F515">
        <v>2.5</v>
      </c>
      <c r="G515" s="3">
        <v>74.569999999999993</v>
      </c>
      <c r="H515" s="3">
        <f t="shared" si="7"/>
        <v>186.42499999999998</v>
      </c>
    </row>
    <row r="516" spans="1:8" outlineLevel="2" x14ac:dyDescent="0.2">
      <c r="A516" t="s">
        <v>185</v>
      </c>
      <c r="B516" t="s">
        <v>186</v>
      </c>
      <c r="C516" t="s">
        <v>184</v>
      </c>
      <c r="D516" t="s">
        <v>12</v>
      </c>
      <c r="E516" t="s">
        <v>24</v>
      </c>
      <c r="F516">
        <v>2.5</v>
      </c>
      <c r="G516" s="3">
        <v>74.569999999999993</v>
      </c>
      <c r="H516" s="3">
        <f t="shared" si="7"/>
        <v>186.42499999999998</v>
      </c>
    </row>
    <row r="517" spans="1:8" outlineLevel="2" x14ac:dyDescent="0.2">
      <c r="A517" t="s">
        <v>185</v>
      </c>
      <c r="B517" t="s">
        <v>186</v>
      </c>
      <c r="C517" t="s">
        <v>184</v>
      </c>
      <c r="D517" t="s">
        <v>12</v>
      </c>
      <c r="E517" t="s">
        <v>24</v>
      </c>
      <c r="F517">
        <v>2.5</v>
      </c>
      <c r="G517" s="3">
        <v>74.569999999999993</v>
      </c>
      <c r="H517" s="3">
        <f t="shared" ref="H517:H580" si="8">F517*G517</f>
        <v>186.42499999999998</v>
      </c>
    </row>
    <row r="518" spans="1:8" outlineLevel="2" x14ac:dyDescent="0.2">
      <c r="A518" t="s">
        <v>185</v>
      </c>
      <c r="B518" t="s">
        <v>186</v>
      </c>
      <c r="C518" t="s">
        <v>184</v>
      </c>
      <c r="D518" t="s">
        <v>12</v>
      </c>
      <c r="E518" t="s">
        <v>24</v>
      </c>
      <c r="F518">
        <v>2.5</v>
      </c>
      <c r="G518" s="3">
        <v>74.569999999999993</v>
      </c>
      <c r="H518" s="3">
        <f t="shared" si="8"/>
        <v>186.42499999999998</v>
      </c>
    </row>
    <row r="519" spans="1:8" outlineLevel="2" x14ac:dyDescent="0.2">
      <c r="A519" t="s">
        <v>185</v>
      </c>
      <c r="B519" t="s">
        <v>186</v>
      </c>
      <c r="C519" t="s">
        <v>184</v>
      </c>
      <c r="D519" t="s">
        <v>12</v>
      </c>
      <c r="E519" t="s">
        <v>24</v>
      </c>
      <c r="F519">
        <v>2.5</v>
      </c>
      <c r="G519" s="3">
        <v>74.569999999999993</v>
      </c>
      <c r="H519" s="3">
        <f t="shared" si="8"/>
        <v>186.42499999999998</v>
      </c>
    </row>
    <row r="520" spans="1:8" outlineLevel="2" x14ac:dyDescent="0.2">
      <c r="A520" t="s">
        <v>185</v>
      </c>
      <c r="B520" t="s">
        <v>186</v>
      </c>
      <c r="C520" t="s">
        <v>184</v>
      </c>
      <c r="D520" t="s">
        <v>12</v>
      </c>
      <c r="E520" t="s">
        <v>24</v>
      </c>
      <c r="F520">
        <v>2.5</v>
      </c>
      <c r="G520" s="3">
        <v>74.569999999999993</v>
      </c>
      <c r="H520" s="3">
        <f t="shared" si="8"/>
        <v>186.42499999999998</v>
      </c>
    </row>
    <row r="521" spans="1:8" outlineLevel="2" x14ac:dyDescent="0.2">
      <c r="A521" t="s">
        <v>185</v>
      </c>
      <c r="B521" t="s">
        <v>186</v>
      </c>
      <c r="C521" t="s">
        <v>184</v>
      </c>
      <c r="D521" t="s">
        <v>12</v>
      </c>
      <c r="E521" t="s">
        <v>24</v>
      </c>
      <c r="F521">
        <v>2.5</v>
      </c>
      <c r="G521" s="3">
        <v>74.569999999999993</v>
      </c>
      <c r="H521" s="3">
        <f t="shared" si="8"/>
        <v>186.42499999999998</v>
      </c>
    </row>
    <row r="522" spans="1:8" outlineLevel="2" x14ac:dyDescent="0.2">
      <c r="A522" t="s">
        <v>185</v>
      </c>
      <c r="B522" t="s">
        <v>186</v>
      </c>
      <c r="C522" t="s">
        <v>184</v>
      </c>
      <c r="D522" t="s">
        <v>12</v>
      </c>
      <c r="E522" t="s">
        <v>24</v>
      </c>
      <c r="F522">
        <v>2.5</v>
      </c>
      <c r="G522" s="3">
        <v>74.569999999999993</v>
      </c>
      <c r="H522" s="3">
        <f t="shared" si="8"/>
        <v>186.42499999999998</v>
      </c>
    </row>
    <row r="523" spans="1:8" outlineLevel="2" x14ac:dyDescent="0.2">
      <c r="A523" t="s">
        <v>185</v>
      </c>
      <c r="B523" t="s">
        <v>187</v>
      </c>
      <c r="C523" t="s">
        <v>184</v>
      </c>
      <c r="D523" t="s">
        <v>12</v>
      </c>
      <c r="E523" t="s">
        <v>24</v>
      </c>
      <c r="F523">
        <v>2.7</v>
      </c>
      <c r="G523" s="3">
        <v>90.75</v>
      </c>
      <c r="H523" s="3">
        <f t="shared" si="8"/>
        <v>245.02500000000001</v>
      </c>
    </row>
    <row r="524" spans="1:8" outlineLevel="2" x14ac:dyDescent="0.2">
      <c r="A524" t="s">
        <v>185</v>
      </c>
      <c r="B524" t="s">
        <v>187</v>
      </c>
      <c r="C524" t="s">
        <v>184</v>
      </c>
      <c r="D524" t="s">
        <v>12</v>
      </c>
      <c r="E524" t="s">
        <v>24</v>
      </c>
      <c r="F524">
        <v>5</v>
      </c>
      <c r="G524" s="3">
        <v>90.75</v>
      </c>
      <c r="H524" s="3">
        <f t="shared" si="8"/>
        <v>453.75</v>
      </c>
    </row>
    <row r="525" spans="1:8" outlineLevel="2" x14ac:dyDescent="0.2">
      <c r="A525" t="s">
        <v>185</v>
      </c>
      <c r="B525" t="s">
        <v>187</v>
      </c>
      <c r="C525" t="s">
        <v>184</v>
      </c>
      <c r="D525" t="s">
        <v>12</v>
      </c>
      <c r="E525" t="s">
        <v>24</v>
      </c>
      <c r="F525">
        <v>5</v>
      </c>
      <c r="G525" s="3">
        <v>90.75</v>
      </c>
      <c r="H525" s="3">
        <f t="shared" si="8"/>
        <v>453.75</v>
      </c>
    </row>
    <row r="526" spans="1:8" outlineLevel="2" x14ac:dyDescent="0.2">
      <c r="A526" t="s">
        <v>185</v>
      </c>
      <c r="B526" t="s">
        <v>187</v>
      </c>
      <c r="C526" t="s">
        <v>184</v>
      </c>
      <c r="D526" t="s">
        <v>12</v>
      </c>
      <c r="E526" t="s">
        <v>24</v>
      </c>
      <c r="F526">
        <v>5</v>
      </c>
      <c r="G526" s="3">
        <v>90.75</v>
      </c>
      <c r="H526" s="3">
        <f t="shared" si="8"/>
        <v>453.75</v>
      </c>
    </row>
    <row r="527" spans="1:8" outlineLevel="2" x14ac:dyDescent="0.2">
      <c r="A527" t="s">
        <v>92</v>
      </c>
      <c r="B527" t="s">
        <v>200</v>
      </c>
      <c r="C527" t="s">
        <v>184</v>
      </c>
      <c r="D527" t="s">
        <v>12</v>
      </c>
      <c r="E527" t="s">
        <v>24</v>
      </c>
      <c r="F527">
        <v>5</v>
      </c>
      <c r="G527" s="3">
        <v>74.569999999999993</v>
      </c>
      <c r="H527" s="3">
        <f t="shared" si="8"/>
        <v>372.84999999999997</v>
      </c>
    </row>
    <row r="528" spans="1:8" outlineLevel="2" x14ac:dyDescent="0.2">
      <c r="A528" t="s">
        <v>92</v>
      </c>
      <c r="B528" t="s">
        <v>200</v>
      </c>
      <c r="C528" t="s">
        <v>184</v>
      </c>
      <c r="D528" t="s">
        <v>12</v>
      </c>
      <c r="E528" t="s">
        <v>24</v>
      </c>
      <c r="F528">
        <v>5</v>
      </c>
      <c r="G528" s="3">
        <v>74.569999999999993</v>
      </c>
      <c r="H528" s="3">
        <f t="shared" si="8"/>
        <v>372.84999999999997</v>
      </c>
    </row>
    <row r="529" spans="1:8" outlineLevel="2" x14ac:dyDescent="0.2">
      <c r="A529" t="s">
        <v>92</v>
      </c>
      <c r="B529" t="s">
        <v>200</v>
      </c>
      <c r="C529" t="s">
        <v>184</v>
      </c>
      <c r="D529" t="s">
        <v>12</v>
      </c>
      <c r="E529" t="s">
        <v>24</v>
      </c>
      <c r="F529">
        <v>5</v>
      </c>
      <c r="G529" s="3">
        <v>74.569999999999993</v>
      </c>
      <c r="H529" s="3">
        <f t="shared" si="8"/>
        <v>372.84999999999997</v>
      </c>
    </row>
    <row r="530" spans="1:8" outlineLevel="2" x14ac:dyDescent="0.2">
      <c r="A530" t="s">
        <v>92</v>
      </c>
      <c r="B530" t="s">
        <v>200</v>
      </c>
      <c r="C530" t="s">
        <v>184</v>
      </c>
      <c r="D530" t="s">
        <v>12</v>
      </c>
      <c r="E530" t="s">
        <v>24</v>
      </c>
      <c r="F530">
        <v>5</v>
      </c>
      <c r="G530" s="3">
        <v>74.569999999999993</v>
      </c>
      <c r="H530" s="3">
        <f t="shared" si="8"/>
        <v>372.84999999999997</v>
      </c>
    </row>
    <row r="531" spans="1:8" outlineLevel="2" x14ac:dyDescent="0.2">
      <c r="A531" t="s">
        <v>92</v>
      </c>
      <c r="B531" t="s">
        <v>200</v>
      </c>
      <c r="C531" t="s">
        <v>184</v>
      </c>
      <c r="D531" t="s">
        <v>12</v>
      </c>
      <c r="E531" t="s">
        <v>24</v>
      </c>
      <c r="F531">
        <v>5</v>
      </c>
      <c r="G531" s="3">
        <v>74.569999999999993</v>
      </c>
      <c r="H531" s="3">
        <f t="shared" si="8"/>
        <v>372.84999999999997</v>
      </c>
    </row>
    <row r="532" spans="1:8" outlineLevel="2" x14ac:dyDescent="0.2">
      <c r="A532" t="s">
        <v>92</v>
      </c>
      <c r="B532" t="s">
        <v>200</v>
      </c>
      <c r="C532" t="s">
        <v>184</v>
      </c>
      <c r="D532" t="s">
        <v>12</v>
      </c>
      <c r="E532" t="s">
        <v>24</v>
      </c>
      <c r="F532">
        <v>5</v>
      </c>
      <c r="G532" s="3">
        <v>74.569999999999993</v>
      </c>
      <c r="H532" s="3">
        <f t="shared" si="8"/>
        <v>372.84999999999997</v>
      </c>
    </row>
    <row r="533" spans="1:8" outlineLevel="2" x14ac:dyDescent="0.2">
      <c r="A533" t="s">
        <v>92</v>
      </c>
      <c r="B533" t="s">
        <v>200</v>
      </c>
      <c r="C533" t="s">
        <v>184</v>
      </c>
      <c r="D533" t="s">
        <v>12</v>
      </c>
      <c r="E533" t="s">
        <v>24</v>
      </c>
      <c r="F533">
        <v>5</v>
      </c>
      <c r="G533" s="3">
        <v>74.569999999999993</v>
      </c>
      <c r="H533" s="3">
        <f t="shared" si="8"/>
        <v>372.84999999999997</v>
      </c>
    </row>
    <row r="534" spans="1:8" outlineLevel="2" x14ac:dyDescent="0.2">
      <c r="A534" t="s">
        <v>92</v>
      </c>
      <c r="B534" t="s">
        <v>200</v>
      </c>
      <c r="C534" t="s">
        <v>184</v>
      </c>
      <c r="D534" t="s">
        <v>12</v>
      </c>
      <c r="E534" t="s">
        <v>24</v>
      </c>
      <c r="F534">
        <v>5</v>
      </c>
      <c r="G534" s="3">
        <v>74.569999999999993</v>
      </c>
      <c r="H534" s="3">
        <f t="shared" si="8"/>
        <v>372.84999999999997</v>
      </c>
    </row>
    <row r="535" spans="1:8" outlineLevel="2" x14ac:dyDescent="0.2">
      <c r="A535" t="s">
        <v>92</v>
      </c>
      <c r="B535" t="s">
        <v>200</v>
      </c>
      <c r="C535" t="s">
        <v>184</v>
      </c>
      <c r="D535" t="s">
        <v>12</v>
      </c>
      <c r="E535" t="s">
        <v>24</v>
      </c>
      <c r="F535">
        <v>5</v>
      </c>
      <c r="G535" s="3">
        <v>74.569999999999993</v>
      </c>
      <c r="H535" s="3">
        <f t="shared" si="8"/>
        <v>372.84999999999997</v>
      </c>
    </row>
    <row r="536" spans="1:8" outlineLevel="2" x14ac:dyDescent="0.2">
      <c r="A536" t="s">
        <v>92</v>
      </c>
      <c r="B536" t="s">
        <v>200</v>
      </c>
      <c r="C536" t="s">
        <v>184</v>
      </c>
      <c r="D536" t="s">
        <v>12</v>
      </c>
      <c r="E536" t="s">
        <v>24</v>
      </c>
      <c r="F536">
        <v>5</v>
      </c>
      <c r="G536" s="3">
        <v>74.569999999999993</v>
      </c>
      <c r="H536" s="3">
        <f t="shared" si="8"/>
        <v>372.84999999999997</v>
      </c>
    </row>
    <row r="537" spans="1:8" outlineLevel="2" x14ac:dyDescent="0.2">
      <c r="A537" t="s">
        <v>92</v>
      </c>
      <c r="B537" t="s">
        <v>200</v>
      </c>
      <c r="C537" t="s">
        <v>184</v>
      </c>
      <c r="D537" t="s">
        <v>12</v>
      </c>
      <c r="E537" t="s">
        <v>24</v>
      </c>
      <c r="F537">
        <v>5</v>
      </c>
      <c r="G537" s="3">
        <v>74.569999999999993</v>
      </c>
      <c r="H537" s="3">
        <f t="shared" si="8"/>
        <v>372.84999999999997</v>
      </c>
    </row>
    <row r="538" spans="1:8" outlineLevel="2" x14ac:dyDescent="0.2">
      <c r="A538" t="s">
        <v>92</v>
      </c>
      <c r="B538" t="s">
        <v>200</v>
      </c>
      <c r="C538" t="s">
        <v>184</v>
      </c>
      <c r="D538" t="s">
        <v>12</v>
      </c>
      <c r="E538" t="s">
        <v>24</v>
      </c>
      <c r="F538">
        <v>5</v>
      </c>
      <c r="G538" s="3">
        <v>74.569999999999993</v>
      </c>
      <c r="H538" s="3">
        <f t="shared" si="8"/>
        <v>372.84999999999997</v>
      </c>
    </row>
    <row r="539" spans="1:8" outlineLevel="2" x14ac:dyDescent="0.2">
      <c r="A539" t="s">
        <v>92</v>
      </c>
      <c r="B539" t="s">
        <v>200</v>
      </c>
      <c r="C539" t="s">
        <v>184</v>
      </c>
      <c r="D539" t="s">
        <v>12</v>
      </c>
      <c r="E539" t="s">
        <v>24</v>
      </c>
      <c r="F539">
        <v>5</v>
      </c>
      <c r="G539" s="3">
        <v>74.569999999999993</v>
      </c>
      <c r="H539" s="3">
        <f t="shared" si="8"/>
        <v>372.84999999999997</v>
      </c>
    </row>
    <row r="540" spans="1:8" outlineLevel="2" x14ac:dyDescent="0.2">
      <c r="A540" t="s">
        <v>93</v>
      </c>
      <c r="B540" t="s">
        <v>199</v>
      </c>
      <c r="C540" t="s">
        <v>184</v>
      </c>
      <c r="D540" t="s">
        <v>12</v>
      </c>
      <c r="E540" t="s">
        <v>24</v>
      </c>
      <c r="F540">
        <v>5</v>
      </c>
      <c r="G540" s="3">
        <v>74.569999999999993</v>
      </c>
      <c r="H540" s="3">
        <f t="shared" si="8"/>
        <v>372.84999999999997</v>
      </c>
    </row>
    <row r="541" spans="1:8" outlineLevel="2" x14ac:dyDescent="0.2">
      <c r="A541" t="s">
        <v>93</v>
      </c>
      <c r="B541" t="s">
        <v>199</v>
      </c>
      <c r="C541" t="s">
        <v>184</v>
      </c>
      <c r="D541" t="s">
        <v>12</v>
      </c>
      <c r="E541" t="s">
        <v>24</v>
      </c>
      <c r="F541">
        <v>5</v>
      </c>
      <c r="G541" s="3">
        <v>74.569999999999993</v>
      </c>
      <c r="H541" s="3">
        <f t="shared" si="8"/>
        <v>372.84999999999997</v>
      </c>
    </row>
    <row r="542" spans="1:8" outlineLevel="2" x14ac:dyDescent="0.2">
      <c r="A542" t="s">
        <v>93</v>
      </c>
      <c r="B542" t="s">
        <v>199</v>
      </c>
      <c r="C542" t="s">
        <v>184</v>
      </c>
      <c r="D542" t="s">
        <v>12</v>
      </c>
      <c r="E542" t="s">
        <v>24</v>
      </c>
      <c r="F542">
        <v>5</v>
      </c>
      <c r="G542" s="3">
        <v>74.569999999999993</v>
      </c>
      <c r="H542" s="3">
        <f t="shared" si="8"/>
        <v>372.84999999999997</v>
      </c>
    </row>
    <row r="543" spans="1:8" outlineLevel="2" x14ac:dyDescent="0.2">
      <c r="A543" t="s">
        <v>93</v>
      </c>
      <c r="B543" t="s">
        <v>199</v>
      </c>
      <c r="C543" t="s">
        <v>184</v>
      </c>
      <c r="D543" t="s">
        <v>12</v>
      </c>
      <c r="E543" t="s">
        <v>24</v>
      </c>
      <c r="F543">
        <v>5</v>
      </c>
      <c r="G543" s="3">
        <v>74.569999999999993</v>
      </c>
      <c r="H543" s="3">
        <f t="shared" si="8"/>
        <v>372.84999999999997</v>
      </c>
    </row>
    <row r="544" spans="1:8" outlineLevel="2" x14ac:dyDescent="0.2">
      <c r="A544" t="s">
        <v>93</v>
      </c>
      <c r="B544" t="s">
        <v>199</v>
      </c>
      <c r="C544" t="s">
        <v>184</v>
      </c>
      <c r="D544" t="s">
        <v>12</v>
      </c>
      <c r="E544" t="s">
        <v>24</v>
      </c>
      <c r="F544">
        <v>5</v>
      </c>
      <c r="G544" s="3">
        <v>74.569999999999993</v>
      </c>
      <c r="H544" s="3">
        <f t="shared" si="8"/>
        <v>372.84999999999997</v>
      </c>
    </row>
    <row r="545" spans="1:8" outlineLevel="2" x14ac:dyDescent="0.2">
      <c r="A545" t="s">
        <v>93</v>
      </c>
      <c r="B545" t="s">
        <v>199</v>
      </c>
      <c r="C545" t="s">
        <v>184</v>
      </c>
      <c r="D545" t="s">
        <v>12</v>
      </c>
      <c r="E545" t="s">
        <v>24</v>
      </c>
      <c r="F545">
        <v>5</v>
      </c>
      <c r="G545" s="3">
        <v>74.569999999999993</v>
      </c>
      <c r="H545" s="3">
        <f t="shared" si="8"/>
        <v>372.84999999999997</v>
      </c>
    </row>
    <row r="546" spans="1:8" outlineLevel="2" x14ac:dyDescent="0.2">
      <c r="A546" t="s">
        <v>93</v>
      </c>
      <c r="B546" t="s">
        <v>199</v>
      </c>
      <c r="C546" t="s">
        <v>184</v>
      </c>
      <c r="D546" t="s">
        <v>12</v>
      </c>
      <c r="E546" t="s">
        <v>24</v>
      </c>
      <c r="F546">
        <v>5</v>
      </c>
      <c r="G546" s="3">
        <v>74.569999999999993</v>
      </c>
      <c r="H546" s="3">
        <f t="shared" si="8"/>
        <v>372.84999999999997</v>
      </c>
    </row>
    <row r="547" spans="1:8" outlineLevel="2" x14ac:dyDescent="0.2">
      <c r="A547" t="s">
        <v>93</v>
      </c>
      <c r="B547" t="s">
        <v>199</v>
      </c>
      <c r="C547" t="s">
        <v>184</v>
      </c>
      <c r="D547" t="s">
        <v>12</v>
      </c>
      <c r="E547" t="s">
        <v>24</v>
      </c>
      <c r="F547">
        <v>5</v>
      </c>
      <c r="G547" s="3">
        <v>74.569999999999993</v>
      </c>
      <c r="H547" s="3">
        <f t="shared" si="8"/>
        <v>372.84999999999997</v>
      </c>
    </row>
    <row r="548" spans="1:8" outlineLevel="2" x14ac:dyDescent="0.2">
      <c r="A548" t="s">
        <v>93</v>
      </c>
      <c r="B548" t="s">
        <v>199</v>
      </c>
      <c r="C548" t="s">
        <v>184</v>
      </c>
      <c r="D548" t="s">
        <v>12</v>
      </c>
      <c r="E548" t="s">
        <v>24</v>
      </c>
      <c r="F548">
        <v>5</v>
      </c>
      <c r="G548" s="3">
        <v>74.569999999999993</v>
      </c>
      <c r="H548" s="3">
        <f t="shared" si="8"/>
        <v>372.84999999999997</v>
      </c>
    </row>
    <row r="549" spans="1:8" outlineLevel="2" x14ac:dyDescent="0.2">
      <c r="A549" t="s">
        <v>93</v>
      </c>
      <c r="B549" t="s">
        <v>199</v>
      </c>
      <c r="C549" t="s">
        <v>184</v>
      </c>
      <c r="D549" t="s">
        <v>12</v>
      </c>
      <c r="E549" t="s">
        <v>24</v>
      </c>
      <c r="F549">
        <v>5</v>
      </c>
      <c r="G549" s="3">
        <v>74.569999999999993</v>
      </c>
      <c r="H549" s="3">
        <f t="shared" si="8"/>
        <v>372.84999999999997</v>
      </c>
    </row>
    <row r="550" spans="1:8" outlineLevel="2" x14ac:dyDescent="0.2">
      <c r="A550" t="s">
        <v>93</v>
      </c>
      <c r="B550" t="s">
        <v>199</v>
      </c>
      <c r="C550" t="s">
        <v>184</v>
      </c>
      <c r="D550" t="s">
        <v>12</v>
      </c>
      <c r="E550" t="s">
        <v>24</v>
      </c>
      <c r="F550">
        <v>5</v>
      </c>
      <c r="G550" s="3">
        <v>74.569999999999993</v>
      </c>
      <c r="H550" s="3">
        <f t="shared" si="8"/>
        <v>372.84999999999997</v>
      </c>
    </row>
    <row r="551" spans="1:8" outlineLevel="2" x14ac:dyDescent="0.2">
      <c r="A551" t="s">
        <v>93</v>
      </c>
      <c r="B551" t="s">
        <v>199</v>
      </c>
      <c r="C551" t="s">
        <v>184</v>
      </c>
      <c r="D551" t="s">
        <v>12</v>
      </c>
      <c r="E551" t="s">
        <v>24</v>
      </c>
      <c r="F551">
        <v>5</v>
      </c>
      <c r="G551" s="3">
        <v>74.569999999999993</v>
      </c>
      <c r="H551" s="3">
        <f t="shared" si="8"/>
        <v>372.84999999999997</v>
      </c>
    </row>
    <row r="552" spans="1:8" outlineLevel="2" x14ac:dyDescent="0.2">
      <c r="A552" t="s">
        <v>93</v>
      </c>
      <c r="B552" t="s">
        <v>199</v>
      </c>
      <c r="C552" t="s">
        <v>184</v>
      </c>
      <c r="D552" t="s">
        <v>12</v>
      </c>
      <c r="E552" t="s">
        <v>24</v>
      </c>
      <c r="F552">
        <v>5</v>
      </c>
      <c r="G552" s="3">
        <v>74.569999999999993</v>
      </c>
      <c r="H552" s="3">
        <f t="shared" si="8"/>
        <v>372.84999999999997</v>
      </c>
    </row>
    <row r="553" spans="1:8" outlineLevel="2" x14ac:dyDescent="0.2">
      <c r="A553" t="s">
        <v>140</v>
      </c>
      <c r="B553" t="s">
        <v>35</v>
      </c>
      <c r="C553" t="s">
        <v>184</v>
      </c>
      <c r="D553" t="s">
        <v>12</v>
      </c>
      <c r="E553" t="s">
        <v>24</v>
      </c>
      <c r="F553">
        <v>5</v>
      </c>
      <c r="G553" s="3">
        <v>65.27</v>
      </c>
      <c r="H553" s="3">
        <f t="shared" si="8"/>
        <v>326.34999999999997</v>
      </c>
    </row>
    <row r="554" spans="1:8" outlineLevel="2" x14ac:dyDescent="0.2">
      <c r="A554" t="s">
        <v>140</v>
      </c>
      <c r="B554" t="s">
        <v>35</v>
      </c>
      <c r="C554" t="s">
        <v>184</v>
      </c>
      <c r="D554" t="s">
        <v>12</v>
      </c>
      <c r="E554" t="s">
        <v>24</v>
      </c>
      <c r="F554">
        <v>5</v>
      </c>
      <c r="G554" s="3">
        <v>65.27</v>
      </c>
      <c r="H554" s="3">
        <f t="shared" si="8"/>
        <v>326.34999999999997</v>
      </c>
    </row>
    <row r="555" spans="1:8" outlineLevel="2" x14ac:dyDescent="0.2">
      <c r="A555" t="s">
        <v>140</v>
      </c>
      <c r="B555" t="s">
        <v>35</v>
      </c>
      <c r="C555" t="s">
        <v>184</v>
      </c>
      <c r="D555" t="s">
        <v>12</v>
      </c>
      <c r="E555" t="s">
        <v>24</v>
      </c>
      <c r="F555">
        <v>5</v>
      </c>
      <c r="G555" s="3">
        <v>65.27</v>
      </c>
      <c r="H555" s="3">
        <f t="shared" si="8"/>
        <v>326.34999999999997</v>
      </c>
    </row>
    <row r="556" spans="1:8" outlineLevel="2" x14ac:dyDescent="0.2">
      <c r="A556" t="s">
        <v>140</v>
      </c>
      <c r="B556" t="s">
        <v>35</v>
      </c>
      <c r="C556" t="s">
        <v>184</v>
      </c>
      <c r="D556" t="s">
        <v>12</v>
      </c>
      <c r="E556" t="s">
        <v>24</v>
      </c>
      <c r="F556">
        <v>5</v>
      </c>
      <c r="G556" s="3">
        <v>65.27</v>
      </c>
      <c r="H556" s="3">
        <f t="shared" si="8"/>
        <v>326.34999999999997</v>
      </c>
    </row>
    <row r="557" spans="1:8" outlineLevel="2" x14ac:dyDescent="0.2">
      <c r="A557" t="s">
        <v>140</v>
      </c>
      <c r="B557" t="s">
        <v>35</v>
      </c>
      <c r="C557" t="s">
        <v>184</v>
      </c>
      <c r="D557" t="s">
        <v>12</v>
      </c>
      <c r="E557" t="s">
        <v>24</v>
      </c>
      <c r="F557">
        <v>5</v>
      </c>
      <c r="G557" s="3">
        <v>65.27</v>
      </c>
      <c r="H557" s="3">
        <f t="shared" si="8"/>
        <v>326.34999999999997</v>
      </c>
    </row>
    <row r="558" spans="1:8" outlineLevel="2" x14ac:dyDescent="0.2">
      <c r="A558" t="s">
        <v>140</v>
      </c>
      <c r="B558" t="s">
        <v>35</v>
      </c>
      <c r="C558" t="s">
        <v>184</v>
      </c>
      <c r="D558" t="s">
        <v>12</v>
      </c>
      <c r="E558" t="s">
        <v>24</v>
      </c>
      <c r="F558">
        <v>5</v>
      </c>
      <c r="G558" s="3">
        <v>65.27</v>
      </c>
      <c r="H558" s="3">
        <f t="shared" si="8"/>
        <v>326.34999999999997</v>
      </c>
    </row>
    <row r="559" spans="1:8" outlineLevel="2" x14ac:dyDescent="0.2">
      <c r="A559" t="s">
        <v>140</v>
      </c>
      <c r="B559" t="s">
        <v>35</v>
      </c>
      <c r="C559" t="s">
        <v>184</v>
      </c>
      <c r="D559" t="s">
        <v>12</v>
      </c>
      <c r="E559" t="s">
        <v>24</v>
      </c>
      <c r="F559">
        <v>5</v>
      </c>
      <c r="G559" s="3">
        <v>65.27</v>
      </c>
      <c r="H559" s="3">
        <f t="shared" si="8"/>
        <v>326.34999999999997</v>
      </c>
    </row>
    <row r="560" spans="1:8" outlineLevel="2" x14ac:dyDescent="0.2">
      <c r="A560" t="s">
        <v>140</v>
      </c>
      <c r="B560" t="s">
        <v>35</v>
      </c>
      <c r="C560" t="s">
        <v>184</v>
      </c>
      <c r="D560" t="s">
        <v>12</v>
      </c>
      <c r="E560" t="s">
        <v>24</v>
      </c>
      <c r="F560">
        <v>5</v>
      </c>
      <c r="G560" s="3">
        <v>65.27</v>
      </c>
      <c r="H560" s="3">
        <f t="shared" si="8"/>
        <v>326.34999999999997</v>
      </c>
    </row>
    <row r="561" spans="1:8" outlineLevel="2" x14ac:dyDescent="0.2">
      <c r="A561" t="s">
        <v>140</v>
      </c>
      <c r="B561" t="s">
        <v>35</v>
      </c>
      <c r="C561" t="s">
        <v>184</v>
      </c>
      <c r="D561" t="s">
        <v>12</v>
      </c>
      <c r="E561" t="s">
        <v>24</v>
      </c>
      <c r="F561">
        <v>5</v>
      </c>
      <c r="G561" s="3">
        <v>65.27</v>
      </c>
      <c r="H561" s="3">
        <f t="shared" si="8"/>
        <v>326.34999999999997</v>
      </c>
    </row>
    <row r="562" spans="1:8" outlineLevel="2" x14ac:dyDescent="0.2">
      <c r="A562" t="s">
        <v>140</v>
      </c>
      <c r="B562" t="s">
        <v>35</v>
      </c>
      <c r="C562" t="s">
        <v>184</v>
      </c>
      <c r="D562" t="s">
        <v>12</v>
      </c>
      <c r="E562" t="s">
        <v>24</v>
      </c>
      <c r="F562">
        <v>5</v>
      </c>
      <c r="G562" s="3">
        <v>65.27</v>
      </c>
      <c r="H562" s="3">
        <f t="shared" si="8"/>
        <v>326.34999999999997</v>
      </c>
    </row>
    <row r="563" spans="1:8" outlineLevel="2" x14ac:dyDescent="0.2">
      <c r="A563" t="s">
        <v>140</v>
      </c>
      <c r="B563" t="s">
        <v>35</v>
      </c>
      <c r="C563" t="s">
        <v>184</v>
      </c>
      <c r="D563" t="s">
        <v>12</v>
      </c>
      <c r="E563" t="s">
        <v>24</v>
      </c>
      <c r="F563">
        <v>5</v>
      </c>
      <c r="G563" s="3">
        <v>65.27</v>
      </c>
      <c r="H563" s="3">
        <f t="shared" si="8"/>
        <v>326.34999999999997</v>
      </c>
    </row>
    <row r="564" spans="1:8" outlineLevel="2" x14ac:dyDescent="0.2">
      <c r="A564" t="s">
        <v>140</v>
      </c>
      <c r="B564" t="s">
        <v>35</v>
      </c>
      <c r="C564" t="s">
        <v>184</v>
      </c>
      <c r="D564" t="s">
        <v>12</v>
      </c>
      <c r="E564" t="s">
        <v>24</v>
      </c>
      <c r="F564">
        <v>5</v>
      </c>
      <c r="G564" s="3">
        <v>65.27</v>
      </c>
      <c r="H564" s="3">
        <f t="shared" si="8"/>
        <v>326.34999999999997</v>
      </c>
    </row>
    <row r="565" spans="1:8" outlineLevel="2" x14ac:dyDescent="0.2">
      <c r="A565" t="s">
        <v>140</v>
      </c>
      <c r="B565" t="s">
        <v>35</v>
      </c>
      <c r="C565" t="s">
        <v>184</v>
      </c>
      <c r="D565" t="s">
        <v>12</v>
      </c>
      <c r="E565" t="s">
        <v>24</v>
      </c>
      <c r="F565">
        <v>5</v>
      </c>
      <c r="G565" s="3">
        <v>65.27</v>
      </c>
      <c r="H565" s="3">
        <f t="shared" si="8"/>
        <v>326.34999999999997</v>
      </c>
    </row>
    <row r="566" spans="1:8" outlineLevel="2" x14ac:dyDescent="0.2">
      <c r="A566" t="s">
        <v>140</v>
      </c>
      <c r="B566" t="s">
        <v>35</v>
      </c>
      <c r="C566" t="s">
        <v>184</v>
      </c>
      <c r="D566" t="s">
        <v>12</v>
      </c>
      <c r="E566" t="s">
        <v>24</v>
      </c>
      <c r="F566">
        <v>5</v>
      </c>
      <c r="G566" s="3">
        <v>65.27</v>
      </c>
      <c r="H566" s="3">
        <f t="shared" si="8"/>
        <v>326.34999999999997</v>
      </c>
    </row>
    <row r="567" spans="1:8" outlineLevel="2" x14ac:dyDescent="0.2">
      <c r="A567" t="s">
        <v>140</v>
      </c>
      <c r="B567" t="s">
        <v>35</v>
      </c>
      <c r="C567" t="s">
        <v>184</v>
      </c>
      <c r="D567" t="s">
        <v>12</v>
      </c>
      <c r="E567" t="s">
        <v>24</v>
      </c>
      <c r="F567">
        <v>5</v>
      </c>
      <c r="G567" s="3">
        <v>65.27</v>
      </c>
      <c r="H567" s="3">
        <f t="shared" si="8"/>
        <v>326.34999999999997</v>
      </c>
    </row>
    <row r="568" spans="1:8" outlineLevel="2" x14ac:dyDescent="0.2">
      <c r="A568" t="s">
        <v>140</v>
      </c>
      <c r="B568" t="s">
        <v>35</v>
      </c>
      <c r="C568" t="s">
        <v>184</v>
      </c>
      <c r="D568" t="s">
        <v>12</v>
      </c>
      <c r="E568" t="s">
        <v>24</v>
      </c>
      <c r="F568">
        <v>5</v>
      </c>
      <c r="G568" s="3">
        <v>65.27</v>
      </c>
      <c r="H568" s="3">
        <f t="shared" si="8"/>
        <v>326.34999999999997</v>
      </c>
    </row>
    <row r="569" spans="1:8" outlineLevel="2" x14ac:dyDescent="0.2">
      <c r="A569" t="s">
        <v>140</v>
      </c>
      <c r="B569" t="s">
        <v>35</v>
      </c>
      <c r="C569" t="s">
        <v>184</v>
      </c>
      <c r="D569" t="s">
        <v>12</v>
      </c>
      <c r="E569" t="s">
        <v>24</v>
      </c>
      <c r="F569">
        <v>5</v>
      </c>
      <c r="G569" s="3">
        <v>65.27</v>
      </c>
      <c r="H569" s="3">
        <f t="shared" si="8"/>
        <v>326.34999999999997</v>
      </c>
    </row>
    <row r="570" spans="1:8" outlineLevel="2" x14ac:dyDescent="0.2">
      <c r="A570" t="s">
        <v>21</v>
      </c>
      <c r="B570" t="s">
        <v>22</v>
      </c>
      <c r="C570" t="s">
        <v>184</v>
      </c>
      <c r="D570" t="s">
        <v>12</v>
      </c>
      <c r="E570" t="s">
        <v>24</v>
      </c>
      <c r="F570">
        <v>5</v>
      </c>
      <c r="G570" s="3">
        <v>-2.85</v>
      </c>
      <c r="H570" s="3">
        <f t="shared" si="8"/>
        <v>-14.25</v>
      </c>
    </row>
    <row r="571" spans="1:8" outlineLevel="2" x14ac:dyDescent="0.2">
      <c r="A571" t="s">
        <v>21</v>
      </c>
      <c r="B571" t="s">
        <v>22</v>
      </c>
      <c r="C571" t="s">
        <v>184</v>
      </c>
      <c r="D571" t="s">
        <v>12</v>
      </c>
      <c r="E571" t="s">
        <v>24</v>
      </c>
      <c r="F571">
        <v>5</v>
      </c>
      <c r="G571" s="3">
        <v>-2.85</v>
      </c>
      <c r="H571" s="3">
        <f t="shared" si="8"/>
        <v>-14.25</v>
      </c>
    </row>
    <row r="572" spans="1:8" outlineLevel="2" x14ac:dyDescent="0.2">
      <c r="A572" t="s">
        <v>21</v>
      </c>
      <c r="B572" t="s">
        <v>22</v>
      </c>
      <c r="C572" t="s">
        <v>184</v>
      </c>
      <c r="D572" t="s">
        <v>12</v>
      </c>
      <c r="E572" t="s">
        <v>24</v>
      </c>
      <c r="F572">
        <v>5</v>
      </c>
      <c r="G572" s="3">
        <v>-2.85</v>
      </c>
      <c r="H572" s="3">
        <f t="shared" si="8"/>
        <v>-14.25</v>
      </c>
    </row>
    <row r="573" spans="1:8" outlineLevel="2" x14ac:dyDescent="0.2">
      <c r="A573" t="s">
        <v>21</v>
      </c>
      <c r="B573" t="s">
        <v>22</v>
      </c>
      <c r="C573" t="s">
        <v>184</v>
      </c>
      <c r="D573" t="s">
        <v>12</v>
      </c>
      <c r="E573" t="s">
        <v>24</v>
      </c>
      <c r="F573">
        <v>5</v>
      </c>
      <c r="G573" s="3">
        <v>-2.85</v>
      </c>
      <c r="H573" s="3">
        <f t="shared" si="8"/>
        <v>-14.25</v>
      </c>
    </row>
    <row r="574" spans="1:8" outlineLevel="2" x14ac:dyDescent="0.2">
      <c r="A574" t="s">
        <v>21</v>
      </c>
      <c r="B574" t="s">
        <v>22</v>
      </c>
      <c r="C574" t="s">
        <v>184</v>
      </c>
      <c r="D574" t="s">
        <v>12</v>
      </c>
      <c r="E574" t="s">
        <v>24</v>
      </c>
      <c r="F574">
        <v>5</v>
      </c>
      <c r="G574" s="3">
        <v>-2.85</v>
      </c>
      <c r="H574" s="3">
        <f t="shared" si="8"/>
        <v>-14.25</v>
      </c>
    </row>
    <row r="575" spans="1:8" outlineLevel="2" x14ac:dyDescent="0.2">
      <c r="A575" t="s">
        <v>21</v>
      </c>
      <c r="B575" t="s">
        <v>22</v>
      </c>
      <c r="C575" t="s">
        <v>184</v>
      </c>
      <c r="D575" t="s">
        <v>12</v>
      </c>
      <c r="E575" t="s">
        <v>24</v>
      </c>
      <c r="F575">
        <v>5</v>
      </c>
      <c r="G575" s="3">
        <v>-2.85</v>
      </c>
      <c r="H575" s="3">
        <f t="shared" si="8"/>
        <v>-14.25</v>
      </c>
    </row>
    <row r="576" spans="1:8" outlineLevel="2" x14ac:dyDescent="0.2">
      <c r="A576" t="s">
        <v>21</v>
      </c>
      <c r="B576" t="s">
        <v>22</v>
      </c>
      <c r="C576" t="s">
        <v>184</v>
      </c>
      <c r="D576" t="s">
        <v>12</v>
      </c>
      <c r="E576" t="s">
        <v>24</v>
      </c>
      <c r="F576">
        <v>5</v>
      </c>
      <c r="G576" s="3">
        <v>-2.85</v>
      </c>
      <c r="H576" s="3">
        <f t="shared" si="8"/>
        <v>-14.25</v>
      </c>
    </row>
    <row r="577" spans="1:8" outlineLevel="2" x14ac:dyDescent="0.2">
      <c r="A577" t="s">
        <v>21</v>
      </c>
      <c r="B577" t="s">
        <v>22</v>
      </c>
      <c r="C577" t="s">
        <v>184</v>
      </c>
      <c r="D577" t="s">
        <v>12</v>
      </c>
      <c r="E577" t="s">
        <v>24</v>
      </c>
      <c r="F577">
        <v>5</v>
      </c>
      <c r="G577" s="3">
        <v>-2.85</v>
      </c>
      <c r="H577" s="3">
        <f t="shared" si="8"/>
        <v>-14.25</v>
      </c>
    </row>
    <row r="578" spans="1:8" outlineLevel="2" x14ac:dyDescent="0.2">
      <c r="A578" t="s">
        <v>21</v>
      </c>
      <c r="B578" t="s">
        <v>22</v>
      </c>
      <c r="C578" t="s">
        <v>184</v>
      </c>
      <c r="D578" t="s">
        <v>12</v>
      </c>
      <c r="E578" t="s">
        <v>24</v>
      </c>
      <c r="F578">
        <v>5</v>
      </c>
      <c r="G578" s="3">
        <v>-2.85</v>
      </c>
      <c r="H578" s="3">
        <f t="shared" si="8"/>
        <v>-14.25</v>
      </c>
    </row>
    <row r="579" spans="1:8" outlineLevel="2" x14ac:dyDescent="0.2">
      <c r="A579" t="s">
        <v>21</v>
      </c>
      <c r="B579" t="s">
        <v>22</v>
      </c>
      <c r="C579" t="s">
        <v>184</v>
      </c>
      <c r="D579" t="s">
        <v>12</v>
      </c>
      <c r="E579" t="s">
        <v>24</v>
      </c>
      <c r="F579">
        <v>5</v>
      </c>
      <c r="G579" s="3">
        <v>-2.85</v>
      </c>
      <c r="H579" s="3">
        <f t="shared" si="8"/>
        <v>-14.25</v>
      </c>
    </row>
    <row r="580" spans="1:8" outlineLevel="2" x14ac:dyDescent="0.2">
      <c r="A580" t="s">
        <v>21</v>
      </c>
      <c r="B580" t="s">
        <v>22</v>
      </c>
      <c r="C580" t="s">
        <v>184</v>
      </c>
      <c r="D580" t="s">
        <v>12</v>
      </c>
      <c r="E580" t="s">
        <v>24</v>
      </c>
      <c r="F580">
        <v>5</v>
      </c>
      <c r="G580" s="3">
        <v>-2.85</v>
      </c>
      <c r="H580" s="3">
        <f t="shared" si="8"/>
        <v>-14.25</v>
      </c>
    </row>
    <row r="581" spans="1:8" outlineLevel="2" x14ac:dyDescent="0.2">
      <c r="A581" t="s">
        <v>21</v>
      </c>
      <c r="B581" t="s">
        <v>22</v>
      </c>
      <c r="C581" t="s">
        <v>184</v>
      </c>
      <c r="D581" t="s">
        <v>12</v>
      </c>
      <c r="E581" t="s">
        <v>24</v>
      </c>
      <c r="F581">
        <v>5</v>
      </c>
      <c r="G581" s="3">
        <v>-2.85</v>
      </c>
      <c r="H581" s="3">
        <f t="shared" ref="H581:H644" si="9">F581*G581</f>
        <v>-14.25</v>
      </c>
    </row>
    <row r="582" spans="1:8" outlineLevel="2" x14ac:dyDescent="0.2">
      <c r="A582" t="s">
        <v>21</v>
      </c>
      <c r="B582" t="s">
        <v>22</v>
      </c>
      <c r="C582" t="s">
        <v>184</v>
      </c>
      <c r="D582" t="s">
        <v>12</v>
      </c>
      <c r="E582" t="s">
        <v>24</v>
      </c>
      <c r="F582">
        <v>5</v>
      </c>
      <c r="G582" s="3">
        <v>-2.85</v>
      </c>
      <c r="H582" s="3">
        <f t="shared" si="9"/>
        <v>-14.25</v>
      </c>
    </row>
    <row r="583" spans="1:8" outlineLevel="2" x14ac:dyDescent="0.2">
      <c r="A583" t="s">
        <v>21</v>
      </c>
      <c r="B583" t="s">
        <v>22</v>
      </c>
      <c r="C583" t="s">
        <v>184</v>
      </c>
      <c r="D583" t="s">
        <v>12</v>
      </c>
      <c r="E583" t="s">
        <v>24</v>
      </c>
      <c r="F583">
        <v>5</v>
      </c>
      <c r="G583" s="3">
        <v>-2.85</v>
      </c>
      <c r="H583" s="3">
        <f t="shared" si="9"/>
        <v>-14.25</v>
      </c>
    </row>
    <row r="584" spans="1:8" outlineLevel="2" x14ac:dyDescent="0.2">
      <c r="A584" t="s">
        <v>21</v>
      </c>
      <c r="B584" t="s">
        <v>22</v>
      </c>
      <c r="C584" t="s">
        <v>184</v>
      </c>
      <c r="D584" t="s">
        <v>12</v>
      </c>
      <c r="E584" t="s">
        <v>24</v>
      </c>
      <c r="F584">
        <v>5</v>
      </c>
      <c r="G584" s="3">
        <v>-2.85</v>
      </c>
      <c r="H584" s="3">
        <f t="shared" si="9"/>
        <v>-14.25</v>
      </c>
    </row>
    <row r="585" spans="1:8" outlineLevel="2" x14ac:dyDescent="0.2">
      <c r="A585" t="s">
        <v>21</v>
      </c>
      <c r="B585" t="s">
        <v>22</v>
      </c>
      <c r="C585" t="s">
        <v>184</v>
      </c>
      <c r="D585" t="s">
        <v>12</v>
      </c>
      <c r="E585" t="s">
        <v>24</v>
      </c>
      <c r="F585">
        <v>5</v>
      </c>
      <c r="G585" s="3">
        <v>-2.85</v>
      </c>
      <c r="H585" s="3">
        <f t="shared" si="9"/>
        <v>-14.25</v>
      </c>
    </row>
    <row r="586" spans="1:8" outlineLevel="2" x14ac:dyDescent="0.2">
      <c r="A586" t="s">
        <v>21</v>
      </c>
      <c r="B586" t="s">
        <v>22</v>
      </c>
      <c r="C586" t="s">
        <v>184</v>
      </c>
      <c r="D586" t="s">
        <v>12</v>
      </c>
      <c r="E586" t="s">
        <v>24</v>
      </c>
      <c r="F586">
        <v>5</v>
      </c>
      <c r="G586" s="3">
        <v>-2.85</v>
      </c>
      <c r="H586" s="3">
        <f t="shared" si="9"/>
        <v>-14.25</v>
      </c>
    </row>
    <row r="587" spans="1:8" outlineLevel="2" x14ac:dyDescent="0.2">
      <c r="A587" t="s">
        <v>21</v>
      </c>
      <c r="B587" t="s">
        <v>22</v>
      </c>
      <c r="C587" t="s">
        <v>184</v>
      </c>
      <c r="D587" t="s">
        <v>12</v>
      </c>
      <c r="E587" t="s">
        <v>24</v>
      </c>
      <c r="F587">
        <v>5</v>
      </c>
      <c r="G587" s="3">
        <v>-2.85</v>
      </c>
      <c r="H587" s="3">
        <f t="shared" si="9"/>
        <v>-14.25</v>
      </c>
    </row>
    <row r="588" spans="1:8" outlineLevel="2" x14ac:dyDescent="0.2">
      <c r="A588" t="s">
        <v>21</v>
      </c>
      <c r="B588" t="s">
        <v>22</v>
      </c>
      <c r="C588" t="s">
        <v>184</v>
      </c>
      <c r="D588" t="s">
        <v>12</v>
      </c>
      <c r="E588" t="s">
        <v>24</v>
      </c>
      <c r="F588">
        <v>5</v>
      </c>
      <c r="G588" s="3">
        <v>-2.85</v>
      </c>
      <c r="H588" s="3">
        <f t="shared" si="9"/>
        <v>-14.25</v>
      </c>
    </row>
    <row r="589" spans="1:8" outlineLevel="2" x14ac:dyDescent="0.2">
      <c r="A589" t="s">
        <v>21</v>
      </c>
      <c r="B589" t="s">
        <v>22</v>
      </c>
      <c r="C589" t="s">
        <v>184</v>
      </c>
      <c r="D589" t="s">
        <v>12</v>
      </c>
      <c r="E589" t="s">
        <v>24</v>
      </c>
      <c r="F589">
        <v>5</v>
      </c>
      <c r="G589" s="3">
        <v>-2.85</v>
      </c>
      <c r="H589" s="3">
        <f t="shared" si="9"/>
        <v>-14.25</v>
      </c>
    </row>
    <row r="590" spans="1:8" outlineLevel="2" x14ac:dyDescent="0.2">
      <c r="A590" t="s">
        <v>21</v>
      </c>
      <c r="B590" t="s">
        <v>22</v>
      </c>
      <c r="C590" t="s">
        <v>184</v>
      </c>
      <c r="D590" t="s">
        <v>12</v>
      </c>
      <c r="E590" t="s">
        <v>24</v>
      </c>
      <c r="F590">
        <v>5</v>
      </c>
      <c r="G590" s="3">
        <v>-2.85</v>
      </c>
      <c r="H590" s="3">
        <f t="shared" si="9"/>
        <v>-14.25</v>
      </c>
    </row>
    <row r="591" spans="1:8" outlineLevel="2" x14ac:dyDescent="0.2">
      <c r="A591" t="s">
        <v>21</v>
      </c>
      <c r="B591" t="s">
        <v>22</v>
      </c>
      <c r="C591" t="s">
        <v>184</v>
      </c>
      <c r="D591" t="s">
        <v>12</v>
      </c>
      <c r="E591" t="s">
        <v>24</v>
      </c>
      <c r="F591">
        <v>5</v>
      </c>
      <c r="G591" s="3">
        <v>-2.85</v>
      </c>
      <c r="H591" s="3">
        <f t="shared" si="9"/>
        <v>-14.25</v>
      </c>
    </row>
    <row r="592" spans="1:8" outlineLevel="2" x14ac:dyDescent="0.2">
      <c r="A592" t="s">
        <v>21</v>
      </c>
      <c r="B592" t="s">
        <v>22</v>
      </c>
      <c r="C592" t="s">
        <v>184</v>
      </c>
      <c r="D592" t="s">
        <v>12</v>
      </c>
      <c r="E592" t="s">
        <v>24</v>
      </c>
      <c r="F592">
        <v>5</v>
      </c>
      <c r="G592" s="3">
        <v>-2.85</v>
      </c>
      <c r="H592" s="3">
        <f t="shared" si="9"/>
        <v>-14.25</v>
      </c>
    </row>
    <row r="593" spans="1:8" outlineLevel="2" x14ac:dyDescent="0.2">
      <c r="A593" t="s">
        <v>21</v>
      </c>
      <c r="B593" t="s">
        <v>22</v>
      </c>
      <c r="C593" t="s">
        <v>184</v>
      </c>
      <c r="D593" t="s">
        <v>12</v>
      </c>
      <c r="E593" t="s">
        <v>24</v>
      </c>
      <c r="F593">
        <v>5</v>
      </c>
      <c r="G593" s="3">
        <v>-2.85</v>
      </c>
      <c r="H593" s="3">
        <f t="shared" si="9"/>
        <v>-14.25</v>
      </c>
    </row>
    <row r="594" spans="1:8" outlineLevel="2" x14ac:dyDescent="0.2">
      <c r="A594" t="s">
        <v>21</v>
      </c>
      <c r="B594" t="s">
        <v>22</v>
      </c>
      <c r="C594" t="s">
        <v>184</v>
      </c>
      <c r="D594" t="s">
        <v>12</v>
      </c>
      <c r="E594" t="s">
        <v>24</v>
      </c>
      <c r="F594">
        <v>5</v>
      </c>
      <c r="G594" s="3">
        <v>-2.85</v>
      </c>
      <c r="H594" s="3">
        <f t="shared" si="9"/>
        <v>-14.25</v>
      </c>
    </row>
    <row r="595" spans="1:8" outlineLevel="2" x14ac:dyDescent="0.2">
      <c r="A595" t="s">
        <v>21</v>
      </c>
      <c r="B595" t="s">
        <v>188</v>
      </c>
      <c r="C595" t="s">
        <v>184</v>
      </c>
      <c r="D595" t="s">
        <v>12</v>
      </c>
      <c r="E595" t="s">
        <v>24</v>
      </c>
      <c r="F595">
        <v>5</v>
      </c>
      <c r="G595" s="3">
        <v>-6.88</v>
      </c>
      <c r="H595" s="3">
        <f t="shared" si="9"/>
        <v>-34.4</v>
      </c>
    </row>
    <row r="596" spans="1:8" outlineLevel="2" x14ac:dyDescent="0.2">
      <c r="A596" t="s">
        <v>21</v>
      </c>
      <c r="B596" t="s">
        <v>188</v>
      </c>
      <c r="C596" t="s">
        <v>184</v>
      </c>
      <c r="D596" t="s">
        <v>12</v>
      </c>
      <c r="E596" t="s">
        <v>24</v>
      </c>
      <c r="F596">
        <v>5</v>
      </c>
      <c r="G596" s="3">
        <v>-6.88</v>
      </c>
      <c r="H596" s="3">
        <f t="shared" si="9"/>
        <v>-34.4</v>
      </c>
    </row>
    <row r="597" spans="1:8" outlineLevel="2" x14ac:dyDescent="0.2">
      <c r="A597" t="s">
        <v>21</v>
      </c>
      <c r="B597" t="s">
        <v>188</v>
      </c>
      <c r="C597" t="s">
        <v>184</v>
      </c>
      <c r="D597" t="s">
        <v>12</v>
      </c>
      <c r="E597" t="s">
        <v>24</v>
      </c>
      <c r="F597">
        <v>5</v>
      </c>
      <c r="G597" s="3">
        <v>-6.88</v>
      </c>
      <c r="H597" s="3">
        <f t="shared" si="9"/>
        <v>-34.4</v>
      </c>
    </row>
    <row r="598" spans="1:8" outlineLevel="2" x14ac:dyDescent="0.2">
      <c r="A598" t="s">
        <v>21</v>
      </c>
      <c r="B598" t="s">
        <v>188</v>
      </c>
      <c r="C598" t="s">
        <v>184</v>
      </c>
      <c r="D598" t="s">
        <v>12</v>
      </c>
      <c r="E598" t="s">
        <v>24</v>
      </c>
      <c r="F598">
        <v>5</v>
      </c>
      <c r="G598" s="3">
        <v>-6.88</v>
      </c>
      <c r="H598" s="3">
        <f t="shared" si="9"/>
        <v>-34.4</v>
      </c>
    </row>
    <row r="599" spans="1:8" outlineLevel="2" x14ac:dyDescent="0.2">
      <c r="A599" t="s">
        <v>21</v>
      </c>
      <c r="B599" t="s">
        <v>188</v>
      </c>
      <c r="C599" t="s">
        <v>184</v>
      </c>
      <c r="D599" t="s">
        <v>12</v>
      </c>
      <c r="E599" t="s">
        <v>24</v>
      </c>
      <c r="F599">
        <v>5</v>
      </c>
      <c r="G599" s="3">
        <v>-6.88</v>
      </c>
      <c r="H599" s="3">
        <f t="shared" si="9"/>
        <v>-34.4</v>
      </c>
    </row>
    <row r="600" spans="1:8" outlineLevel="2" x14ac:dyDescent="0.2">
      <c r="A600" t="s">
        <v>21</v>
      </c>
      <c r="B600" t="s">
        <v>188</v>
      </c>
      <c r="C600" t="s">
        <v>184</v>
      </c>
      <c r="D600" t="s">
        <v>12</v>
      </c>
      <c r="E600" t="s">
        <v>24</v>
      </c>
      <c r="F600">
        <v>5</v>
      </c>
      <c r="G600" s="3">
        <v>-6.88</v>
      </c>
      <c r="H600" s="3">
        <f t="shared" si="9"/>
        <v>-34.4</v>
      </c>
    </row>
    <row r="601" spans="1:8" outlineLevel="2" x14ac:dyDescent="0.2">
      <c r="A601" t="s">
        <v>21</v>
      </c>
      <c r="B601" t="s">
        <v>188</v>
      </c>
      <c r="C601" t="s">
        <v>184</v>
      </c>
      <c r="D601" t="s">
        <v>12</v>
      </c>
      <c r="E601" t="s">
        <v>24</v>
      </c>
      <c r="F601">
        <v>5</v>
      </c>
      <c r="G601" s="3">
        <v>-6.88</v>
      </c>
      <c r="H601" s="3">
        <f t="shared" si="9"/>
        <v>-34.4</v>
      </c>
    </row>
    <row r="602" spans="1:8" outlineLevel="2" x14ac:dyDescent="0.2">
      <c r="A602" t="s">
        <v>21</v>
      </c>
      <c r="B602" t="s">
        <v>188</v>
      </c>
      <c r="C602" t="s">
        <v>184</v>
      </c>
      <c r="D602" t="s">
        <v>12</v>
      </c>
      <c r="E602" t="s">
        <v>24</v>
      </c>
      <c r="F602">
        <v>5</v>
      </c>
      <c r="G602" s="3">
        <v>-6.88</v>
      </c>
      <c r="H602" s="3">
        <f t="shared" si="9"/>
        <v>-34.4</v>
      </c>
    </row>
    <row r="603" spans="1:8" outlineLevel="2" x14ac:dyDescent="0.2">
      <c r="A603" t="s">
        <v>21</v>
      </c>
      <c r="B603" t="s">
        <v>188</v>
      </c>
      <c r="C603" t="s">
        <v>184</v>
      </c>
      <c r="D603" t="s">
        <v>12</v>
      </c>
      <c r="E603" t="s">
        <v>24</v>
      </c>
      <c r="F603">
        <v>5</v>
      </c>
      <c r="G603" s="3">
        <v>-6.88</v>
      </c>
      <c r="H603" s="3">
        <f t="shared" si="9"/>
        <v>-34.4</v>
      </c>
    </row>
    <row r="604" spans="1:8" outlineLevel="2" x14ac:dyDescent="0.2">
      <c r="A604" t="s">
        <v>21</v>
      </c>
      <c r="B604" t="s">
        <v>188</v>
      </c>
      <c r="C604" t="s">
        <v>184</v>
      </c>
      <c r="D604" t="s">
        <v>12</v>
      </c>
      <c r="E604" t="s">
        <v>24</v>
      </c>
      <c r="F604">
        <v>5</v>
      </c>
      <c r="G604" s="3">
        <v>-6.88</v>
      </c>
      <c r="H604" s="3">
        <f t="shared" si="9"/>
        <v>-34.4</v>
      </c>
    </row>
    <row r="605" spans="1:8" outlineLevel="2" x14ac:dyDescent="0.2">
      <c r="A605" t="s">
        <v>21</v>
      </c>
      <c r="B605" t="s">
        <v>188</v>
      </c>
      <c r="C605" t="s">
        <v>184</v>
      </c>
      <c r="D605" t="s">
        <v>12</v>
      </c>
      <c r="E605" t="s">
        <v>24</v>
      </c>
      <c r="F605">
        <v>5</v>
      </c>
      <c r="G605" s="3">
        <v>-6.88</v>
      </c>
      <c r="H605" s="3">
        <f t="shared" si="9"/>
        <v>-34.4</v>
      </c>
    </row>
    <row r="606" spans="1:8" outlineLevel="2" x14ac:dyDescent="0.2">
      <c r="A606" t="s">
        <v>21</v>
      </c>
      <c r="B606" t="s">
        <v>188</v>
      </c>
      <c r="C606" t="s">
        <v>184</v>
      </c>
      <c r="D606" t="s">
        <v>12</v>
      </c>
      <c r="E606" t="s">
        <v>24</v>
      </c>
      <c r="F606">
        <v>5</v>
      </c>
      <c r="G606" s="3">
        <v>-6.88</v>
      </c>
      <c r="H606" s="3">
        <f t="shared" si="9"/>
        <v>-34.4</v>
      </c>
    </row>
    <row r="607" spans="1:8" outlineLevel="2" x14ac:dyDescent="0.2">
      <c r="A607" t="s">
        <v>21</v>
      </c>
      <c r="B607" t="s">
        <v>188</v>
      </c>
      <c r="C607" t="s">
        <v>184</v>
      </c>
      <c r="D607" t="s">
        <v>12</v>
      </c>
      <c r="E607" t="s">
        <v>24</v>
      </c>
      <c r="F607">
        <v>5</v>
      </c>
      <c r="G607" s="3">
        <v>-6.88</v>
      </c>
      <c r="H607" s="3">
        <f t="shared" si="9"/>
        <v>-34.4</v>
      </c>
    </row>
    <row r="608" spans="1:8" outlineLevel="2" x14ac:dyDescent="0.2">
      <c r="A608" t="s">
        <v>21</v>
      </c>
      <c r="B608" t="s">
        <v>188</v>
      </c>
      <c r="C608" t="s">
        <v>184</v>
      </c>
      <c r="D608" t="s">
        <v>12</v>
      </c>
      <c r="E608" t="s">
        <v>24</v>
      </c>
      <c r="F608">
        <v>5</v>
      </c>
      <c r="G608" s="3">
        <v>-6.88</v>
      </c>
      <c r="H608" s="3">
        <f t="shared" si="9"/>
        <v>-34.4</v>
      </c>
    </row>
    <row r="609" spans="1:8" outlineLevel="2" x14ac:dyDescent="0.2">
      <c r="A609" t="s">
        <v>21</v>
      </c>
      <c r="B609" t="s">
        <v>188</v>
      </c>
      <c r="C609" t="s">
        <v>184</v>
      </c>
      <c r="D609" t="s">
        <v>12</v>
      </c>
      <c r="E609" t="s">
        <v>24</v>
      </c>
      <c r="F609">
        <v>5</v>
      </c>
      <c r="G609" s="3">
        <v>-6.88</v>
      </c>
      <c r="H609" s="3">
        <f t="shared" si="9"/>
        <v>-34.4</v>
      </c>
    </row>
    <row r="610" spans="1:8" outlineLevel="2" x14ac:dyDescent="0.2">
      <c r="A610" t="s">
        <v>21</v>
      </c>
      <c r="B610" t="s">
        <v>188</v>
      </c>
      <c r="C610" t="s">
        <v>184</v>
      </c>
      <c r="D610" t="s">
        <v>12</v>
      </c>
      <c r="E610" t="s">
        <v>24</v>
      </c>
      <c r="F610">
        <v>5</v>
      </c>
      <c r="G610" s="3">
        <v>-6.88</v>
      </c>
      <c r="H610" s="3">
        <f t="shared" si="9"/>
        <v>-34.4</v>
      </c>
    </row>
    <row r="611" spans="1:8" outlineLevel="2" x14ac:dyDescent="0.2">
      <c r="A611" t="s">
        <v>21</v>
      </c>
      <c r="B611" t="s">
        <v>188</v>
      </c>
      <c r="C611" t="s">
        <v>184</v>
      </c>
      <c r="D611" t="s">
        <v>12</v>
      </c>
      <c r="E611" t="s">
        <v>24</v>
      </c>
      <c r="F611">
        <v>5</v>
      </c>
      <c r="G611" s="3">
        <v>-6.88</v>
      </c>
      <c r="H611" s="3">
        <f t="shared" si="9"/>
        <v>-34.4</v>
      </c>
    </row>
    <row r="612" spans="1:8" outlineLevel="2" x14ac:dyDescent="0.2">
      <c r="A612" t="s">
        <v>21</v>
      </c>
      <c r="B612" t="s">
        <v>188</v>
      </c>
      <c r="C612" t="s">
        <v>184</v>
      </c>
      <c r="D612" t="s">
        <v>12</v>
      </c>
      <c r="E612" t="s">
        <v>24</v>
      </c>
      <c r="F612">
        <v>5</v>
      </c>
      <c r="G612" s="3">
        <v>-6.88</v>
      </c>
      <c r="H612" s="3">
        <f t="shared" si="9"/>
        <v>-34.4</v>
      </c>
    </row>
    <row r="613" spans="1:8" outlineLevel="2" x14ac:dyDescent="0.2">
      <c r="A613" t="s">
        <v>21</v>
      </c>
      <c r="B613" t="s">
        <v>188</v>
      </c>
      <c r="C613" t="s">
        <v>184</v>
      </c>
      <c r="D613" t="s">
        <v>12</v>
      </c>
      <c r="E613" t="s">
        <v>24</v>
      </c>
      <c r="F613">
        <v>5</v>
      </c>
      <c r="G613" s="3">
        <v>-6.88</v>
      </c>
      <c r="H613" s="3">
        <f t="shared" si="9"/>
        <v>-34.4</v>
      </c>
    </row>
    <row r="614" spans="1:8" outlineLevel="2" x14ac:dyDescent="0.2">
      <c r="A614" t="s">
        <v>21</v>
      </c>
      <c r="B614" t="s">
        <v>188</v>
      </c>
      <c r="C614" t="s">
        <v>184</v>
      </c>
      <c r="D614" t="s">
        <v>12</v>
      </c>
      <c r="E614" t="s">
        <v>24</v>
      </c>
      <c r="F614">
        <v>5</v>
      </c>
      <c r="G614" s="3">
        <v>-6.88</v>
      </c>
      <c r="H614" s="3">
        <f t="shared" si="9"/>
        <v>-34.4</v>
      </c>
    </row>
    <row r="615" spans="1:8" outlineLevel="2" x14ac:dyDescent="0.2">
      <c r="A615" t="s">
        <v>21</v>
      </c>
      <c r="B615" t="s">
        <v>188</v>
      </c>
      <c r="C615" t="s">
        <v>184</v>
      </c>
      <c r="D615" t="s">
        <v>12</v>
      </c>
      <c r="E615" t="s">
        <v>24</v>
      </c>
      <c r="F615">
        <v>5</v>
      </c>
      <c r="G615" s="3">
        <v>-6.88</v>
      </c>
      <c r="H615" s="3">
        <f t="shared" si="9"/>
        <v>-34.4</v>
      </c>
    </row>
    <row r="616" spans="1:8" outlineLevel="2" x14ac:dyDescent="0.2">
      <c r="A616" t="s">
        <v>21</v>
      </c>
      <c r="B616" t="s">
        <v>188</v>
      </c>
      <c r="C616" t="s">
        <v>184</v>
      </c>
      <c r="D616" t="s">
        <v>12</v>
      </c>
      <c r="E616" t="s">
        <v>24</v>
      </c>
      <c r="F616">
        <v>5</v>
      </c>
      <c r="G616" s="3">
        <v>-6.88</v>
      </c>
      <c r="H616" s="3">
        <f t="shared" si="9"/>
        <v>-34.4</v>
      </c>
    </row>
    <row r="617" spans="1:8" outlineLevel="2" x14ac:dyDescent="0.2">
      <c r="A617" t="s">
        <v>21</v>
      </c>
      <c r="B617" t="s">
        <v>188</v>
      </c>
      <c r="C617" t="s">
        <v>184</v>
      </c>
      <c r="D617" t="s">
        <v>12</v>
      </c>
      <c r="E617" t="s">
        <v>24</v>
      </c>
      <c r="F617">
        <v>5</v>
      </c>
      <c r="G617" s="3">
        <v>-6.88</v>
      </c>
      <c r="H617" s="3">
        <f t="shared" si="9"/>
        <v>-34.4</v>
      </c>
    </row>
    <row r="618" spans="1:8" outlineLevel="2" x14ac:dyDescent="0.2">
      <c r="A618" t="s">
        <v>21</v>
      </c>
      <c r="B618" t="s">
        <v>188</v>
      </c>
      <c r="C618" t="s">
        <v>184</v>
      </c>
      <c r="D618" t="s">
        <v>12</v>
      </c>
      <c r="E618" t="s">
        <v>24</v>
      </c>
      <c r="F618">
        <v>5</v>
      </c>
      <c r="G618" s="3">
        <v>-6.88</v>
      </c>
      <c r="H618" s="3">
        <f t="shared" si="9"/>
        <v>-34.4</v>
      </c>
    </row>
    <row r="619" spans="1:8" outlineLevel="2" x14ac:dyDescent="0.2">
      <c r="A619" t="s">
        <v>21</v>
      </c>
      <c r="B619" t="s">
        <v>188</v>
      </c>
      <c r="C619" t="s">
        <v>184</v>
      </c>
      <c r="D619" t="s">
        <v>12</v>
      </c>
      <c r="E619" t="s">
        <v>24</v>
      </c>
      <c r="F619">
        <v>5</v>
      </c>
      <c r="G619" s="3">
        <v>-6.88</v>
      </c>
      <c r="H619" s="3">
        <f t="shared" si="9"/>
        <v>-34.4</v>
      </c>
    </row>
    <row r="620" spans="1:8" outlineLevel="2" x14ac:dyDescent="0.2">
      <c r="A620" t="s">
        <v>39</v>
      </c>
      <c r="B620" t="s">
        <v>33</v>
      </c>
      <c r="C620" t="s">
        <v>184</v>
      </c>
      <c r="D620" t="s">
        <v>12</v>
      </c>
      <c r="E620" t="s">
        <v>24</v>
      </c>
      <c r="F620">
        <v>2.5</v>
      </c>
      <c r="G620" s="3">
        <v>106</v>
      </c>
      <c r="H620" s="3">
        <f t="shared" si="9"/>
        <v>265</v>
      </c>
    </row>
    <row r="621" spans="1:8" outlineLevel="2" x14ac:dyDescent="0.2">
      <c r="A621" t="s">
        <v>39</v>
      </c>
      <c r="B621" t="s">
        <v>33</v>
      </c>
      <c r="C621" t="s">
        <v>184</v>
      </c>
      <c r="D621" t="s">
        <v>12</v>
      </c>
      <c r="E621" t="s">
        <v>24</v>
      </c>
      <c r="F621">
        <v>2.5</v>
      </c>
      <c r="G621" s="3">
        <v>106</v>
      </c>
      <c r="H621" s="3">
        <f t="shared" si="9"/>
        <v>265</v>
      </c>
    </row>
    <row r="622" spans="1:8" outlineLevel="2" x14ac:dyDescent="0.2">
      <c r="A622" t="s">
        <v>39</v>
      </c>
      <c r="B622" t="s">
        <v>33</v>
      </c>
      <c r="C622" t="s">
        <v>184</v>
      </c>
      <c r="D622" t="s">
        <v>12</v>
      </c>
      <c r="E622" t="s">
        <v>24</v>
      </c>
      <c r="F622">
        <v>2.5</v>
      </c>
      <c r="G622" s="3">
        <v>106</v>
      </c>
      <c r="H622" s="3">
        <f t="shared" si="9"/>
        <v>265</v>
      </c>
    </row>
    <row r="623" spans="1:8" outlineLevel="2" x14ac:dyDescent="0.2">
      <c r="A623" t="s">
        <v>39</v>
      </c>
      <c r="B623" t="s">
        <v>33</v>
      </c>
      <c r="C623" t="s">
        <v>184</v>
      </c>
      <c r="D623" t="s">
        <v>12</v>
      </c>
      <c r="E623" t="s">
        <v>24</v>
      </c>
      <c r="F623">
        <v>2.5</v>
      </c>
      <c r="G623" s="3">
        <v>106</v>
      </c>
      <c r="H623" s="3">
        <f t="shared" si="9"/>
        <v>265</v>
      </c>
    </row>
    <row r="624" spans="1:8" outlineLevel="2" x14ac:dyDescent="0.2">
      <c r="A624" t="s">
        <v>39</v>
      </c>
      <c r="B624" t="s">
        <v>33</v>
      </c>
      <c r="C624" t="s">
        <v>184</v>
      </c>
      <c r="D624" t="s">
        <v>12</v>
      </c>
      <c r="E624" t="s">
        <v>24</v>
      </c>
      <c r="F624">
        <v>2.5</v>
      </c>
      <c r="G624" s="3">
        <v>106</v>
      </c>
      <c r="H624" s="3">
        <f t="shared" si="9"/>
        <v>265</v>
      </c>
    </row>
    <row r="625" spans="1:8" outlineLevel="2" x14ac:dyDescent="0.2">
      <c r="A625" t="s">
        <v>39</v>
      </c>
      <c r="B625" t="s">
        <v>33</v>
      </c>
      <c r="C625" t="s">
        <v>184</v>
      </c>
      <c r="D625" t="s">
        <v>12</v>
      </c>
      <c r="E625" t="s">
        <v>24</v>
      </c>
      <c r="F625">
        <v>2.5</v>
      </c>
      <c r="G625" s="3">
        <v>106</v>
      </c>
      <c r="H625" s="3">
        <f t="shared" si="9"/>
        <v>265</v>
      </c>
    </row>
    <row r="626" spans="1:8" outlineLevel="2" x14ac:dyDescent="0.2">
      <c r="A626" t="s">
        <v>39</v>
      </c>
      <c r="B626" t="s">
        <v>33</v>
      </c>
      <c r="C626" t="s">
        <v>184</v>
      </c>
      <c r="D626" t="s">
        <v>12</v>
      </c>
      <c r="E626" t="s">
        <v>24</v>
      </c>
      <c r="F626">
        <v>2.5</v>
      </c>
      <c r="G626" s="3">
        <v>106</v>
      </c>
      <c r="H626" s="3">
        <f t="shared" si="9"/>
        <v>265</v>
      </c>
    </row>
    <row r="627" spans="1:8" outlineLevel="2" x14ac:dyDescent="0.2">
      <c r="A627" t="s">
        <v>39</v>
      </c>
      <c r="B627" t="s">
        <v>33</v>
      </c>
      <c r="C627" t="s">
        <v>184</v>
      </c>
      <c r="D627" t="s">
        <v>12</v>
      </c>
      <c r="E627" t="s">
        <v>24</v>
      </c>
      <c r="F627">
        <v>2.5</v>
      </c>
      <c r="G627" s="3">
        <v>106</v>
      </c>
      <c r="H627" s="3">
        <f t="shared" si="9"/>
        <v>265</v>
      </c>
    </row>
    <row r="628" spans="1:8" outlineLevel="2" x14ac:dyDescent="0.2">
      <c r="A628" t="s">
        <v>39</v>
      </c>
      <c r="B628" t="s">
        <v>33</v>
      </c>
      <c r="C628" t="s">
        <v>184</v>
      </c>
      <c r="D628" t="s">
        <v>12</v>
      </c>
      <c r="E628" t="s">
        <v>24</v>
      </c>
      <c r="F628">
        <v>2.5</v>
      </c>
      <c r="G628" s="3">
        <v>106</v>
      </c>
      <c r="H628" s="3">
        <f t="shared" si="9"/>
        <v>265</v>
      </c>
    </row>
    <row r="629" spans="1:8" outlineLevel="2" x14ac:dyDescent="0.2">
      <c r="A629" t="s">
        <v>39</v>
      </c>
      <c r="B629" t="s">
        <v>33</v>
      </c>
      <c r="C629" t="s">
        <v>184</v>
      </c>
      <c r="D629" t="s">
        <v>12</v>
      </c>
      <c r="E629" t="s">
        <v>24</v>
      </c>
      <c r="F629">
        <v>2.5</v>
      </c>
      <c r="G629" s="3">
        <v>106</v>
      </c>
      <c r="H629" s="3">
        <f t="shared" si="9"/>
        <v>265</v>
      </c>
    </row>
    <row r="630" spans="1:8" outlineLevel="2" x14ac:dyDescent="0.2">
      <c r="A630" t="s">
        <v>39</v>
      </c>
      <c r="B630" t="s">
        <v>45</v>
      </c>
      <c r="C630" t="s">
        <v>184</v>
      </c>
      <c r="D630" t="s">
        <v>12</v>
      </c>
      <c r="E630" t="s">
        <v>24</v>
      </c>
      <c r="F630">
        <v>2.5</v>
      </c>
      <c r="G630" s="3">
        <v>-13.81</v>
      </c>
      <c r="H630" s="3">
        <f t="shared" si="9"/>
        <v>-34.524999999999999</v>
      </c>
    </row>
    <row r="631" spans="1:8" outlineLevel="2" x14ac:dyDescent="0.2">
      <c r="A631" t="s">
        <v>39</v>
      </c>
      <c r="B631" t="s">
        <v>45</v>
      </c>
      <c r="C631" t="s">
        <v>184</v>
      </c>
      <c r="D631" t="s">
        <v>12</v>
      </c>
      <c r="E631" t="s">
        <v>24</v>
      </c>
      <c r="F631">
        <v>2.5</v>
      </c>
      <c r="G631" s="3">
        <v>-13.81</v>
      </c>
      <c r="H631" s="3">
        <f t="shared" si="9"/>
        <v>-34.524999999999999</v>
      </c>
    </row>
    <row r="632" spans="1:8" outlineLevel="2" x14ac:dyDescent="0.2">
      <c r="A632" t="s">
        <v>39</v>
      </c>
      <c r="B632" t="s">
        <v>45</v>
      </c>
      <c r="C632" t="s">
        <v>184</v>
      </c>
      <c r="D632" t="s">
        <v>12</v>
      </c>
      <c r="E632" t="s">
        <v>24</v>
      </c>
      <c r="F632">
        <v>2.5</v>
      </c>
      <c r="G632" s="3">
        <v>-13.81</v>
      </c>
      <c r="H632" s="3">
        <f t="shared" si="9"/>
        <v>-34.524999999999999</v>
      </c>
    </row>
    <row r="633" spans="1:8" outlineLevel="2" x14ac:dyDescent="0.2">
      <c r="A633" t="s">
        <v>39</v>
      </c>
      <c r="B633" t="s">
        <v>45</v>
      </c>
      <c r="C633" t="s">
        <v>184</v>
      </c>
      <c r="D633" t="s">
        <v>12</v>
      </c>
      <c r="E633" t="s">
        <v>24</v>
      </c>
      <c r="F633">
        <v>2.5</v>
      </c>
      <c r="G633" s="3">
        <v>-13.81</v>
      </c>
      <c r="H633" s="3">
        <f t="shared" si="9"/>
        <v>-34.524999999999999</v>
      </c>
    </row>
    <row r="634" spans="1:8" outlineLevel="2" x14ac:dyDescent="0.2">
      <c r="A634" t="s">
        <v>39</v>
      </c>
      <c r="B634" t="s">
        <v>45</v>
      </c>
      <c r="C634" t="s">
        <v>184</v>
      </c>
      <c r="D634" t="s">
        <v>12</v>
      </c>
      <c r="E634" t="s">
        <v>24</v>
      </c>
      <c r="F634">
        <v>2.5</v>
      </c>
      <c r="G634" s="3">
        <v>-13.81</v>
      </c>
      <c r="H634" s="3">
        <f t="shared" si="9"/>
        <v>-34.524999999999999</v>
      </c>
    </row>
    <row r="635" spans="1:8" outlineLevel="2" x14ac:dyDescent="0.2">
      <c r="A635" t="s">
        <v>39</v>
      </c>
      <c r="B635" t="s">
        <v>45</v>
      </c>
      <c r="C635" t="s">
        <v>184</v>
      </c>
      <c r="D635" t="s">
        <v>12</v>
      </c>
      <c r="E635" t="s">
        <v>24</v>
      </c>
      <c r="F635">
        <v>2.5</v>
      </c>
      <c r="G635" s="3">
        <v>-13.81</v>
      </c>
      <c r="H635" s="3">
        <f t="shared" si="9"/>
        <v>-34.524999999999999</v>
      </c>
    </row>
    <row r="636" spans="1:8" outlineLevel="2" x14ac:dyDescent="0.2">
      <c r="A636" t="s">
        <v>39</v>
      </c>
      <c r="B636" t="s">
        <v>45</v>
      </c>
      <c r="C636" t="s">
        <v>184</v>
      </c>
      <c r="D636" t="s">
        <v>12</v>
      </c>
      <c r="E636" t="s">
        <v>24</v>
      </c>
      <c r="F636">
        <v>2.5</v>
      </c>
      <c r="G636" s="3">
        <v>-13.81</v>
      </c>
      <c r="H636" s="3">
        <f t="shared" si="9"/>
        <v>-34.524999999999999</v>
      </c>
    </row>
    <row r="637" spans="1:8" outlineLevel="2" x14ac:dyDescent="0.2">
      <c r="A637" t="s">
        <v>39</v>
      </c>
      <c r="B637" t="s">
        <v>45</v>
      </c>
      <c r="C637" t="s">
        <v>184</v>
      </c>
      <c r="D637" t="s">
        <v>12</v>
      </c>
      <c r="E637" t="s">
        <v>24</v>
      </c>
      <c r="F637">
        <v>2.5</v>
      </c>
      <c r="G637" s="3">
        <v>-13.81</v>
      </c>
      <c r="H637" s="3">
        <f t="shared" si="9"/>
        <v>-34.524999999999999</v>
      </c>
    </row>
    <row r="638" spans="1:8" outlineLevel="2" x14ac:dyDescent="0.2">
      <c r="A638" t="s">
        <v>39</v>
      </c>
      <c r="B638" t="s">
        <v>45</v>
      </c>
      <c r="C638" t="s">
        <v>184</v>
      </c>
      <c r="D638" t="s">
        <v>12</v>
      </c>
      <c r="E638" t="s">
        <v>24</v>
      </c>
      <c r="F638">
        <v>2.5</v>
      </c>
      <c r="G638" s="3">
        <v>-13.81</v>
      </c>
      <c r="H638" s="3">
        <f t="shared" si="9"/>
        <v>-34.524999999999999</v>
      </c>
    </row>
    <row r="639" spans="1:8" outlineLevel="2" x14ac:dyDescent="0.2">
      <c r="A639" t="s">
        <v>39</v>
      </c>
      <c r="B639" t="s">
        <v>45</v>
      </c>
      <c r="C639" t="s">
        <v>184</v>
      </c>
      <c r="D639" t="s">
        <v>12</v>
      </c>
      <c r="E639" t="s">
        <v>24</v>
      </c>
      <c r="F639">
        <v>2.5</v>
      </c>
      <c r="G639" s="3">
        <v>-13.81</v>
      </c>
      <c r="H639" s="3">
        <f t="shared" si="9"/>
        <v>-34.524999999999999</v>
      </c>
    </row>
    <row r="640" spans="1:8" outlineLevel="2" x14ac:dyDescent="0.2">
      <c r="A640" t="s">
        <v>39</v>
      </c>
      <c r="B640" t="s">
        <v>45</v>
      </c>
      <c r="C640" t="s">
        <v>184</v>
      </c>
      <c r="D640" t="s">
        <v>12</v>
      </c>
      <c r="E640" t="s">
        <v>24</v>
      </c>
      <c r="F640">
        <v>2.5</v>
      </c>
      <c r="G640" s="3">
        <v>-13.81</v>
      </c>
      <c r="H640" s="3">
        <f t="shared" si="9"/>
        <v>-34.524999999999999</v>
      </c>
    </row>
    <row r="641" spans="1:8" outlineLevel="2" x14ac:dyDescent="0.2">
      <c r="A641" t="s">
        <v>39</v>
      </c>
      <c r="B641" t="s">
        <v>45</v>
      </c>
      <c r="C641" t="s">
        <v>184</v>
      </c>
      <c r="D641" t="s">
        <v>12</v>
      </c>
      <c r="E641" t="s">
        <v>24</v>
      </c>
      <c r="F641">
        <v>2.5</v>
      </c>
      <c r="G641" s="3">
        <v>-13.81</v>
      </c>
      <c r="H641" s="3">
        <f t="shared" si="9"/>
        <v>-34.524999999999999</v>
      </c>
    </row>
    <row r="642" spans="1:8" outlineLevel="2" x14ac:dyDescent="0.2">
      <c r="A642" t="s">
        <v>39</v>
      </c>
      <c r="B642" t="s">
        <v>45</v>
      </c>
      <c r="C642" t="s">
        <v>184</v>
      </c>
      <c r="D642" t="s">
        <v>12</v>
      </c>
      <c r="E642" t="s">
        <v>24</v>
      </c>
      <c r="F642">
        <v>2.5</v>
      </c>
      <c r="G642" s="3">
        <v>-13.81</v>
      </c>
      <c r="H642" s="3">
        <f t="shared" si="9"/>
        <v>-34.524999999999999</v>
      </c>
    </row>
    <row r="643" spans="1:8" outlineLevel="2" x14ac:dyDescent="0.2">
      <c r="A643" t="s">
        <v>39</v>
      </c>
      <c r="B643" t="s">
        <v>45</v>
      </c>
      <c r="C643" t="s">
        <v>184</v>
      </c>
      <c r="D643" t="s">
        <v>12</v>
      </c>
      <c r="E643" t="s">
        <v>24</v>
      </c>
      <c r="F643">
        <v>2.5</v>
      </c>
      <c r="G643" s="3">
        <v>-13.81</v>
      </c>
      <c r="H643" s="3">
        <f t="shared" si="9"/>
        <v>-34.524999999999999</v>
      </c>
    </row>
    <row r="644" spans="1:8" outlineLevel="2" x14ac:dyDescent="0.2">
      <c r="A644" t="s">
        <v>39</v>
      </c>
      <c r="B644" t="s">
        <v>45</v>
      </c>
      <c r="C644" t="s">
        <v>184</v>
      </c>
      <c r="D644" t="s">
        <v>12</v>
      </c>
      <c r="E644" t="s">
        <v>24</v>
      </c>
      <c r="F644">
        <v>2.5</v>
      </c>
      <c r="G644" s="3">
        <v>-13.81</v>
      </c>
      <c r="H644" s="3">
        <f t="shared" si="9"/>
        <v>-34.524999999999999</v>
      </c>
    </row>
    <row r="645" spans="1:8" outlineLevel="2" x14ac:dyDescent="0.2">
      <c r="A645" t="s">
        <v>39</v>
      </c>
      <c r="B645" t="s">
        <v>45</v>
      </c>
      <c r="C645" t="s">
        <v>184</v>
      </c>
      <c r="D645" t="s">
        <v>12</v>
      </c>
      <c r="E645" t="s">
        <v>24</v>
      </c>
      <c r="F645">
        <v>2.5</v>
      </c>
      <c r="G645" s="3">
        <v>-13.81</v>
      </c>
      <c r="H645" s="3">
        <f t="shared" ref="H645:H709" si="10">F645*G645</f>
        <v>-34.524999999999999</v>
      </c>
    </row>
    <row r="646" spans="1:8" outlineLevel="2" x14ac:dyDescent="0.2">
      <c r="A646" t="s">
        <v>39</v>
      </c>
      <c r="B646" t="s">
        <v>45</v>
      </c>
      <c r="C646" t="s">
        <v>184</v>
      </c>
      <c r="D646" t="s">
        <v>12</v>
      </c>
      <c r="E646" t="s">
        <v>24</v>
      </c>
      <c r="F646">
        <v>2.5</v>
      </c>
      <c r="G646" s="3">
        <v>-13.81</v>
      </c>
      <c r="H646" s="3">
        <f t="shared" si="10"/>
        <v>-34.524999999999999</v>
      </c>
    </row>
    <row r="647" spans="1:8" outlineLevel="2" x14ac:dyDescent="0.2">
      <c r="A647" t="s">
        <v>39</v>
      </c>
      <c r="B647" t="s">
        <v>45</v>
      </c>
      <c r="C647" t="s">
        <v>184</v>
      </c>
      <c r="D647" t="s">
        <v>12</v>
      </c>
      <c r="E647" t="s">
        <v>24</v>
      </c>
      <c r="F647">
        <v>2.5</v>
      </c>
      <c r="G647" s="3">
        <v>-13.81</v>
      </c>
      <c r="H647" s="3">
        <f t="shared" si="10"/>
        <v>-34.524999999999999</v>
      </c>
    </row>
    <row r="648" spans="1:8" outlineLevel="2" x14ac:dyDescent="0.2">
      <c r="A648" t="s">
        <v>39</v>
      </c>
      <c r="B648" t="s">
        <v>45</v>
      </c>
      <c r="C648" t="s">
        <v>184</v>
      </c>
      <c r="D648" t="s">
        <v>12</v>
      </c>
      <c r="E648" t="s">
        <v>24</v>
      </c>
      <c r="F648">
        <v>2.5</v>
      </c>
      <c r="G648" s="3">
        <v>-13.81</v>
      </c>
      <c r="H648" s="3">
        <f t="shared" si="10"/>
        <v>-34.524999999999999</v>
      </c>
    </row>
    <row r="649" spans="1:8" outlineLevel="2" x14ac:dyDescent="0.2">
      <c r="A649" t="s">
        <v>39</v>
      </c>
      <c r="B649" t="s">
        <v>45</v>
      </c>
      <c r="C649" t="s">
        <v>184</v>
      </c>
      <c r="D649" t="s">
        <v>12</v>
      </c>
      <c r="E649" t="s">
        <v>24</v>
      </c>
      <c r="F649">
        <v>2.5</v>
      </c>
      <c r="G649" s="3">
        <v>-13.81</v>
      </c>
      <c r="H649" s="3">
        <f t="shared" si="10"/>
        <v>-34.524999999999999</v>
      </c>
    </row>
    <row r="650" spans="1:8" outlineLevel="2" x14ac:dyDescent="0.2">
      <c r="A650" t="s">
        <v>168</v>
      </c>
      <c r="B650" t="s">
        <v>169</v>
      </c>
      <c r="C650" t="s">
        <v>184</v>
      </c>
      <c r="D650" t="s">
        <v>12</v>
      </c>
      <c r="E650" t="s">
        <v>24</v>
      </c>
      <c r="F650">
        <v>5</v>
      </c>
      <c r="G650" s="3">
        <v>82.11</v>
      </c>
      <c r="H650" s="3">
        <f t="shared" si="10"/>
        <v>410.55</v>
      </c>
    </row>
    <row r="651" spans="1:8" outlineLevel="2" x14ac:dyDescent="0.2">
      <c r="A651" t="s">
        <v>168</v>
      </c>
      <c r="B651" t="s">
        <v>169</v>
      </c>
      <c r="C651" t="s">
        <v>184</v>
      </c>
      <c r="D651" t="s">
        <v>12</v>
      </c>
      <c r="E651" t="s">
        <v>24</v>
      </c>
      <c r="F651">
        <v>5</v>
      </c>
      <c r="G651" s="3">
        <v>82.11</v>
      </c>
      <c r="H651" s="3">
        <f t="shared" si="10"/>
        <v>410.55</v>
      </c>
    </row>
    <row r="652" spans="1:8" outlineLevel="2" x14ac:dyDescent="0.2">
      <c r="A652" t="s">
        <v>168</v>
      </c>
      <c r="B652" t="s">
        <v>169</v>
      </c>
      <c r="C652" t="s">
        <v>184</v>
      </c>
      <c r="D652" t="s">
        <v>12</v>
      </c>
      <c r="E652" t="s">
        <v>24</v>
      </c>
      <c r="F652">
        <v>5</v>
      </c>
      <c r="G652" s="3">
        <v>82.11</v>
      </c>
      <c r="H652" s="3">
        <f t="shared" si="10"/>
        <v>410.55</v>
      </c>
    </row>
    <row r="653" spans="1:8" outlineLevel="2" x14ac:dyDescent="0.2">
      <c r="A653" t="s">
        <v>168</v>
      </c>
      <c r="B653" t="s">
        <v>169</v>
      </c>
      <c r="C653" t="s">
        <v>184</v>
      </c>
      <c r="D653" t="s">
        <v>12</v>
      </c>
      <c r="E653" t="s">
        <v>24</v>
      </c>
      <c r="F653">
        <v>5</v>
      </c>
      <c r="G653" s="3">
        <v>82.11</v>
      </c>
      <c r="H653" s="3">
        <f t="shared" si="10"/>
        <v>410.55</v>
      </c>
    </row>
    <row r="654" spans="1:8" outlineLevel="2" x14ac:dyDescent="0.2">
      <c r="A654" t="s">
        <v>168</v>
      </c>
      <c r="B654" t="s">
        <v>169</v>
      </c>
      <c r="C654" t="s">
        <v>184</v>
      </c>
      <c r="D654" t="s">
        <v>12</v>
      </c>
      <c r="E654" t="s">
        <v>24</v>
      </c>
      <c r="F654">
        <v>5</v>
      </c>
      <c r="G654" s="3">
        <v>82.11</v>
      </c>
      <c r="H654" s="3">
        <f t="shared" si="10"/>
        <v>410.55</v>
      </c>
    </row>
    <row r="655" spans="1:8" outlineLevel="2" x14ac:dyDescent="0.2">
      <c r="A655" t="s">
        <v>165</v>
      </c>
      <c r="B655" t="s">
        <v>45</v>
      </c>
      <c r="C655" t="s">
        <v>184</v>
      </c>
      <c r="D655" t="s">
        <v>12</v>
      </c>
      <c r="E655" t="s">
        <v>24</v>
      </c>
      <c r="F655">
        <v>0.6</v>
      </c>
      <c r="G655" s="3">
        <v>200.75</v>
      </c>
      <c r="H655" s="3">
        <f t="shared" si="10"/>
        <v>120.44999999999999</v>
      </c>
    </row>
    <row r="656" spans="1:8" outlineLevel="2" x14ac:dyDescent="0.2">
      <c r="A656" t="s">
        <v>32</v>
      </c>
      <c r="B656" t="s">
        <v>35</v>
      </c>
      <c r="C656" t="s">
        <v>184</v>
      </c>
      <c r="D656" t="s">
        <v>12</v>
      </c>
      <c r="E656" t="s">
        <v>24</v>
      </c>
      <c r="F656">
        <v>5</v>
      </c>
      <c r="G656" s="3">
        <v>76.86</v>
      </c>
      <c r="H656" s="3">
        <f t="shared" si="10"/>
        <v>384.3</v>
      </c>
    </row>
    <row r="657" spans="1:8" outlineLevel="2" x14ac:dyDescent="0.2">
      <c r="A657" t="s">
        <v>32</v>
      </c>
      <c r="B657" t="s">
        <v>35</v>
      </c>
      <c r="C657" t="s">
        <v>184</v>
      </c>
      <c r="D657" t="s">
        <v>12</v>
      </c>
      <c r="E657" t="s">
        <v>24</v>
      </c>
      <c r="F657">
        <v>5</v>
      </c>
      <c r="G657" s="3">
        <v>76.86</v>
      </c>
      <c r="H657" s="3">
        <f t="shared" si="10"/>
        <v>384.3</v>
      </c>
    </row>
    <row r="658" spans="1:8" outlineLevel="2" x14ac:dyDescent="0.2">
      <c r="A658" t="s">
        <v>32</v>
      </c>
      <c r="B658" t="s">
        <v>35</v>
      </c>
      <c r="C658" t="s">
        <v>184</v>
      </c>
      <c r="D658" t="s">
        <v>12</v>
      </c>
      <c r="E658" t="s">
        <v>24</v>
      </c>
      <c r="F658">
        <v>5</v>
      </c>
      <c r="G658" s="3">
        <v>76.86</v>
      </c>
      <c r="H658" s="3">
        <f t="shared" si="10"/>
        <v>384.3</v>
      </c>
    </row>
    <row r="659" spans="1:8" outlineLevel="2" x14ac:dyDescent="0.2">
      <c r="A659" t="s">
        <v>32</v>
      </c>
      <c r="B659" t="s">
        <v>35</v>
      </c>
      <c r="C659" t="s">
        <v>184</v>
      </c>
      <c r="D659" t="s">
        <v>12</v>
      </c>
      <c r="E659" t="s">
        <v>24</v>
      </c>
      <c r="F659">
        <v>5</v>
      </c>
      <c r="G659" s="3">
        <v>76.86</v>
      </c>
      <c r="H659" s="3">
        <f t="shared" si="10"/>
        <v>384.3</v>
      </c>
    </row>
    <row r="660" spans="1:8" outlineLevel="2" x14ac:dyDescent="0.2">
      <c r="A660" t="s">
        <v>32</v>
      </c>
      <c r="B660" t="s">
        <v>35</v>
      </c>
      <c r="C660" t="s">
        <v>184</v>
      </c>
      <c r="D660" t="s">
        <v>12</v>
      </c>
      <c r="E660" t="s">
        <v>24</v>
      </c>
      <c r="F660">
        <v>5</v>
      </c>
      <c r="G660" s="3">
        <v>76.86</v>
      </c>
      <c r="H660" s="3">
        <f t="shared" si="10"/>
        <v>384.3</v>
      </c>
    </row>
    <row r="661" spans="1:8" outlineLevel="2" x14ac:dyDescent="0.2">
      <c r="A661" t="s">
        <v>32</v>
      </c>
      <c r="B661" t="s">
        <v>35</v>
      </c>
      <c r="C661" t="s">
        <v>184</v>
      </c>
      <c r="D661" t="s">
        <v>12</v>
      </c>
      <c r="E661" t="s">
        <v>24</v>
      </c>
      <c r="F661">
        <v>5</v>
      </c>
      <c r="G661" s="3">
        <v>76.86</v>
      </c>
      <c r="H661" s="3">
        <f t="shared" si="10"/>
        <v>384.3</v>
      </c>
    </row>
    <row r="662" spans="1:8" outlineLevel="2" x14ac:dyDescent="0.2">
      <c r="A662" t="s">
        <v>32</v>
      </c>
      <c r="B662" t="s">
        <v>35</v>
      </c>
      <c r="C662" t="s">
        <v>184</v>
      </c>
      <c r="D662" t="s">
        <v>12</v>
      </c>
      <c r="E662" t="s">
        <v>24</v>
      </c>
      <c r="F662">
        <v>5</v>
      </c>
      <c r="G662" s="3">
        <v>76.86</v>
      </c>
      <c r="H662" s="3">
        <f t="shared" si="10"/>
        <v>384.3</v>
      </c>
    </row>
    <row r="663" spans="1:8" outlineLevel="2" x14ac:dyDescent="0.2">
      <c r="A663" t="s">
        <v>32</v>
      </c>
      <c r="B663" t="s">
        <v>35</v>
      </c>
      <c r="C663" t="s">
        <v>184</v>
      </c>
      <c r="D663" t="s">
        <v>12</v>
      </c>
      <c r="E663" t="s">
        <v>24</v>
      </c>
      <c r="F663">
        <v>5</v>
      </c>
      <c r="G663" s="3">
        <v>76.86</v>
      </c>
      <c r="H663" s="3">
        <f t="shared" si="10"/>
        <v>384.3</v>
      </c>
    </row>
    <row r="664" spans="1:8" outlineLevel="2" x14ac:dyDescent="0.2">
      <c r="A664" t="s">
        <v>32</v>
      </c>
      <c r="B664" t="s">
        <v>35</v>
      </c>
      <c r="C664" t="s">
        <v>184</v>
      </c>
      <c r="D664" t="s">
        <v>12</v>
      </c>
      <c r="E664" t="s">
        <v>24</v>
      </c>
      <c r="F664">
        <v>5</v>
      </c>
      <c r="G664" s="3">
        <v>76.86</v>
      </c>
      <c r="H664" s="3">
        <f t="shared" si="10"/>
        <v>384.3</v>
      </c>
    </row>
    <row r="665" spans="1:8" outlineLevel="2" x14ac:dyDescent="0.2">
      <c r="A665" t="s">
        <v>32</v>
      </c>
      <c r="B665" t="s">
        <v>35</v>
      </c>
      <c r="C665" t="s">
        <v>184</v>
      </c>
      <c r="D665" t="s">
        <v>12</v>
      </c>
      <c r="E665" t="s">
        <v>24</v>
      </c>
      <c r="F665">
        <v>5</v>
      </c>
      <c r="G665" s="3">
        <v>76.86</v>
      </c>
      <c r="H665" s="3">
        <f t="shared" si="10"/>
        <v>384.3</v>
      </c>
    </row>
    <row r="666" spans="1:8" outlineLevel="2" x14ac:dyDescent="0.2">
      <c r="A666" t="s">
        <v>32</v>
      </c>
      <c r="B666" t="s">
        <v>35</v>
      </c>
      <c r="C666" t="s">
        <v>184</v>
      </c>
      <c r="D666" t="s">
        <v>12</v>
      </c>
      <c r="E666" t="s">
        <v>24</v>
      </c>
      <c r="F666">
        <v>5</v>
      </c>
      <c r="G666" s="3">
        <v>76.86</v>
      </c>
      <c r="H666" s="3">
        <f t="shared" si="10"/>
        <v>384.3</v>
      </c>
    </row>
    <row r="667" spans="1:8" outlineLevel="2" x14ac:dyDescent="0.2">
      <c r="A667" t="s">
        <v>32</v>
      </c>
      <c r="B667" t="s">
        <v>35</v>
      </c>
      <c r="C667" t="s">
        <v>184</v>
      </c>
      <c r="D667" t="s">
        <v>12</v>
      </c>
      <c r="E667" t="s">
        <v>24</v>
      </c>
      <c r="F667">
        <v>5</v>
      </c>
      <c r="G667" s="3">
        <v>76.86</v>
      </c>
      <c r="H667" s="3">
        <f t="shared" si="10"/>
        <v>384.3</v>
      </c>
    </row>
    <row r="668" spans="1:8" outlineLevel="2" x14ac:dyDescent="0.2">
      <c r="A668" t="s">
        <v>32</v>
      </c>
      <c r="B668" t="s">
        <v>35</v>
      </c>
      <c r="C668" t="s">
        <v>184</v>
      </c>
      <c r="D668" t="s">
        <v>12</v>
      </c>
      <c r="E668" t="s">
        <v>24</v>
      </c>
      <c r="F668">
        <v>5</v>
      </c>
      <c r="G668" s="3">
        <v>76.86</v>
      </c>
      <c r="H668" s="3">
        <f t="shared" si="10"/>
        <v>384.3</v>
      </c>
    </row>
    <row r="669" spans="1:8" outlineLevel="2" x14ac:dyDescent="0.2">
      <c r="A669" t="s">
        <v>32</v>
      </c>
      <c r="B669" t="s">
        <v>35</v>
      </c>
      <c r="C669" t="s">
        <v>184</v>
      </c>
      <c r="D669" t="s">
        <v>12</v>
      </c>
      <c r="E669" t="s">
        <v>24</v>
      </c>
      <c r="F669">
        <v>5</v>
      </c>
      <c r="G669" s="3">
        <v>76.86</v>
      </c>
      <c r="H669" s="3">
        <f t="shared" si="10"/>
        <v>384.3</v>
      </c>
    </row>
    <row r="670" spans="1:8" outlineLevel="2" x14ac:dyDescent="0.2">
      <c r="A670" t="s">
        <v>143</v>
      </c>
      <c r="B670" t="s">
        <v>144</v>
      </c>
      <c r="C670" t="s">
        <v>184</v>
      </c>
      <c r="D670" t="s">
        <v>12</v>
      </c>
      <c r="E670" t="s">
        <v>24</v>
      </c>
      <c r="F670">
        <v>2.5</v>
      </c>
      <c r="G670" s="3">
        <v>97.41</v>
      </c>
      <c r="H670" s="3">
        <f t="shared" si="10"/>
        <v>243.52499999999998</v>
      </c>
    </row>
    <row r="671" spans="1:8" outlineLevel="1" x14ac:dyDescent="0.2">
      <c r="C671" s="11" t="s">
        <v>213</v>
      </c>
      <c r="D671" s="7"/>
      <c r="E671" s="7"/>
      <c r="F671" s="7"/>
      <c r="G671" s="8"/>
      <c r="H671" s="10">
        <f>SUBTOTAL(9,H255:H670)</f>
        <v>138433.06500000044</v>
      </c>
    </row>
    <row r="672" spans="1:8" outlineLevel="2" x14ac:dyDescent="0.2">
      <c r="A672" t="s">
        <v>175</v>
      </c>
      <c r="B672" t="s">
        <v>176</v>
      </c>
      <c r="C672" t="s">
        <v>34</v>
      </c>
      <c r="D672" t="s">
        <v>10</v>
      </c>
      <c r="E672" t="s">
        <v>24</v>
      </c>
      <c r="F672">
        <v>2.6</v>
      </c>
      <c r="G672" s="3">
        <v>600</v>
      </c>
      <c r="H672" s="3">
        <f t="shared" si="10"/>
        <v>1560</v>
      </c>
    </row>
    <row r="673" spans="1:8" outlineLevel="2" x14ac:dyDescent="0.2">
      <c r="A673" t="s">
        <v>140</v>
      </c>
      <c r="B673" t="s">
        <v>35</v>
      </c>
      <c r="C673" t="s">
        <v>34</v>
      </c>
      <c r="D673" t="s">
        <v>10</v>
      </c>
      <c r="E673" t="s">
        <v>24</v>
      </c>
      <c r="F673">
        <v>200</v>
      </c>
      <c r="G673" s="3">
        <v>94.48</v>
      </c>
      <c r="H673" s="3">
        <f t="shared" si="10"/>
        <v>18896</v>
      </c>
    </row>
    <row r="674" spans="1:8" outlineLevel="2" x14ac:dyDescent="0.2">
      <c r="A674" t="s">
        <v>140</v>
      </c>
      <c r="B674" t="s">
        <v>125</v>
      </c>
      <c r="C674" t="s">
        <v>34</v>
      </c>
      <c r="D674" t="s">
        <v>10</v>
      </c>
      <c r="E674" t="s">
        <v>24</v>
      </c>
      <c r="F674">
        <v>34.6</v>
      </c>
      <c r="G674" s="3">
        <v>450</v>
      </c>
      <c r="H674" s="3">
        <f t="shared" si="10"/>
        <v>15570</v>
      </c>
    </row>
    <row r="675" spans="1:8" outlineLevel="2" x14ac:dyDescent="0.2">
      <c r="A675" t="s">
        <v>201</v>
      </c>
      <c r="B675" t="s">
        <v>202</v>
      </c>
      <c r="C675" t="s">
        <v>34</v>
      </c>
      <c r="D675" t="s">
        <v>10</v>
      </c>
      <c r="E675" t="s">
        <v>24</v>
      </c>
      <c r="F675">
        <v>11.5</v>
      </c>
      <c r="G675" s="3">
        <v>300</v>
      </c>
      <c r="H675" s="3">
        <f t="shared" si="10"/>
        <v>3450</v>
      </c>
    </row>
    <row r="676" spans="1:8" outlineLevel="2" x14ac:dyDescent="0.2">
      <c r="A676" t="s">
        <v>195</v>
      </c>
      <c r="B676" t="s">
        <v>165</v>
      </c>
      <c r="C676" t="s">
        <v>34</v>
      </c>
      <c r="D676" t="s">
        <v>10</v>
      </c>
      <c r="E676" t="s">
        <v>24</v>
      </c>
      <c r="F676">
        <v>40</v>
      </c>
      <c r="G676" s="3">
        <v>360</v>
      </c>
      <c r="H676" s="3">
        <f t="shared" si="10"/>
        <v>14400</v>
      </c>
    </row>
    <row r="677" spans="1:8" outlineLevel="2" x14ac:dyDescent="0.2">
      <c r="A677" t="s">
        <v>195</v>
      </c>
      <c r="B677" t="s">
        <v>165</v>
      </c>
      <c r="C677" t="s">
        <v>34</v>
      </c>
      <c r="D677" t="s">
        <v>10</v>
      </c>
      <c r="E677" t="s">
        <v>24</v>
      </c>
      <c r="F677">
        <v>30</v>
      </c>
      <c r="G677" s="3">
        <v>360</v>
      </c>
      <c r="H677" s="3">
        <f t="shared" si="10"/>
        <v>10800</v>
      </c>
    </row>
    <row r="678" spans="1:8" outlineLevel="2" x14ac:dyDescent="0.2">
      <c r="A678" t="s">
        <v>195</v>
      </c>
      <c r="B678" t="s">
        <v>165</v>
      </c>
      <c r="C678" t="s">
        <v>34</v>
      </c>
      <c r="D678" t="s">
        <v>10</v>
      </c>
      <c r="E678" t="s">
        <v>24</v>
      </c>
      <c r="F678">
        <v>30</v>
      </c>
      <c r="G678" s="3">
        <v>360</v>
      </c>
      <c r="H678" s="3">
        <f t="shared" si="10"/>
        <v>10800</v>
      </c>
    </row>
    <row r="679" spans="1:8" outlineLevel="2" x14ac:dyDescent="0.2">
      <c r="A679" t="s">
        <v>196</v>
      </c>
      <c r="B679" t="s">
        <v>162</v>
      </c>
      <c r="C679" t="s">
        <v>34</v>
      </c>
      <c r="D679" t="s">
        <v>10</v>
      </c>
      <c r="E679" t="s">
        <v>24</v>
      </c>
      <c r="F679">
        <v>30</v>
      </c>
      <c r="G679" s="3">
        <v>142.19</v>
      </c>
      <c r="H679" s="3">
        <f t="shared" si="10"/>
        <v>4265.7</v>
      </c>
    </row>
    <row r="680" spans="1:8" outlineLevel="2" x14ac:dyDescent="0.2">
      <c r="A680" t="s">
        <v>196</v>
      </c>
      <c r="B680" t="s">
        <v>162</v>
      </c>
      <c r="C680" t="s">
        <v>34</v>
      </c>
      <c r="D680" t="s">
        <v>10</v>
      </c>
      <c r="E680" t="s">
        <v>24</v>
      </c>
      <c r="F680">
        <v>30</v>
      </c>
      <c r="G680" s="3">
        <v>142.19</v>
      </c>
      <c r="H680" s="3">
        <f t="shared" si="10"/>
        <v>4265.7</v>
      </c>
    </row>
    <row r="681" spans="1:8" outlineLevel="2" x14ac:dyDescent="0.2">
      <c r="A681" t="s">
        <v>197</v>
      </c>
      <c r="B681" t="s">
        <v>198</v>
      </c>
      <c r="C681" t="s">
        <v>34</v>
      </c>
      <c r="D681" t="s">
        <v>10</v>
      </c>
      <c r="E681" t="s">
        <v>24</v>
      </c>
      <c r="F681">
        <v>25</v>
      </c>
      <c r="G681" s="3">
        <v>568</v>
      </c>
      <c r="H681" s="3">
        <f t="shared" si="10"/>
        <v>14200</v>
      </c>
    </row>
    <row r="682" spans="1:8" outlineLevel="2" x14ac:dyDescent="0.2">
      <c r="A682" t="s">
        <v>39</v>
      </c>
      <c r="B682" t="s">
        <v>33</v>
      </c>
      <c r="C682" t="s">
        <v>34</v>
      </c>
      <c r="D682" t="s">
        <v>10</v>
      </c>
      <c r="E682" t="s">
        <v>24</v>
      </c>
      <c r="F682">
        <v>30</v>
      </c>
      <c r="G682" s="3">
        <v>256.58</v>
      </c>
      <c r="H682" s="3">
        <f t="shared" si="10"/>
        <v>7697.4</v>
      </c>
    </row>
    <row r="683" spans="1:8" outlineLevel="2" x14ac:dyDescent="0.2">
      <c r="A683" t="s">
        <v>67</v>
      </c>
      <c r="B683" t="s">
        <v>204</v>
      </c>
      <c r="C683" t="s">
        <v>34</v>
      </c>
      <c r="D683" t="s">
        <v>10</v>
      </c>
      <c r="E683" t="s">
        <v>24</v>
      </c>
      <c r="F683">
        <v>40</v>
      </c>
      <c r="G683" s="3">
        <v>128.25</v>
      </c>
      <c r="H683" s="3">
        <f t="shared" si="10"/>
        <v>5130</v>
      </c>
    </row>
    <row r="684" spans="1:8" outlineLevel="2" x14ac:dyDescent="0.2">
      <c r="A684" t="s">
        <v>189</v>
      </c>
      <c r="B684" t="s">
        <v>190</v>
      </c>
      <c r="C684" t="s">
        <v>34</v>
      </c>
      <c r="D684" t="s">
        <v>10</v>
      </c>
      <c r="E684" t="s">
        <v>24</v>
      </c>
      <c r="F684">
        <v>50</v>
      </c>
      <c r="G684" s="3">
        <v>2.44</v>
      </c>
      <c r="H684" s="3">
        <f t="shared" si="10"/>
        <v>122</v>
      </c>
    </row>
    <row r="685" spans="1:8" outlineLevel="2" x14ac:dyDescent="0.2">
      <c r="A685" t="s">
        <v>193</v>
      </c>
      <c r="B685" t="s">
        <v>194</v>
      </c>
      <c r="C685" t="s">
        <v>34</v>
      </c>
      <c r="D685" t="s">
        <v>10</v>
      </c>
      <c r="E685" t="s">
        <v>24</v>
      </c>
      <c r="F685">
        <v>40</v>
      </c>
      <c r="G685" s="3">
        <v>-14.05</v>
      </c>
      <c r="H685" s="3">
        <f t="shared" si="10"/>
        <v>-562</v>
      </c>
    </row>
    <row r="686" spans="1:8" outlineLevel="2" x14ac:dyDescent="0.2">
      <c r="A686" t="s">
        <v>117</v>
      </c>
      <c r="B686" t="s">
        <v>169</v>
      </c>
      <c r="C686" t="s">
        <v>34</v>
      </c>
      <c r="D686" t="s">
        <v>10</v>
      </c>
      <c r="E686" t="s">
        <v>24</v>
      </c>
      <c r="F686">
        <v>50</v>
      </c>
      <c r="G686" s="3">
        <v>210.75</v>
      </c>
      <c r="H686" s="3">
        <f t="shared" si="10"/>
        <v>10537.5</v>
      </c>
    </row>
    <row r="687" spans="1:8" outlineLevel="2" x14ac:dyDescent="0.2">
      <c r="A687" t="s">
        <v>205</v>
      </c>
      <c r="B687" t="s">
        <v>206</v>
      </c>
      <c r="C687" t="s">
        <v>34</v>
      </c>
      <c r="D687" t="s">
        <v>10</v>
      </c>
      <c r="E687" t="s">
        <v>24</v>
      </c>
      <c r="F687">
        <v>16.2</v>
      </c>
      <c r="G687" s="3">
        <v>350</v>
      </c>
      <c r="H687" s="3">
        <f t="shared" si="10"/>
        <v>5670</v>
      </c>
    </row>
    <row r="688" spans="1:8" outlineLevel="2" x14ac:dyDescent="0.2">
      <c r="A688" t="s">
        <v>205</v>
      </c>
      <c r="B688" t="s">
        <v>204</v>
      </c>
      <c r="C688" t="s">
        <v>34</v>
      </c>
      <c r="D688" t="s">
        <v>10</v>
      </c>
      <c r="E688" t="s">
        <v>24</v>
      </c>
      <c r="F688">
        <v>50</v>
      </c>
      <c r="G688" s="3">
        <v>47.83</v>
      </c>
      <c r="H688" s="3">
        <f t="shared" si="10"/>
        <v>2391.5</v>
      </c>
    </row>
    <row r="689" spans="1:8" outlineLevel="2" x14ac:dyDescent="0.2">
      <c r="A689" t="s">
        <v>191</v>
      </c>
      <c r="B689" t="s">
        <v>192</v>
      </c>
      <c r="C689" t="s">
        <v>34</v>
      </c>
      <c r="D689" t="s">
        <v>10</v>
      </c>
      <c r="E689" t="s">
        <v>24</v>
      </c>
      <c r="F689">
        <v>40</v>
      </c>
      <c r="G689" s="3">
        <v>-5.64</v>
      </c>
      <c r="H689" s="3">
        <f t="shared" si="10"/>
        <v>-225.6</v>
      </c>
    </row>
    <row r="690" spans="1:8" outlineLevel="2" x14ac:dyDescent="0.2">
      <c r="A690" t="s">
        <v>203</v>
      </c>
      <c r="B690" t="s">
        <v>116</v>
      </c>
      <c r="C690" t="s">
        <v>34</v>
      </c>
      <c r="D690" t="s">
        <v>10</v>
      </c>
      <c r="E690" t="s">
        <v>24</v>
      </c>
      <c r="F690">
        <v>25</v>
      </c>
      <c r="G690" s="3">
        <v>458.51</v>
      </c>
      <c r="H690" s="3">
        <f t="shared" si="10"/>
        <v>11462.75</v>
      </c>
    </row>
    <row r="691" spans="1:8" outlineLevel="2" x14ac:dyDescent="0.2">
      <c r="A691" t="s">
        <v>32</v>
      </c>
      <c r="B691" t="s">
        <v>35</v>
      </c>
      <c r="C691" t="s">
        <v>34</v>
      </c>
      <c r="D691" t="s">
        <v>10</v>
      </c>
      <c r="E691" t="s">
        <v>24</v>
      </c>
      <c r="F691">
        <v>50</v>
      </c>
      <c r="G691" s="3">
        <v>129.94999999999999</v>
      </c>
      <c r="H691" s="3">
        <f t="shared" si="10"/>
        <v>6497.4999999999991</v>
      </c>
    </row>
    <row r="692" spans="1:8" outlineLevel="2" x14ac:dyDescent="0.2">
      <c r="A692" t="s">
        <v>175</v>
      </c>
      <c r="B692" t="s">
        <v>176</v>
      </c>
      <c r="C692" t="s">
        <v>34</v>
      </c>
      <c r="D692" t="s">
        <v>12</v>
      </c>
      <c r="E692" t="s">
        <v>24</v>
      </c>
      <c r="F692">
        <v>2.6</v>
      </c>
      <c r="G692" s="3">
        <v>500</v>
      </c>
      <c r="H692" s="3">
        <f t="shared" si="10"/>
        <v>1300</v>
      </c>
    </row>
    <row r="693" spans="1:8" outlineLevel="2" x14ac:dyDescent="0.2">
      <c r="A693" t="s">
        <v>140</v>
      </c>
      <c r="B693" t="s">
        <v>35</v>
      </c>
      <c r="C693" t="s">
        <v>34</v>
      </c>
      <c r="D693" t="s">
        <v>12</v>
      </c>
      <c r="E693" t="s">
        <v>24</v>
      </c>
      <c r="F693">
        <v>200</v>
      </c>
      <c r="G693" s="3">
        <v>65.27</v>
      </c>
      <c r="H693" s="3">
        <f t="shared" si="10"/>
        <v>13054</v>
      </c>
    </row>
    <row r="694" spans="1:8" outlineLevel="2" x14ac:dyDescent="0.2">
      <c r="A694" t="s">
        <v>201</v>
      </c>
      <c r="B694" t="s">
        <v>202</v>
      </c>
      <c r="C694" t="s">
        <v>34</v>
      </c>
      <c r="D694" t="s">
        <v>12</v>
      </c>
      <c r="E694" t="s">
        <v>24</v>
      </c>
      <c r="F694">
        <v>10.4</v>
      </c>
      <c r="G694" s="3">
        <v>150</v>
      </c>
      <c r="H694" s="3">
        <f t="shared" si="10"/>
        <v>1560</v>
      </c>
    </row>
    <row r="695" spans="1:8" outlineLevel="2" x14ac:dyDescent="0.2">
      <c r="A695" t="s">
        <v>195</v>
      </c>
      <c r="B695" t="s">
        <v>165</v>
      </c>
      <c r="C695" t="s">
        <v>34</v>
      </c>
      <c r="D695" t="s">
        <v>12</v>
      </c>
      <c r="E695" t="s">
        <v>24</v>
      </c>
      <c r="F695">
        <v>40</v>
      </c>
      <c r="G695" s="3">
        <v>333.34</v>
      </c>
      <c r="H695" s="3">
        <f t="shared" si="10"/>
        <v>13333.599999999999</v>
      </c>
    </row>
    <row r="696" spans="1:8" outlineLevel="2" x14ac:dyDescent="0.2">
      <c r="A696" t="s">
        <v>195</v>
      </c>
      <c r="B696" t="s">
        <v>165</v>
      </c>
      <c r="C696" t="s">
        <v>34</v>
      </c>
      <c r="D696" t="s">
        <v>12</v>
      </c>
      <c r="E696" t="s">
        <v>24</v>
      </c>
      <c r="F696">
        <v>30</v>
      </c>
      <c r="G696" s="3">
        <v>333.34</v>
      </c>
      <c r="H696" s="3">
        <f t="shared" si="10"/>
        <v>10000.199999999999</v>
      </c>
    </row>
    <row r="697" spans="1:8" outlineLevel="2" x14ac:dyDescent="0.2">
      <c r="A697" t="s">
        <v>196</v>
      </c>
      <c r="B697" t="s">
        <v>162</v>
      </c>
      <c r="C697" t="s">
        <v>34</v>
      </c>
      <c r="D697" t="s">
        <v>12</v>
      </c>
      <c r="E697" t="s">
        <v>24</v>
      </c>
      <c r="F697">
        <v>75</v>
      </c>
      <c r="G697" s="3">
        <v>85.6</v>
      </c>
      <c r="H697" s="3">
        <f t="shared" si="10"/>
        <v>6420</v>
      </c>
    </row>
    <row r="698" spans="1:8" outlineLevel="2" x14ac:dyDescent="0.2">
      <c r="A698" t="s">
        <v>197</v>
      </c>
      <c r="B698" t="s">
        <v>198</v>
      </c>
      <c r="C698" t="s">
        <v>34</v>
      </c>
      <c r="D698" t="s">
        <v>12</v>
      </c>
      <c r="E698" t="s">
        <v>24</v>
      </c>
      <c r="F698">
        <v>25</v>
      </c>
      <c r="G698" s="3">
        <v>485.5</v>
      </c>
      <c r="H698" s="3">
        <f t="shared" si="10"/>
        <v>12137.5</v>
      </c>
    </row>
    <row r="699" spans="1:8" outlineLevel="2" x14ac:dyDescent="0.2">
      <c r="A699" t="s">
        <v>39</v>
      </c>
      <c r="B699" t="s">
        <v>33</v>
      </c>
      <c r="C699" t="s">
        <v>34</v>
      </c>
      <c r="D699" t="s">
        <v>12</v>
      </c>
      <c r="E699" t="s">
        <v>24</v>
      </c>
      <c r="F699">
        <v>30</v>
      </c>
      <c r="G699" s="3">
        <v>106</v>
      </c>
      <c r="H699" s="3">
        <f t="shared" si="10"/>
        <v>3180</v>
      </c>
    </row>
    <row r="700" spans="1:8" outlineLevel="2" x14ac:dyDescent="0.2">
      <c r="A700" t="s">
        <v>115</v>
      </c>
      <c r="B700" t="s">
        <v>165</v>
      </c>
      <c r="C700" t="s">
        <v>34</v>
      </c>
      <c r="D700" t="s">
        <v>12</v>
      </c>
      <c r="E700" t="s">
        <v>24</v>
      </c>
      <c r="F700">
        <v>40</v>
      </c>
      <c r="G700" s="3">
        <v>435.58</v>
      </c>
      <c r="H700" s="3">
        <f t="shared" si="10"/>
        <v>17423.2</v>
      </c>
    </row>
    <row r="701" spans="1:8" outlineLevel="2" x14ac:dyDescent="0.2">
      <c r="A701" t="s">
        <v>189</v>
      </c>
      <c r="B701" t="s">
        <v>190</v>
      </c>
      <c r="C701" t="s">
        <v>34</v>
      </c>
      <c r="D701" t="s">
        <v>12</v>
      </c>
      <c r="E701" t="s">
        <v>24</v>
      </c>
      <c r="F701">
        <v>50</v>
      </c>
      <c r="G701" s="3">
        <v>-1.46</v>
      </c>
      <c r="H701" s="3">
        <f t="shared" si="10"/>
        <v>-73</v>
      </c>
    </row>
    <row r="702" spans="1:8" outlineLevel="2" x14ac:dyDescent="0.2">
      <c r="A702" t="s">
        <v>193</v>
      </c>
      <c r="B702" t="s">
        <v>194</v>
      </c>
      <c r="C702" t="s">
        <v>34</v>
      </c>
      <c r="D702" t="s">
        <v>12</v>
      </c>
      <c r="E702" t="s">
        <v>24</v>
      </c>
      <c r="F702">
        <v>40</v>
      </c>
      <c r="G702" s="3">
        <v>-5.22</v>
      </c>
      <c r="H702" s="3">
        <f t="shared" si="10"/>
        <v>-208.79999999999998</v>
      </c>
    </row>
    <row r="703" spans="1:8" outlineLevel="2" x14ac:dyDescent="0.2">
      <c r="A703" t="s">
        <v>117</v>
      </c>
      <c r="B703" t="s">
        <v>61</v>
      </c>
      <c r="C703" t="s">
        <v>34</v>
      </c>
      <c r="D703" t="s">
        <v>12</v>
      </c>
      <c r="E703" t="s">
        <v>24</v>
      </c>
      <c r="F703">
        <v>2.4</v>
      </c>
      <c r="G703" s="3">
        <v>-10</v>
      </c>
      <c r="H703" s="3">
        <f t="shared" si="10"/>
        <v>-24</v>
      </c>
    </row>
    <row r="704" spans="1:8" outlineLevel="2" x14ac:dyDescent="0.2">
      <c r="A704" t="s">
        <v>205</v>
      </c>
      <c r="B704" t="s">
        <v>206</v>
      </c>
      <c r="C704" t="s">
        <v>34</v>
      </c>
      <c r="D704" t="s">
        <v>12</v>
      </c>
      <c r="E704" t="s">
        <v>24</v>
      </c>
      <c r="F704">
        <v>24.4</v>
      </c>
      <c r="G704" s="3">
        <v>150</v>
      </c>
      <c r="H704" s="3">
        <f t="shared" si="10"/>
        <v>3660</v>
      </c>
    </row>
    <row r="705" spans="1:8" outlineLevel="2" x14ac:dyDescent="0.2">
      <c r="A705" t="s">
        <v>205</v>
      </c>
      <c r="B705" t="s">
        <v>204</v>
      </c>
      <c r="C705" t="s">
        <v>34</v>
      </c>
      <c r="D705" t="s">
        <v>12</v>
      </c>
      <c r="E705" t="s">
        <v>24</v>
      </c>
      <c r="F705">
        <v>50</v>
      </c>
      <c r="G705" s="3">
        <v>-25.02</v>
      </c>
      <c r="H705" s="3">
        <f t="shared" si="10"/>
        <v>-1251</v>
      </c>
    </row>
    <row r="706" spans="1:8" outlineLevel="2" x14ac:dyDescent="0.2">
      <c r="A706" t="s">
        <v>205</v>
      </c>
      <c r="B706" t="s">
        <v>64</v>
      </c>
      <c r="C706" t="s">
        <v>34</v>
      </c>
      <c r="D706" t="s">
        <v>12</v>
      </c>
      <c r="E706" t="s">
        <v>24</v>
      </c>
      <c r="F706">
        <v>25</v>
      </c>
      <c r="G706" s="3">
        <v>277.06</v>
      </c>
      <c r="H706" s="3">
        <f t="shared" si="10"/>
        <v>6926.5</v>
      </c>
    </row>
    <row r="707" spans="1:8" outlineLevel="2" x14ac:dyDescent="0.2">
      <c r="A707" t="s">
        <v>205</v>
      </c>
      <c r="B707" t="s">
        <v>207</v>
      </c>
      <c r="C707" t="s">
        <v>34</v>
      </c>
      <c r="D707" t="s">
        <v>12</v>
      </c>
      <c r="E707" t="s">
        <v>24</v>
      </c>
      <c r="F707">
        <v>30</v>
      </c>
      <c r="G707" s="3">
        <v>209</v>
      </c>
      <c r="H707" s="3">
        <f t="shared" si="10"/>
        <v>6270</v>
      </c>
    </row>
    <row r="708" spans="1:8" outlineLevel="2" x14ac:dyDescent="0.2">
      <c r="A708" t="s">
        <v>191</v>
      </c>
      <c r="B708" t="s">
        <v>192</v>
      </c>
      <c r="C708" t="s">
        <v>34</v>
      </c>
      <c r="D708" t="s">
        <v>12</v>
      </c>
      <c r="E708" t="s">
        <v>24</v>
      </c>
      <c r="F708">
        <v>40</v>
      </c>
      <c r="G708" s="3">
        <v>-3.57</v>
      </c>
      <c r="H708" s="3">
        <f t="shared" si="10"/>
        <v>-142.79999999999998</v>
      </c>
    </row>
    <row r="709" spans="1:8" outlineLevel="2" x14ac:dyDescent="0.2">
      <c r="A709" t="s">
        <v>208</v>
      </c>
      <c r="B709" t="s">
        <v>209</v>
      </c>
      <c r="C709" t="s">
        <v>34</v>
      </c>
      <c r="D709" t="s">
        <v>12</v>
      </c>
      <c r="E709" t="s">
        <v>24</v>
      </c>
      <c r="F709">
        <v>21.2</v>
      </c>
      <c r="G709" s="3">
        <v>100</v>
      </c>
      <c r="H709" s="3">
        <f t="shared" si="10"/>
        <v>2120</v>
      </c>
    </row>
    <row r="710" spans="1:8" outlineLevel="1" x14ac:dyDescent="0.2">
      <c r="C710" s="11" t="s">
        <v>54</v>
      </c>
      <c r="D710" s="7"/>
      <c r="E710" s="7"/>
      <c r="F710" s="7"/>
      <c r="G710" s="8"/>
      <c r="H710" s="10">
        <f>SUBTOTAL(9,H672:H709)</f>
        <v>242613.85000000003</v>
      </c>
    </row>
    <row r="711" spans="1:8" outlineLevel="2" x14ac:dyDescent="0.2">
      <c r="A711" t="s">
        <v>141</v>
      </c>
      <c r="B711" t="s">
        <v>142</v>
      </c>
      <c r="C711" t="s">
        <v>23</v>
      </c>
      <c r="D711" t="s">
        <v>10</v>
      </c>
      <c r="E711" t="s">
        <v>24</v>
      </c>
      <c r="F711">
        <v>150</v>
      </c>
      <c r="G711" s="3">
        <v>-99.02</v>
      </c>
      <c r="H711" s="3">
        <f t="shared" ref="H711:H717" si="11">F711*G711</f>
        <v>-14853</v>
      </c>
    </row>
    <row r="712" spans="1:8" outlineLevel="2" x14ac:dyDescent="0.2">
      <c r="A712" t="s">
        <v>21</v>
      </c>
      <c r="B712" t="s">
        <v>29</v>
      </c>
      <c r="C712" t="s">
        <v>23</v>
      </c>
      <c r="D712" t="s">
        <v>10</v>
      </c>
      <c r="E712" t="s">
        <v>24</v>
      </c>
      <c r="F712">
        <v>125</v>
      </c>
      <c r="G712" s="3">
        <v>-68.7</v>
      </c>
      <c r="H712" s="3">
        <f t="shared" si="11"/>
        <v>-8587.5</v>
      </c>
    </row>
    <row r="713" spans="1:8" outlineLevel="2" x14ac:dyDescent="0.2">
      <c r="A713" t="s">
        <v>210</v>
      </c>
      <c r="B713" t="s">
        <v>211</v>
      </c>
      <c r="C713" t="s">
        <v>23</v>
      </c>
      <c r="D713" t="s">
        <v>10</v>
      </c>
      <c r="E713" t="s">
        <v>24</v>
      </c>
      <c r="F713">
        <v>99.4</v>
      </c>
      <c r="G713" s="3">
        <v>15</v>
      </c>
      <c r="H713" s="3">
        <f t="shared" si="11"/>
        <v>1491</v>
      </c>
    </row>
    <row r="714" spans="1:8" outlineLevel="2" x14ac:dyDescent="0.2">
      <c r="A714" t="s">
        <v>143</v>
      </c>
      <c r="B714" t="s">
        <v>144</v>
      </c>
      <c r="C714" t="s">
        <v>23</v>
      </c>
      <c r="D714" t="s">
        <v>10</v>
      </c>
      <c r="E714" t="s">
        <v>24</v>
      </c>
      <c r="F714">
        <v>50</v>
      </c>
      <c r="G714" s="3">
        <v>80.28</v>
      </c>
      <c r="H714" s="3">
        <f t="shared" si="11"/>
        <v>4014</v>
      </c>
    </row>
    <row r="715" spans="1:8" outlineLevel="2" x14ac:dyDescent="0.2">
      <c r="A715" t="s">
        <v>141</v>
      </c>
      <c r="B715" t="s">
        <v>142</v>
      </c>
      <c r="C715" t="s">
        <v>23</v>
      </c>
      <c r="D715" t="s">
        <v>12</v>
      </c>
      <c r="E715" t="s">
        <v>24</v>
      </c>
      <c r="F715">
        <v>150</v>
      </c>
      <c r="G715" s="3">
        <v>-37.24</v>
      </c>
      <c r="H715" s="3">
        <f t="shared" si="11"/>
        <v>-5586</v>
      </c>
    </row>
    <row r="716" spans="1:8" outlineLevel="2" x14ac:dyDescent="0.2">
      <c r="A716" t="s">
        <v>21</v>
      </c>
      <c r="B716" t="s">
        <v>29</v>
      </c>
      <c r="C716" t="s">
        <v>23</v>
      </c>
      <c r="D716" t="s">
        <v>12</v>
      </c>
      <c r="E716" t="s">
        <v>24</v>
      </c>
      <c r="F716">
        <v>125</v>
      </c>
      <c r="G716" s="3">
        <v>-13.07</v>
      </c>
      <c r="H716" s="3">
        <f t="shared" si="11"/>
        <v>-1633.75</v>
      </c>
    </row>
    <row r="717" spans="1:8" outlineLevel="2" x14ac:dyDescent="0.2">
      <c r="A717" t="s">
        <v>30</v>
      </c>
      <c r="B717" t="s">
        <v>31</v>
      </c>
      <c r="C717" t="s">
        <v>23</v>
      </c>
      <c r="D717" t="s">
        <v>12</v>
      </c>
      <c r="E717" t="s">
        <v>24</v>
      </c>
      <c r="F717">
        <v>67.099999999999994</v>
      </c>
      <c r="G717" s="3">
        <v>1</v>
      </c>
      <c r="H717" s="3">
        <f t="shared" si="11"/>
        <v>67.099999999999994</v>
      </c>
    </row>
    <row r="718" spans="1:8" outlineLevel="1" x14ac:dyDescent="0.2">
      <c r="C718" s="13" t="s">
        <v>55</v>
      </c>
      <c r="D718" s="14"/>
      <c r="E718" s="14"/>
      <c r="F718" s="14"/>
      <c r="G718" s="15"/>
      <c r="H718" s="16">
        <f>SUBTOTAL(9,H711:H717)</f>
        <v>-25088.15</v>
      </c>
    </row>
    <row r="719" spans="1:8" x14ac:dyDescent="0.2">
      <c r="C719" s="17" t="s">
        <v>56</v>
      </c>
      <c r="D719" s="18"/>
      <c r="E719" s="18"/>
      <c r="F719" s="18"/>
      <c r="G719" s="19"/>
      <c r="H719" s="20">
        <f>SUBTOTAL(9,H2:H717)</f>
        <v>586884.93999999762</v>
      </c>
    </row>
  </sheetData>
  <pageMargins left="0.5" right="0.5" top="0.75" bottom="0.75" header="0.5" footer="0.5"/>
  <pageSetup scale="65" orientation="portrait" verticalDpi="0" r:id="rId1"/>
  <headerFooter alignWithMargins="0">
    <oddHeader>&amp;CJune 2000 Auction Results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9906results</vt:lpstr>
      <vt:lpstr>9907results</vt:lpstr>
      <vt:lpstr>9908results</vt:lpstr>
      <vt:lpstr>0006results</vt:lpstr>
      <vt:lpstr>'9908results'!Print_Titles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mzhang</dc:creator>
  <cp:lastModifiedBy>Jan Havlíček</cp:lastModifiedBy>
  <cp:lastPrinted>2000-06-09T20:20:35Z</cp:lastPrinted>
  <dcterms:created xsi:type="dcterms:W3CDTF">2000-06-09T18:20:47Z</dcterms:created>
  <dcterms:modified xsi:type="dcterms:W3CDTF">2023-09-13T16:16:36Z</dcterms:modified>
</cp:coreProperties>
</file>