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 userName="Jan Havlíček" reservationPassword="83DB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98A994B-2EE3-45F1-B1A3-DB8F406E7BB9}" xr6:coauthVersionLast="47" xr6:coauthVersionMax="47" xr10:uidLastSave="{00000000-0000-0000-0000-000000000000}"/>
  <bookViews>
    <workbookView xWindow="-120" yWindow="-120" windowWidth="38640" windowHeight="15720" tabRatio="279"/>
  </bookViews>
  <sheets>
    <sheet name="Spread" sheetId="1" r:id="rId1"/>
  </sheets>
  <definedNames>
    <definedName name="ASTRIP">[0]!ASTRIP</definedName>
    <definedName name="ASV">[0]!ASV</definedName>
    <definedName name="FOREX">[0]!FOREX</definedName>
  </definedNames>
  <calcPr calcId="0"/>
</workbook>
</file>

<file path=xl/calcChain.xml><?xml version="1.0" encoding="utf-8"?>
<calcChain xmlns="http://schemas.openxmlformats.org/spreadsheetml/2006/main">
  <c r="K9" i="1" l="1"/>
  <c r="L9" i="1"/>
  <c r="M9" i="1"/>
  <c r="N9" i="1"/>
  <c r="O9" i="1"/>
  <c r="P9" i="1"/>
  <c r="Q9" i="1"/>
  <c r="R9" i="1"/>
  <c r="S9" i="1"/>
  <c r="T9" i="1"/>
  <c r="U9" i="1"/>
  <c r="V9" i="1"/>
  <c r="H10" i="1"/>
  <c r="I10" i="1"/>
  <c r="K10" i="1"/>
  <c r="L10" i="1"/>
  <c r="M10" i="1"/>
  <c r="N10" i="1"/>
  <c r="O10" i="1"/>
  <c r="P10" i="1"/>
  <c r="Q10" i="1"/>
  <c r="R10" i="1"/>
  <c r="S10" i="1"/>
  <c r="T10" i="1"/>
  <c r="U10" i="1"/>
  <c r="V10" i="1"/>
  <c r="H11" i="1"/>
  <c r="I11" i="1"/>
  <c r="K11" i="1"/>
  <c r="L11" i="1"/>
  <c r="M11" i="1"/>
  <c r="N11" i="1"/>
  <c r="O11" i="1"/>
  <c r="P11" i="1"/>
  <c r="Q11" i="1"/>
  <c r="R11" i="1"/>
  <c r="S11" i="1"/>
  <c r="T11" i="1"/>
  <c r="U11" i="1"/>
  <c r="V11" i="1"/>
  <c r="H12" i="1"/>
  <c r="I12" i="1"/>
  <c r="K12" i="1"/>
  <c r="L12" i="1"/>
  <c r="M12" i="1"/>
  <c r="N12" i="1"/>
  <c r="O12" i="1"/>
  <c r="P12" i="1"/>
  <c r="Q12" i="1"/>
  <c r="R12" i="1"/>
  <c r="S12" i="1"/>
  <c r="T12" i="1"/>
  <c r="U12" i="1"/>
  <c r="V12" i="1"/>
</calcChain>
</file>

<file path=xl/sharedStrings.xml><?xml version="1.0" encoding="utf-8"?>
<sst xmlns="http://schemas.openxmlformats.org/spreadsheetml/2006/main" count="27" uniqueCount="27">
  <si>
    <t>EffDt</t>
  </si>
  <si>
    <t>OUTPUTS</t>
  </si>
  <si>
    <t>INPUTS</t>
  </si>
  <si>
    <t>RetType</t>
  </si>
  <si>
    <t>Fwd Price A</t>
  </si>
  <si>
    <t>Strike</t>
  </si>
  <si>
    <t>Ann.IntRt</t>
  </si>
  <si>
    <t>Vol.A</t>
  </si>
  <si>
    <t>Vol.B</t>
  </si>
  <si>
    <t>Correlation</t>
  </si>
  <si>
    <t>ExpDt</t>
  </si>
  <si>
    <t>OptType</t>
  </si>
  <si>
    <t>Price</t>
  </si>
  <si>
    <t>Delta A</t>
  </si>
  <si>
    <t>Delta B</t>
  </si>
  <si>
    <t>Gamma A</t>
  </si>
  <si>
    <t>Gamma B</t>
  </si>
  <si>
    <t>Vega A</t>
  </si>
  <si>
    <t>Vega B</t>
  </si>
  <si>
    <t>Eta</t>
  </si>
  <si>
    <t>Rho</t>
  </si>
  <si>
    <t>Theta</t>
  </si>
  <si>
    <t>Charm A</t>
  </si>
  <si>
    <t>Charm B</t>
  </si>
  <si>
    <t>Spread Option Pricing</t>
  </si>
  <si>
    <t>Fwd Price B</t>
  </si>
  <si>
    <t>Function: SPRDOPT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</si>
</sst>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#,##0.0000"/>
    <numFmt numFmtId="173" formatCode="0.000"/>
  </numFmts>
  <fonts count="13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9"/>
      <name val="Times New Roman"/>
      <family val="1"/>
    </font>
    <font>
      <b/>
      <sz val="10"/>
      <color indexed="10"/>
      <name val="Times New Roman"/>
      <family val="1"/>
    </font>
    <font>
      <b/>
      <sz val="9"/>
      <color indexed="10"/>
      <name val="Times New Roman"/>
    </font>
    <font>
      <b/>
      <sz val="9"/>
      <name val="Arial"/>
    </font>
    <font>
      <b/>
      <sz val="8"/>
      <name val="Arial"/>
      <family val="2"/>
    </font>
    <font>
      <b/>
      <sz val="9"/>
      <color indexed="12"/>
      <name val="Times New Roman"/>
      <family val="1"/>
    </font>
    <font>
      <b/>
      <sz val="10"/>
      <color indexed="12"/>
      <name val="Times New Roman"/>
      <family val="1"/>
    </font>
    <font>
      <sz val="10"/>
      <color indexed="15"/>
      <name val="Arial"/>
      <family val="2"/>
    </font>
    <font>
      <b/>
      <sz val="22"/>
      <color indexed="15"/>
      <name val="Arial"/>
      <family val="2"/>
    </font>
    <font>
      <b/>
      <sz val="16"/>
      <color indexed="1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14" fontId="1" fillId="0" borderId="0" xfId="0" applyNumberFormat="1" applyFont="1"/>
    <xf numFmtId="2" fontId="0" fillId="0" borderId="0" xfId="0" applyNumberFormat="1"/>
    <xf numFmtId="10" fontId="2" fillId="0" borderId="0" xfId="1" applyNumberFormat="1"/>
    <xf numFmtId="14" fontId="0" fillId="0" borderId="0" xfId="0" applyNumberFormat="1"/>
    <xf numFmtId="173" fontId="6" fillId="0" borderId="0" xfId="0" quotePrefix="1" applyNumberFormat="1" applyFont="1"/>
    <xf numFmtId="2" fontId="1" fillId="0" borderId="0" xfId="0" applyNumberFormat="1" applyFont="1"/>
    <xf numFmtId="0" fontId="7" fillId="0" borderId="0" xfId="0" applyFont="1"/>
    <xf numFmtId="4" fontId="0" fillId="0" borderId="0" xfId="0" quotePrefix="1" applyNumberFormat="1"/>
    <xf numFmtId="172" fontId="0" fillId="0" borderId="0" xfId="0" quotePrefix="1" applyNumberFormat="1"/>
    <xf numFmtId="0" fontId="0" fillId="0" borderId="0" xfId="0" quotePrefix="1" applyNumberFormat="1"/>
    <xf numFmtId="9" fontId="0" fillId="0" borderId="0" xfId="0" applyNumberFormat="1"/>
    <xf numFmtId="0" fontId="0" fillId="0" borderId="0" xfId="0" applyNumberFormat="1"/>
    <xf numFmtId="9" fontId="0" fillId="0" borderId="0" xfId="1" quotePrefix="1" applyFont="1"/>
    <xf numFmtId="0" fontId="1" fillId="2" borderId="0" xfId="0" applyFont="1" applyFill="1"/>
    <xf numFmtId="0" fontId="0" fillId="2" borderId="0" xfId="0" applyFill="1"/>
    <xf numFmtId="14" fontId="1" fillId="2" borderId="0" xfId="0" applyNumberFormat="1" applyFont="1" applyFill="1"/>
    <xf numFmtId="0" fontId="4" fillId="2" borderId="1" xfId="0" applyFont="1" applyFill="1" applyBorder="1" applyAlignment="1">
      <alignment horizontal="centerContinuous"/>
    </xf>
    <xf numFmtId="0" fontId="1" fillId="2" borderId="1" xfId="0" applyFont="1" applyFill="1" applyBorder="1" applyAlignment="1">
      <alignment horizontal="centerContinuous"/>
    </xf>
    <xf numFmtId="0" fontId="4" fillId="2" borderId="0" xfId="0" applyFont="1" applyFill="1" applyAlignment="1">
      <alignment horizontal="centerContinuous"/>
    </xf>
    <xf numFmtId="0" fontId="5" fillId="2" borderId="1" xfId="0" applyFont="1" applyFill="1" applyBorder="1"/>
    <xf numFmtId="0" fontId="0" fillId="2" borderId="0" xfId="0" quotePrefix="1" applyFill="1"/>
    <xf numFmtId="173" fontId="6" fillId="2" borderId="0" xfId="0" quotePrefix="1" applyNumberFormat="1" applyFont="1" applyFill="1"/>
    <xf numFmtId="2" fontId="1" fillId="2" borderId="0" xfId="0" applyNumberFormat="1" applyFont="1" applyFill="1"/>
    <xf numFmtId="4" fontId="1" fillId="2" borderId="0" xfId="0" applyNumberFormat="1" applyFont="1" applyFill="1"/>
    <xf numFmtId="0" fontId="7" fillId="2" borderId="0" xfId="0" applyFont="1" applyFill="1"/>
    <xf numFmtId="173" fontId="6" fillId="0" borderId="2" xfId="0" quotePrefix="1" applyNumberFormat="1" applyFont="1" applyFill="1" applyBorder="1"/>
    <xf numFmtId="2" fontId="0" fillId="0" borderId="2" xfId="0" applyNumberFormat="1" applyFill="1" applyBorder="1"/>
    <xf numFmtId="0" fontId="0" fillId="0" borderId="2" xfId="0" applyFill="1" applyBorder="1"/>
    <xf numFmtId="10" fontId="2" fillId="0" borderId="2" xfId="1" applyNumberFormat="1" applyFill="1" applyBorder="1"/>
    <xf numFmtId="14" fontId="0" fillId="0" borderId="2" xfId="0" applyNumberFormat="1" applyFill="1" applyBorder="1"/>
    <xf numFmtId="0" fontId="4" fillId="3" borderId="2" xfId="0" applyFont="1" applyFill="1" applyBorder="1"/>
    <xf numFmtId="0" fontId="8" fillId="3" borderId="2" xfId="0" applyFont="1" applyFill="1" applyBorder="1"/>
    <xf numFmtId="0" fontId="9" fillId="2" borderId="0" xfId="0" applyFont="1" applyFill="1" applyAlignment="1">
      <alignment horizontal="centerContinuous"/>
    </xf>
    <xf numFmtId="0" fontId="3" fillId="3" borderId="2" xfId="0" applyFont="1" applyFill="1" applyBorder="1"/>
    <xf numFmtId="14" fontId="1" fillId="0" borderId="2" xfId="0" applyNumberFormat="1" applyFont="1" applyFill="1" applyBorder="1"/>
    <xf numFmtId="0" fontId="10" fillId="4" borderId="0" xfId="0" applyFont="1" applyFill="1"/>
    <xf numFmtId="0" fontId="11" fillId="4" borderId="0" xfId="0" applyFont="1" applyFill="1"/>
    <xf numFmtId="0" fontId="12" fillId="4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showGridLines="0" tabSelected="1" workbookViewId="0">
      <selection activeCell="L18" sqref="L18"/>
    </sheetView>
  </sheetViews>
  <sheetFormatPr defaultRowHeight="12.75" x14ac:dyDescent="0.2"/>
  <cols>
    <col min="10" max="10" width="12" customWidth="1"/>
    <col min="11" max="11" width="10" customWidth="1"/>
    <col min="26" max="26" width="10.7109375" customWidth="1"/>
    <col min="27" max="27" width="11.85546875" customWidth="1"/>
  </cols>
  <sheetData>
    <row r="1" spans="1:24" ht="27.75" x14ac:dyDescent="0.4">
      <c r="A1" s="37"/>
      <c r="B1" s="38" t="s">
        <v>24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</row>
    <row r="2" spans="1:24" ht="20.25" x14ac:dyDescent="0.3">
      <c r="A2" s="37"/>
      <c r="B2" s="39" t="s">
        <v>26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</row>
    <row r="3" spans="1:24" x14ac:dyDescent="0.2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</row>
    <row r="4" spans="1:24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1:24" x14ac:dyDescent="0.2">
      <c r="A5" s="35" t="s">
        <v>0</v>
      </c>
      <c r="B5" s="36">
        <v>29221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</row>
    <row r="6" spans="1:24" x14ac:dyDescent="0.2">
      <c r="A6" s="15"/>
      <c r="B6" s="15"/>
      <c r="C6" s="15"/>
      <c r="D6" s="15"/>
      <c r="E6" s="15"/>
      <c r="F6" s="15"/>
      <c r="G6" s="15"/>
      <c r="H6" s="15"/>
      <c r="I6" s="15"/>
      <c r="J6" s="16"/>
      <c r="K6" s="18" t="s">
        <v>1</v>
      </c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</row>
    <row r="7" spans="1:24" x14ac:dyDescent="0.2">
      <c r="A7" s="34" t="s">
        <v>2</v>
      </c>
      <c r="B7" s="20"/>
      <c r="C7" s="20"/>
      <c r="D7" s="20"/>
      <c r="E7" s="20"/>
      <c r="F7" s="20"/>
      <c r="G7" s="20"/>
      <c r="H7" s="20"/>
      <c r="I7" s="15"/>
      <c r="J7" s="21" t="s">
        <v>3</v>
      </c>
      <c r="K7" s="19">
        <v>0</v>
      </c>
      <c r="L7" s="19">
        <v>1</v>
      </c>
      <c r="M7" s="19">
        <v>2</v>
      </c>
      <c r="N7" s="19">
        <v>3</v>
      </c>
      <c r="O7" s="19">
        <v>4</v>
      </c>
      <c r="P7" s="19">
        <v>5</v>
      </c>
      <c r="Q7" s="19">
        <v>6</v>
      </c>
      <c r="R7" s="19">
        <v>7</v>
      </c>
      <c r="S7" s="19">
        <v>8</v>
      </c>
      <c r="T7" s="19">
        <v>9</v>
      </c>
      <c r="U7" s="19">
        <v>10</v>
      </c>
      <c r="V7" s="19">
        <v>11</v>
      </c>
    </row>
    <row r="8" spans="1:24" x14ac:dyDescent="0.2">
      <c r="A8" s="33" t="s">
        <v>4</v>
      </c>
      <c r="B8" s="33" t="s">
        <v>25</v>
      </c>
      <c r="C8" s="33" t="s">
        <v>5</v>
      </c>
      <c r="D8" s="33" t="s">
        <v>6</v>
      </c>
      <c r="E8" s="33" t="s">
        <v>7</v>
      </c>
      <c r="F8" s="33" t="s">
        <v>8</v>
      </c>
      <c r="G8" s="33" t="s">
        <v>9</v>
      </c>
      <c r="H8" s="33" t="s">
        <v>10</v>
      </c>
      <c r="I8" s="33" t="s">
        <v>11</v>
      </c>
      <c r="J8" s="15"/>
      <c r="K8" s="32" t="s">
        <v>12</v>
      </c>
      <c r="L8" s="32" t="s">
        <v>13</v>
      </c>
      <c r="M8" s="32" t="s">
        <v>14</v>
      </c>
      <c r="N8" s="32" t="s">
        <v>15</v>
      </c>
      <c r="O8" s="32" t="s">
        <v>16</v>
      </c>
      <c r="P8" s="32" t="s">
        <v>17</v>
      </c>
      <c r="Q8" s="32" t="s">
        <v>18</v>
      </c>
      <c r="R8" s="32" t="s">
        <v>19</v>
      </c>
      <c r="S8" s="32" t="s">
        <v>20</v>
      </c>
      <c r="T8" s="32" t="s">
        <v>21</v>
      </c>
      <c r="U8" s="32" t="s">
        <v>22</v>
      </c>
      <c r="V8" s="32" t="s">
        <v>23</v>
      </c>
    </row>
    <row r="9" spans="1:24" x14ac:dyDescent="0.2">
      <c r="A9" s="28">
        <v>20</v>
      </c>
      <c r="B9" s="28">
        <v>40</v>
      </c>
      <c r="C9" s="29">
        <v>6</v>
      </c>
      <c r="D9" s="30">
        <v>0.06</v>
      </c>
      <c r="E9" s="30">
        <v>0.2</v>
      </c>
      <c r="F9" s="30">
        <v>0.2</v>
      </c>
      <c r="G9" s="30">
        <v>0</v>
      </c>
      <c r="H9" s="31">
        <v>35419</v>
      </c>
      <c r="I9" s="29">
        <v>1</v>
      </c>
      <c r="J9" s="22"/>
      <c r="K9" s="27">
        <f>_xll.SPRDOPT($A9,$B9,$C9,$D9,$E9,$F9,$G9,$H9-$B$5,$I9,K$7)</f>
        <v>1.3511587991772247</v>
      </c>
      <c r="L9" s="27">
        <f>_xll.SPRDOPT($A9,$B9,$C9,$D9,$E9,$F9,$G9,$H9-$B$5,$I9,L$7)</f>
        <v>0.14861884651041976</v>
      </c>
      <c r="M9" s="27">
        <f>_xll.SPRDOPT($A9,$B9,$C9,$D9,$E9,$F9,$G9,$H9-$B$5,$I9,M$7)</f>
        <v>-3.0255384232406594E-2</v>
      </c>
      <c r="N9" s="27">
        <f>_xll.SPRDOPT($A9,$B9,$C9,$D9,$E9,$F9,$G9,$H9-$B$5,$I9,N$7)</f>
        <v>6.7000058019171978E-3</v>
      </c>
      <c r="O9" s="27">
        <f>_xll.SPRDOPT($A9,$B9,$C9,$D9,$E9,$F9,$G9,$H9-$B$5,$I9,O$7)</f>
        <v>1.0531266439255495E-3</v>
      </c>
      <c r="P9" s="27">
        <f>_xll.SPRDOPT($A9,$B9,$C9,$D9,$E9,$F9,$G9,$H9-$B$5,$I9,P$7)</f>
        <v>9.0954992898184113</v>
      </c>
      <c r="Q9" s="27">
        <f>_xll.SPRDOPT($A9,$B9,$C9,$D9,$E9,$F9,$G9,$H9-$B$5,$I9,Q$7)</f>
        <v>5.7186305483782265</v>
      </c>
      <c r="R9" s="27">
        <f>_xll.SPRDOPT($A9,$B9,$C9,$D9,$E9,$F9,$G9,$H9-$B$5,$I9,R$7)</f>
        <v>-1.4291663961001837</v>
      </c>
      <c r="S9" s="27">
        <f>_xll.SPRDOPT($A9,$B9,$C9,$D9,$E9,$F9,$G9,$H9-$B$5,$I9,S$7)</f>
        <v>-22.928082785216809</v>
      </c>
      <c r="T9" s="27">
        <f>_xll.SPRDOPT($A9,$B9,$C9,$D9,$E9,$F9,$G9,$H9-$B$5,$I9,T$7)</f>
        <v>-6.2305841340534462E-3</v>
      </c>
      <c r="U9" s="27">
        <f>_xll.SPRDOPT($A9,$B9,$C9,$D9,$E9,$F9,$G9,$H9-$B$5,$I9,U$7)</f>
        <v>3.4717742707611578E-3</v>
      </c>
      <c r="V9" s="27">
        <f>_xll.SPRDOPT($A9,$B9,$C9,$D9,$E9,$F9,$G9,$H9-$B$5,$I9,V$7)</f>
        <v>-1.5449488105994562E-3</v>
      </c>
    </row>
    <row r="10" spans="1:24" x14ac:dyDescent="0.2">
      <c r="A10" s="28">
        <v>20</v>
      </c>
      <c r="B10" s="28">
        <v>15</v>
      </c>
      <c r="C10" s="29">
        <v>5</v>
      </c>
      <c r="D10" s="30">
        <v>0.06</v>
      </c>
      <c r="E10" s="30">
        <v>0.2</v>
      </c>
      <c r="F10" s="30">
        <v>0.2</v>
      </c>
      <c r="G10" s="30">
        <v>0</v>
      </c>
      <c r="H10" s="31">
        <f t="shared" ref="H10:I12" si="0">H9</f>
        <v>35419</v>
      </c>
      <c r="I10" s="29">
        <f t="shared" si="0"/>
        <v>1</v>
      </c>
      <c r="J10" s="16"/>
      <c r="K10" s="27">
        <f>_xll.SPRDOPT($A10,$B10,$C10,$D10,$E10,$F10,$G10,$H10-$B$5,$I10,K$7)</f>
        <v>2.8231129371998036</v>
      </c>
      <c r="L10" s="27">
        <f>_xll.SPRDOPT($A10,$B10,$C10,$D10,$E10,$F10,$G10,$H10-$B$5,$I10,L$7)</f>
        <v>0.25390759352712183</v>
      </c>
      <c r="M10" s="27">
        <f>_xll.SPRDOPT($A10,$B10,$C10,$D10,$E10,$F10,$G10,$H10-$B$5,$I10,M$7)</f>
        <v>-9.7240650895197261E-2</v>
      </c>
      <c r="N10" s="27">
        <f>_xll.SPRDOPT($A10,$B10,$C10,$D10,$E10,$F10,$G10,$H10-$B$5,$I10,N$7)</f>
        <v>6.1850203137031184E-3</v>
      </c>
      <c r="O10" s="27">
        <f>_xll.SPRDOPT($A10,$B10,$C10,$D10,$E10,$F10,$G10,$H10-$B$5,$I10,O$7)</f>
        <v>5.6968637206135219E-3</v>
      </c>
      <c r="P10" s="27">
        <f>_xll.SPRDOPT($A10,$B10,$C10,$D10,$E10,$F10,$G10,$H10-$B$5,$I10,P$7)</f>
        <v>8.3963892985168318</v>
      </c>
      <c r="Q10" s="27">
        <f>_xll.SPRDOPT($A10,$B10,$C10,$D10,$E10,$F10,$G10,$H10-$B$5,$I10,Q$7)</f>
        <v>4.350208273212381</v>
      </c>
      <c r="R10" s="27">
        <f>_xll.SPRDOPT($A10,$B10,$C10,$D10,$E10,$F10,$G10,$H10-$B$5,$I10,R$7)</f>
        <v>-1.1867784243532622</v>
      </c>
      <c r="S10" s="27">
        <f>_xll.SPRDOPT($A10,$B10,$C10,$D10,$E10,$F10,$G10,$H10-$B$5,$I10,S$7)</f>
        <v>-47.905965735152314</v>
      </c>
      <c r="T10" s="27">
        <f>_xll.SPRDOPT($A10,$B10,$C10,$D10,$E10,$F10,$G10,$H10-$B$5,$I10,T$7)</f>
        <v>9.4270693910137218E-2</v>
      </c>
      <c r="U10" s="27">
        <f>_xll.SPRDOPT($A10,$B10,$C10,$D10,$E10,$F10,$G10,$H10-$B$5,$I10,U$7)</f>
        <v>1.3305185384857985E-2</v>
      </c>
      <c r="V10" s="27">
        <f>_xll.SPRDOPT($A10,$B10,$C10,$D10,$E10,$F10,$G10,$H10-$B$5,$I10,V$7)</f>
        <v>-7.9881637193915597E-3</v>
      </c>
    </row>
    <row r="11" spans="1:24" x14ac:dyDescent="0.2">
      <c r="A11" s="28">
        <v>20</v>
      </c>
      <c r="B11" s="28">
        <v>20</v>
      </c>
      <c r="C11" s="29">
        <v>5</v>
      </c>
      <c r="D11" s="30">
        <v>0.06</v>
      </c>
      <c r="E11" s="30">
        <v>0.2</v>
      </c>
      <c r="F11" s="30">
        <v>0.2</v>
      </c>
      <c r="G11" s="30">
        <v>0</v>
      </c>
      <c r="H11" s="31">
        <f t="shared" si="0"/>
        <v>35419</v>
      </c>
      <c r="I11" s="29">
        <f t="shared" si="0"/>
        <v>1</v>
      </c>
      <c r="J11" s="16"/>
      <c r="K11" s="27">
        <f>_xll.SPRDOPT($A11,$B11,$C11,$D11,$E11,$F11,$G11,$H11-$B$5,$I11,K$7)</f>
        <v>2.3989622990040913</v>
      </c>
      <c r="L11" s="27">
        <f>_xll.SPRDOPT($A11,$B11,$C11,$D11,$E11,$F11,$G11,$H11-$B$5,$I11,L$7)</f>
        <v>0.22705115319142993</v>
      </c>
      <c r="M11" s="27">
        <f>_xll.SPRDOPT($A11,$B11,$C11,$D11,$E11,$F11,$G11,$H11-$B$5,$I11,M$7)</f>
        <v>-7.4007525761508486E-2</v>
      </c>
      <c r="N11" s="27">
        <f>_xll.SPRDOPT($A11,$B11,$C11,$D11,$E11,$F11,$G11,$H11-$B$5,$I11,N$7)</f>
        <v>6.6389679949132446E-3</v>
      </c>
      <c r="O11" s="27">
        <f>_xll.SPRDOPT($A11,$B11,$C11,$D11,$E11,$F11,$G11,$H11-$B$5,$I11,O$7)</f>
        <v>3.7778846440913228E-3</v>
      </c>
      <c r="P11" s="27">
        <f>_xll.SPRDOPT($A11,$B11,$C11,$D11,$E11,$F11,$G11,$H11-$B$5,$I11,P$7)</f>
        <v>9.0126360917921886</v>
      </c>
      <c r="Q11" s="27">
        <f>_xll.SPRDOPT($A11,$B11,$C11,$D11,$E11,$F11,$G11,$H11-$B$5,$I11,Q$7)</f>
        <v>5.1286170351385261</v>
      </c>
      <c r="R11" s="27">
        <f>_xll.SPRDOPT($A11,$B11,$C11,$D11,$E11,$F11,$G11,$H11-$B$5,$I11,R$7)</f>
        <v>-1.3412422603152041</v>
      </c>
      <c r="S11" s="27">
        <f>_xll.SPRDOPT($A11,$B11,$C11,$D11,$E11,$F11,$G11,$H11-$B$5,$I11,S$7)</f>
        <v>-40.70846907385998</v>
      </c>
      <c r="T11" s="27">
        <f>_xll.SPRDOPT($A11,$B11,$C11,$D11,$E11,$F11,$G11,$H11-$B$5,$I11,T$7)</f>
        <v>6.060290855399586E-2</v>
      </c>
      <c r="U11" s="27">
        <f>_xll.SPRDOPT($A11,$B11,$C11,$D11,$E11,$F11,$G11,$H11-$B$5,$I11,U$7)</f>
        <v>1.0625938040114925E-2</v>
      </c>
      <c r="V11" s="27">
        <f>_xll.SPRDOPT($A11,$B11,$C11,$D11,$E11,$F11,$G11,$H11-$B$5,$I11,V$7)</f>
        <v>-5.644653177061856E-3</v>
      </c>
    </row>
    <row r="12" spans="1:24" x14ac:dyDescent="0.2">
      <c r="A12" s="28">
        <v>20</v>
      </c>
      <c r="B12" s="28">
        <v>25</v>
      </c>
      <c r="C12" s="29">
        <v>5</v>
      </c>
      <c r="D12" s="30">
        <v>0.06</v>
      </c>
      <c r="E12" s="30">
        <v>0.2</v>
      </c>
      <c r="F12" s="30">
        <v>0.2</v>
      </c>
      <c r="G12" s="30">
        <v>0</v>
      </c>
      <c r="H12" s="31">
        <f t="shared" si="0"/>
        <v>35419</v>
      </c>
      <c r="I12" s="29">
        <f t="shared" si="0"/>
        <v>1</v>
      </c>
      <c r="J12" s="16"/>
      <c r="K12" s="27">
        <f>_xll.SPRDOPT($A12,$B12,$C12,$D12,$E12,$F12,$G12,$H12-$B$5,$I12,K$7)</f>
        <v>2.0708542267647911</v>
      </c>
      <c r="L12" s="27">
        <f>_xll.SPRDOPT($A12,$B12,$C12,$D12,$E12,$F12,$G12,$H12-$B$5,$I12,L$7)</f>
        <v>0.20424918211910548</v>
      </c>
      <c r="M12" s="27">
        <f>_xll.SPRDOPT($A12,$B12,$C12,$D12,$E12,$F12,$G12,$H12-$B$5,$I12,M$7)</f>
        <v>-5.8172984396017369E-2</v>
      </c>
      <c r="N12" s="27">
        <f>_xll.SPRDOPT($A12,$B12,$C12,$D12,$E12,$F12,$G12,$H12-$B$5,$I12,N$7)</f>
        <v>6.8283127719456441E-3</v>
      </c>
      <c r="O12" s="27">
        <f>_xll.SPRDOPT($A12,$B12,$C12,$D12,$E12,$F12,$G12,$H12-$B$5,$I12,O$7)</f>
        <v>2.647377939271907E-3</v>
      </c>
      <c r="P12" s="27">
        <f>_xll.SPRDOPT($A12,$B12,$C12,$D12,$E12,$F12,$G12,$H12-$B$5,$I12,P$7)</f>
        <v>9.2696783137983374</v>
      </c>
      <c r="Q12" s="27">
        <f>_xll.SPRDOPT($A12,$B12,$C12,$D12,$E12,$F12,$G12,$H12-$B$5,$I12,Q$7)</f>
        <v>5.6154890033430807</v>
      </c>
      <c r="R12" s="27">
        <f>_xll.SPRDOPT($A12,$B12,$C12,$D12,$E12,$F12,$G12,$H12-$B$5,$I12,R$7)</f>
        <v>-1.4272714074554051</v>
      </c>
      <c r="S12" s="27">
        <f>_xll.SPRDOPT($A12,$B12,$C12,$D12,$E12,$F12,$G12,$H12-$B$5,$I12,S$7)</f>
        <v>-35.140737843910131</v>
      </c>
      <c r="T12" s="27">
        <f>_xll.SPRDOPT($A12,$B12,$C12,$D12,$E12,$F12,$G12,$H12-$B$5,$I12,T$7)</f>
        <v>3.6532515549705921E-2</v>
      </c>
      <c r="U12" s="27">
        <f>_xll.SPRDOPT($A12,$B12,$C12,$D12,$E12,$F12,$G12,$H12-$B$5,$I12,U$7)</f>
        <v>8.4047530538658433E-3</v>
      </c>
      <c r="V12" s="27">
        <f>_xll.SPRDOPT($A12,$B12,$C12,$D12,$E12,$F12,$G12,$H12-$B$5,$I12,V$7)</f>
        <v>-4.083875081904758E-3</v>
      </c>
    </row>
    <row r="13" spans="1:24" s="1" customFormat="1" x14ac:dyDescent="0.2">
      <c r="A13" s="24"/>
      <c r="B13" s="24"/>
      <c r="C13" s="15"/>
      <c r="D13" s="15"/>
      <c r="E13" s="15"/>
      <c r="F13" s="15"/>
      <c r="G13" s="15"/>
      <c r="H13" s="17"/>
      <c r="I13" s="15"/>
      <c r="J13" s="15"/>
      <c r="K13" s="16"/>
      <c r="L13" s="16"/>
      <c r="M13" s="16"/>
      <c r="N13" s="16"/>
      <c r="O13" s="16"/>
      <c r="P13" s="16"/>
      <c r="Q13" s="16"/>
      <c r="R13" s="16"/>
      <c r="S13" s="16"/>
      <c r="T13" s="15"/>
      <c r="U13" s="15"/>
      <c r="V13" s="15"/>
      <c r="W13"/>
      <c r="X13"/>
    </row>
    <row r="14" spans="1:24" s="1" customFormat="1" x14ac:dyDescent="0.2">
      <c r="A14" s="24"/>
      <c r="B14" s="24"/>
      <c r="C14" s="15"/>
      <c r="D14" s="15"/>
      <c r="E14" s="15"/>
      <c r="F14" s="15"/>
      <c r="G14" s="25"/>
      <c r="H14" s="17"/>
      <c r="I14" s="15"/>
      <c r="J14" s="26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/>
    </row>
    <row r="15" spans="1:24" s="1" customFormat="1" x14ac:dyDescent="0.2">
      <c r="A15" s="7"/>
      <c r="B15" s="7"/>
      <c r="H15" s="2"/>
      <c r="J15" s="8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/>
    </row>
    <row r="16" spans="1:24" s="1" customFormat="1" x14ac:dyDescent="0.2">
      <c r="A16" s="7"/>
      <c r="B16" s="7"/>
      <c r="H16" s="2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/>
    </row>
    <row r="17" spans="1:24" s="1" customFormat="1" x14ac:dyDescent="0.2">
      <c r="A17" s="7"/>
      <c r="B17" s="7"/>
      <c r="H17" s="2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/>
    </row>
    <row r="18" spans="1:24" s="1" customFormat="1" x14ac:dyDescent="0.2">
      <c r="A18" s="7"/>
      <c r="B18" s="7"/>
      <c r="H18" s="2"/>
      <c r="K18"/>
    </row>
    <row r="19" spans="1:24" x14ac:dyDescent="0.2">
      <c r="A19" s="3"/>
      <c r="B19" s="3"/>
      <c r="D19" s="4"/>
      <c r="E19" s="3"/>
      <c r="F19" s="4"/>
      <c r="G19" s="3"/>
      <c r="H19" s="5"/>
      <c r="K19" s="9"/>
      <c r="L19" s="10"/>
      <c r="M19" s="10"/>
      <c r="N19" s="11"/>
      <c r="O19" s="11"/>
      <c r="P19" s="11"/>
      <c r="Q19" s="11"/>
      <c r="R19" s="13"/>
      <c r="W19" s="1"/>
      <c r="X19" s="1"/>
    </row>
    <row r="20" spans="1:24" x14ac:dyDescent="0.2">
      <c r="A20" s="3"/>
      <c r="B20" s="3"/>
      <c r="D20" s="4"/>
      <c r="E20" s="3"/>
      <c r="F20" s="4"/>
      <c r="G20" s="3"/>
      <c r="H20" s="5"/>
      <c r="K20" s="9"/>
      <c r="L20" s="10"/>
      <c r="M20" s="10"/>
      <c r="N20" s="11"/>
      <c r="O20" s="11"/>
      <c r="P20" s="11"/>
      <c r="Q20" s="11"/>
    </row>
    <row r="21" spans="1:24" x14ac:dyDescent="0.2">
      <c r="A21" s="3"/>
      <c r="B21" s="3"/>
      <c r="D21" s="4"/>
      <c r="E21" s="3"/>
      <c r="F21" s="4"/>
      <c r="G21" s="3"/>
      <c r="H21" s="5"/>
      <c r="K21" s="9"/>
      <c r="L21" s="10"/>
      <c r="M21" s="10"/>
      <c r="N21" s="11"/>
      <c r="O21" s="11"/>
      <c r="P21" s="14"/>
      <c r="Q21" s="11"/>
      <c r="R21" s="11"/>
      <c r="S21" s="11"/>
    </row>
    <row r="22" spans="1:24" x14ac:dyDescent="0.2">
      <c r="A22" s="3"/>
      <c r="B22" s="3"/>
      <c r="D22" s="4"/>
      <c r="E22" s="3"/>
      <c r="F22" s="4"/>
      <c r="G22" s="3"/>
      <c r="H22" s="5"/>
      <c r="K22" s="9"/>
      <c r="L22" s="10"/>
      <c r="M22" s="10"/>
      <c r="N22" s="11"/>
      <c r="O22" s="11"/>
      <c r="P22" s="14"/>
      <c r="Q22" s="11"/>
      <c r="R22" s="11"/>
      <c r="S22" s="11"/>
    </row>
    <row r="23" spans="1:24" x14ac:dyDescent="0.2">
      <c r="P23" s="14"/>
      <c r="T23" s="1"/>
    </row>
    <row r="24" spans="1:24" x14ac:dyDescent="0.2">
      <c r="A24" s="3"/>
      <c r="B24" s="3"/>
      <c r="D24" s="4"/>
      <c r="F24" s="4"/>
      <c r="H24" s="5"/>
      <c r="K24" s="10"/>
      <c r="L24" s="10"/>
      <c r="M24" s="10"/>
      <c r="N24" s="11"/>
      <c r="O24" s="11"/>
      <c r="P24" s="14"/>
      <c r="Q24" s="11"/>
      <c r="R24" s="11"/>
      <c r="S24" s="11"/>
      <c r="U24" s="11"/>
      <c r="V24" s="11"/>
    </row>
    <row r="25" spans="1:24" x14ac:dyDescent="0.2">
      <c r="A25" s="3"/>
      <c r="B25" s="3"/>
      <c r="D25" s="4"/>
      <c r="F25" s="4"/>
      <c r="H25" s="5"/>
      <c r="K25" s="10"/>
      <c r="L25" s="10"/>
      <c r="M25" s="10"/>
      <c r="N25" s="11"/>
      <c r="O25" s="11"/>
      <c r="P25" s="14"/>
      <c r="Q25" s="11"/>
      <c r="R25" s="11"/>
      <c r="S25" s="11"/>
      <c r="U25" s="11"/>
      <c r="V25" s="11"/>
    </row>
    <row r="26" spans="1:24" x14ac:dyDescent="0.2">
      <c r="A26" s="3"/>
      <c r="B26" s="3"/>
      <c r="D26" s="4"/>
      <c r="F26" s="4"/>
      <c r="H26" s="5"/>
      <c r="K26" s="10"/>
      <c r="L26" s="10"/>
      <c r="M26" s="10"/>
      <c r="N26" s="11"/>
      <c r="O26" s="11"/>
      <c r="P26" s="14"/>
      <c r="Q26" s="11"/>
      <c r="R26" s="11"/>
      <c r="S26" s="11"/>
      <c r="U26" s="11"/>
      <c r="V26" s="11"/>
    </row>
    <row r="27" spans="1:24" x14ac:dyDescent="0.2">
      <c r="A27" s="3"/>
      <c r="B27" s="3"/>
      <c r="D27" s="4"/>
      <c r="F27" s="4"/>
      <c r="H27" s="5"/>
      <c r="K27" s="10"/>
      <c r="L27" s="10"/>
      <c r="M27" s="10"/>
      <c r="N27" s="11"/>
      <c r="O27" s="11"/>
      <c r="P27" s="14"/>
      <c r="Q27" s="11"/>
      <c r="R27" s="11"/>
      <c r="S27" s="11"/>
      <c r="U27" s="11"/>
      <c r="V27" s="11"/>
    </row>
    <row r="28" spans="1:24" x14ac:dyDescent="0.2">
      <c r="K28" s="10"/>
      <c r="L28" s="10"/>
      <c r="M28" s="10"/>
      <c r="N28" s="10"/>
      <c r="O28" s="10"/>
      <c r="P28" s="14"/>
      <c r="Q28" s="10"/>
      <c r="R28" s="11"/>
      <c r="S28" s="11"/>
      <c r="T28" s="11"/>
      <c r="U28" s="11"/>
    </row>
    <row r="29" spans="1:24" x14ac:dyDescent="0.2">
      <c r="A29" s="3"/>
      <c r="D29" s="4"/>
      <c r="F29" s="4"/>
      <c r="H29" s="5"/>
      <c r="K29" s="10"/>
      <c r="L29" s="10"/>
      <c r="M29" s="10"/>
      <c r="N29" s="11"/>
      <c r="O29" s="11"/>
      <c r="P29" s="14"/>
      <c r="Q29" s="11"/>
      <c r="R29" s="11"/>
      <c r="S29" s="11"/>
      <c r="T29" s="11"/>
      <c r="U29" s="11"/>
    </row>
    <row r="30" spans="1:24" x14ac:dyDescent="0.2">
      <c r="A30" s="3"/>
      <c r="D30" s="4"/>
      <c r="F30" s="4"/>
      <c r="H30" s="5"/>
      <c r="K30" s="10"/>
      <c r="L30" s="10"/>
      <c r="M30" s="10"/>
      <c r="N30" s="11"/>
      <c r="O30" s="11"/>
      <c r="P30" s="11"/>
      <c r="Q30" s="11"/>
      <c r="R30" s="11"/>
      <c r="S30" s="11"/>
      <c r="T30" s="11"/>
      <c r="U30" s="11"/>
    </row>
    <row r="31" spans="1:24" x14ac:dyDescent="0.2">
      <c r="A31" s="3"/>
      <c r="D31" s="4"/>
      <c r="F31" s="4"/>
      <c r="H31" s="5"/>
      <c r="K31" s="10"/>
      <c r="L31" s="10"/>
      <c r="M31" s="10"/>
      <c r="N31" s="11"/>
      <c r="O31" s="11"/>
      <c r="P31" s="11"/>
      <c r="Q31" s="11"/>
      <c r="R31" s="11"/>
      <c r="S31" s="11"/>
      <c r="T31" s="11"/>
      <c r="U31" s="11"/>
    </row>
    <row r="32" spans="1:24" x14ac:dyDescent="0.2">
      <c r="A32" s="3"/>
      <c r="D32" s="4"/>
      <c r="F32" s="4"/>
      <c r="H32" s="5"/>
      <c r="K32" s="10"/>
      <c r="L32" s="10"/>
      <c r="M32" s="10"/>
      <c r="N32" s="11"/>
      <c r="O32" s="11"/>
      <c r="P32" s="11"/>
      <c r="Q32" s="11"/>
      <c r="R32" s="11"/>
      <c r="S32" s="11"/>
      <c r="T32" s="11"/>
      <c r="U32" s="11"/>
    </row>
    <row r="33" spans="1:23" x14ac:dyDescent="0.2">
      <c r="A33" s="3"/>
      <c r="B33" s="3"/>
      <c r="C33" s="3"/>
      <c r="D33" s="3"/>
      <c r="E33" s="3"/>
      <c r="F33" s="3"/>
      <c r="G33" s="3"/>
      <c r="H33" s="3"/>
      <c r="I33" s="3"/>
    </row>
    <row r="34" spans="1:23" x14ac:dyDescent="0.2">
      <c r="A34" s="3"/>
      <c r="D34" s="4"/>
      <c r="F34" s="4"/>
      <c r="G34" s="4"/>
      <c r="H34" s="5"/>
      <c r="K34" s="10"/>
      <c r="L34" s="10"/>
      <c r="M34" s="10"/>
      <c r="N34" s="11"/>
      <c r="O34" s="11"/>
      <c r="P34" s="11"/>
      <c r="Q34" s="11"/>
      <c r="R34" s="11"/>
      <c r="S34" s="11"/>
      <c r="T34" s="11"/>
      <c r="U34" s="11"/>
    </row>
    <row r="35" spans="1:23" x14ac:dyDescent="0.2">
      <c r="A35" s="3"/>
      <c r="D35" s="4"/>
      <c r="F35" s="4"/>
      <c r="G35" s="4"/>
      <c r="H35" s="5"/>
      <c r="K35" s="10"/>
      <c r="L35" s="10"/>
      <c r="M35" s="10"/>
      <c r="N35" s="11"/>
      <c r="O35" s="11"/>
      <c r="P35" s="11"/>
      <c r="Q35" s="11"/>
      <c r="R35" s="11"/>
      <c r="S35" s="11"/>
      <c r="T35" s="11"/>
      <c r="U35" s="11"/>
    </row>
    <row r="36" spans="1:23" x14ac:dyDescent="0.2">
      <c r="A36" s="3"/>
      <c r="D36" s="4"/>
      <c r="F36" s="4"/>
      <c r="G36" s="4"/>
      <c r="H36" s="5"/>
      <c r="K36" s="10"/>
      <c r="L36" s="10"/>
      <c r="M36" s="10"/>
      <c r="N36" s="11"/>
      <c r="O36" s="11"/>
      <c r="P36" s="11"/>
      <c r="Q36" s="11"/>
      <c r="R36" s="11"/>
      <c r="S36" s="11"/>
      <c r="T36" s="11"/>
      <c r="U36" s="11"/>
    </row>
    <row r="37" spans="1:23" x14ac:dyDescent="0.2">
      <c r="A37" s="3"/>
      <c r="D37" s="4"/>
      <c r="F37" s="4"/>
      <c r="G37" s="4"/>
      <c r="H37" s="5"/>
      <c r="K37" s="10"/>
      <c r="L37" s="10"/>
      <c r="M37" s="10"/>
      <c r="N37" s="11"/>
      <c r="O37" s="11"/>
      <c r="P37" s="11"/>
      <c r="Q37" s="11"/>
      <c r="R37" s="11"/>
      <c r="S37" s="11"/>
      <c r="T37" s="11"/>
      <c r="U37" s="11"/>
    </row>
    <row r="39" spans="1:23" x14ac:dyDescent="0.2">
      <c r="A39" s="3"/>
      <c r="D39" s="4"/>
      <c r="E39" s="4"/>
      <c r="F39" s="4"/>
      <c r="G39" s="4"/>
      <c r="H39" s="5"/>
      <c r="K39" s="10"/>
      <c r="L39" s="10"/>
      <c r="M39" s="10"/>
      <c r="N39" s="11"/>
      <c r="O39" s="11"/>
      <c r="P39" s="11"/>
      <c r="Q39" s="11"/>
      <c r="R39" s="11"/>
      <c r="S39" s="11"/>
      <c r="T39" s="11"/>
      <c r="U39" s="11"/>
    </row>
    <row r="40" spans="1:23" x14ac:dyDescent="0.2">
      <c r="A40" s="3"/>
      <c r="D40" s="4"/>
      <c r="E40" s="4"/>
      <c r="F40" s="4"/>
      <c r="G40" s="4"/>
      <c r="H40" s="5"/>
      <c r="K40" s="10"/>
      <c r="L40" s="10"/>
      <c r="M40" s="10"/>
      <c r="N40" s="11"/>
      <c r="O40" s="11"/>
      <c r="P40" s="11"/>
      <c r="Q40" s="11"/>
      <c r="R40" s="11"/>
      <c r="S40" s="11"/>
      <c r="T40" s="11"/>
      <c r="U40" s="11"/>
    </row>
    <row r="41" spans="1:23" x14ac:dyDescent="0.2">
      <c r="A41" s="3"/>
      <c r="D41" s="4"/>
      <c r="E41" s="4"/>
      <c r="F41" s="4"/>
      <c r="G41" s="4"/>
      <c r="H41" s="5"/>
      <c r="K41" s="10"/>
      <c r="L41" s="10"/>
      <c r="M41" s="10"/>
      <c r="N41" s="11"/>
      <c r="O41" s="11"/>
      <c r="P41" s="11"/>
      <c r="Q41" s="11"/>
      <c r="R41" s="11"/>
      <c r="S41" s="11"/>
      <c r="T41" s="11"/>
      <c r="U41" s="11"/>
    </row>
    <row r="42" spans="1:23" x14ac:dyDescent="0.2">
      <c r="A42" s="3"/>
      <c r="D42" s="4"/>
      <c r="E42" s="4"/>
      <c r="F42" s="4"/>
      <c r="G42" s="4"/>
      <c r="H42" s="5"/>
      <c r="K42" s="10"/>
      <c r="L42" s="10"/>
      <c r="M42" s="10"/>
      <c r="N42" s="11"/>
      <c r="O42" s="11"/>
      <c r="P42" s="11"/>
      <c r="Q42" s="11"/>
      <c r="R42" s="11"/>
      <c r="S42" s="11"/>
      <c r="T42" s="11"/>
      <c r="U42" s="11"/>
    </row>
    <row r="45" spans="1:23" x14ac:dyDescent="0.2">
      <c r="F45" s="12"/>
      <c r="G45" s="12"/>
      <c r="H45" s="12"/>
      <c r="I45" s="12"/>
      <c r="J45" s="5"/>
      <c r="N45" s="10"/>
      <c r="O45" s="10"/>
      <c r="P45" s="10"/>
      <c r="Q45" s="10"/>
      <c r="R45" s="10"/>
      <c r="S45" s="10"/>
      <c r="T45" s="11"/>
      <c r="U45" s="11"/>
      <c r="V45" s="11"/>
      <c r="W45" s="11"/>
    </row>
  </sheetData>
  <pageMargins left="0.75" right="0.75" top="1" bottom="1" header="0.5" footer="0.5"/>
  <pageSetup paperSize="9" orientation="portrait" horizontalDpi="0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Spread</vt:lpstr>
    </vt:vector>
  </TitlesOfParts>
  <Company>Enron Europe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Krishna Rao</dc:creator>
  <cp:lastModifiedBy>Jan Havlíček</cp:lastModifiedBy>
  <dcterms:created xsi:type="dcterms:W3CDTF">1996-05-23T11:46:14Z</dcterms:created>
  <dcterms:modified xsi:type="dcterms:W3CDTF">2023-09-13T16:22:29Z</dcterms:modified>
</cp:coreProperties>
</file>