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A9F18F8-E8E8-4738-9961-625BE97A3EC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J9" i="1"/>
  <c r="N9" i="1"/>
  <c r="F10" i="1"/>
  <c r="J10" i="1"/>
  <c r="N10" i="1"/>
  <c r="F11" i="1"/>
  <c r="J11" i="1"/>
  <c r="N11" i="1"/>
  <c r="F12" i="1"/>
  <c r="J12" i="1"/>
  <c r="N12" i="1"/>
  <c r="F15" i="1"/>
  <c r="J15" i="1"/>
  <c r="N15" i="1"/>
  <c r="E18" i="1"/>
  <c r="F18" i="1"/>
  <c r="J18" i="1"/>
  <c r="N18" i="1"/>
  <c r="F19" i="1"/>
  <c r="J19" i="1"/>
  <c r="N19" i="1"/>
  <c r="F20" i="1"/>
  <c r="J20" i="1"/>
  <c r="N20" i="1"/>
  <c r="F21" i="1"/>
  <c r="J21" i="1"/>
  <c r="N21" i="1"/>
  <c r="F22" i="1"/>
  <c r="J22" i="1"/>
  <c r="N22" i="1"/>
  <c r="F23" i="1"/>
  <c r="J23" i="1"/>
  <c r="N23" i="1"/>
  <c r="F26" i="1"/>
  <c r="J26" i="1"/>
  <c r="N26" i="1"/>
  <c r="F27" i="1"/>
  <c r="J27" i="1"/>
  <c r="N27" i="1"/>
  <c r="F30" i="1"/>
  <c r="F31" i="1"/>
  <c r="F32" i="1"/>
  <c r="F33" i="1"/>
  <c r="D34" i="1"/>
  <c r="E34" i="1"/>
  <c r="F34" i="1"/>
  <c r="H34" i="1"/>
  <c r="I34" i="1"/>
  <c r="J34" i="1"/>
  <c r="L34" i="1"/>
  <c r="M34" i="1"/>
  <c r="N34" i="1"/>
</calcChain>
</file>

<file path=xl/sharedStrings.xml><?xml version="1.0" encoding="utf-8"?>
<sst xmlns="http://schemas.openxmlformats.org/spreadsheetml/2006/main" count="35" uniqueCount="29">
  <si>
    <t>East Power Trading</t>
  </si>
  <si>
    <t>ERCOT</t>
  </si>
  <si>
    <t>Southeast</t>
  </si>
  <si>
    <t>Midwest</t>
  </si>
  <si>
    <t>Northeast</t>
  </si>
  <si>
    <t>Market Transactions</t>
  </si>
  <si>
    <t xml:space="preserve">Actual </t>
  </si>
  <si>
    <t>Target</t>
  </si>
  <si>
    <t>EOL Transactions</t>
  </si>
  <si>
    <t>New EOL Customers</t>
  </si>
  <si>
    <t>Enron North America</t>
  </si>
  <si>
    <t>First Quarter 2001 Soft Targets</t>
  </si>
  <si>
    <t>West Power</t>
  </si>
  <si>
    <t>U.S. Natural Gas</t>
  </si>
  <si>
    <t>Central</t>
  </si>
  <si>
    <t>East</t>
  </si>
  <si>
    <t>West</t>
  </si>
  <si>
    <t>Texas</t>
  </si>
  <si>
    <t>Derivatives</t>
  </si>
  <si>
    <t>Canada</t>
  </si>
  <si>
    <t>Gas</t>
  </si>
  <si>
    <t>Alberta Power</t>
  </si>
  <si>
    <t>HPL</t>
  </si>
  <si>
    <t>HPL- Transport</t>
  </si>
  <si>
    <t>Energy Capital Resources</t>
  </si>
  <si>
    <t>Mexico</t>
  </si>
  <si>
    <t>Financial</t>
  </si>
  <si>
    <t>Total</t>
  </si>
  <si>
    <t>Fav/(Unfav)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</si>
</sst>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/>
    <xf numFmtId="0" fontId="2" fillId="0" borderId="0" xfId="0" applyFont="1" applyAlignment="1">
      <alignment horizontal="centerContinuous"/>
    </xf>
    <xf numFmtId="165" fontId="0" fillId="0" borderId="0" xfId="1" applyNumberFormat="1" applyFont="1"/>
    <xf numFmtId="0" fontId="0" fillId="0" borderId="0" xfId="0" applyAlignment="1">
      <alignment horizontal="right"/>
    </xf>
    <xf numFmtId="0" fontId="0" fillId="0" borderId="4" xfId="0" applyBorder="1" applyAlignment="1">
      <alignment horizontal="center"/>
    </xf>
    <xf numFmtId="165" fontId="0" fillId="0" borderId="5" xfId="1" applyNumberFormat="1" applyFont="1" applyBorder="1"/>
    <xf numFmtId="165" fontId="0" fillId="0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workbookViewId="0">
      <selection activeCell="D34" sqref="D34"/>
    </sheetView>
  </sheetViews>
  <sheetFormatPr defaultRowHeight="12.75" x14ac:dyDescent="0.2"/>
  <cols>
    <col min="2" max="2" width="12.5703125" bestFit="1" customWidth="1"/>
    <col min="3" max="3" width="0.85546875" customWidth="1"/>
    <col min="6" max="6" width="10" bestFit="1" customWidth="1"/>
    <col min="7" max="7" width="0.85546875" customWidth="1"/>
    <col min="10" max="10" width="10" bestFit="1" customWidth="1"/>
    <col min="11" max="11" width="0.85546875" customWidth="1"/>
    <col min="14" max="14" width="10" bestFit="1" customWidth="1"/>
  </cols>
  <sheetData>
    <row r="1" spans="1:14" x14ac:dyDescent="0.2">
      <c r="A1" s="5" t="s">
        <v>10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x14ac:dyDescent="0.2">
      <c r="A2" s="5" t="s">
        <v>11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5" spans="1:14" x14ac:dyDescent="0.2">
      <c r="D5" s="1" t="s">
        <v>5</v>
      </c>
      <c r="E5" s="2"/>
      <c r="F5" s="3"/>
      <c r="H5" s="1" t="s">
        <v>8</v>
      </c>
      <c r="I5" s="2"/>
      <c r="J5" s="3"/>
      <c r="L5" s="1" t="s">
        <v>9</v>
      </c>
      <c r="M5" s="2"/>
      <c r="N5" s="3"/>
    </row>
    <row r="6" spans="1:14" x14ac:dyDescent="0.2">
      <c r="D6" s="8" t="s">
        <v>6</v>
      </c>
      <c r="E6" s="8" t="s">
        <v>7</v>
      </c>
      <c r="F6" s="4" t="s">
        <v>28</v>
      </c>
      <c r="H6" s="8" t="s">
        <v>6</v>
      </c>
      <c r="I6" s="8" t="s">
        <v>7</v>
      </c>
      <c r="J6" s="4" t="s">
        <v>28</v>
      </c>
      <c r="L6" s="8" t="s">
        <v>6</v>
      </c>
      <c r="M6" s="8" t="s">
        <v>7</v>
      </c>
      <c r="N6" s="4" t="s">
        <v>28</v>
      </c>
    </row>
    <row r="8" spans="1:14" x14ac:dyDescent="0.2">
      <c r="A8" t="s">
        <v>0</v>
      </c>
    </row>
    <row r="9" spans="1:14" x14ac:dyDescent="0.2">
      <c r="B9" t="s">
        <v>1</v>
      </c>
      <c r="D9" s="6">
        <v>4</v>
      </c>
      <c r="E9" s="6">
        <v>13</v>
      </c>
      <c r="F9" s="6">
        <f>D9-E9</f>
        <v>-9</v>
      </c>
      <c r="G9" s="6"/>
      <c r="H9" s="6">
        <v>0</v>
      </c>
      <c r="I9" s="6">
        <v>20</v>
      </c>
      <c r="J9" s="6">
        <f>H9-I9</f>
        <v>-20</v>
      </c>
      <c r="K9" s="6"/>
      <c r="L9" s="6">
        <v>0</v>
      </c>
      <c r="M9" s="6">
        <v>6</v>
      </c>
      <c r="N9" s="6">
        <f>L9-M9</f>
        <v>-6</v>
      </c>
    </row>
    <row r="10" spans="1:14" x14ac:dyDescent="0.2">
      <c r="B10" t="s">
        <v>2</v>
      </c>
      <c r="D10" s="6">
        <v>2</v>
      </c>
      <c r="E10" s="6">
        <v>23</v>
      </c>
      <c r="F10" s="6">
        <f>D10-E10</f>
        <v>-21</v>
      </c>
      <c r="G10" s="6"/>
      <c r="H10" s="6">
        <v>58</v>
      </c>
      <c r="I10" s="6">
        <v>100</v>
      </c>
      <c r="J10" s="6">
        <f>H10-I10</f>
        <v>-42</v>
      </c>
      <c r="K10" s="6"/>
      <c r="L10" s="6">
        <v>0</v>
      </c>
      <c r="M10" s="6">
        <v>3</v>
      </c>
      <c r="N10" s="6">
        <f>L10-M10</f>
        <v>-3</v>
      </c>
    </row>
    <row r="11" spans="1:14" x14ac:dyDescent="0.2">
      <c r="B11" t="s">
        <v>3</v>
      </c>
      <c r="D11" s="6">
        <v>28</v>
      </c>
      <c r="E11" s="6">
        <v>50</v>
      </c>
      <c r="F11" s="6">
        <f>D11-E11</f>
        <v>-22</v>
      </c>
      <c r="G11" s="6"/>
      <c r="H11" s="6">
        <v>99</v>
      </c>
      <c r="I11" s="6">
        <v>130</v>
      </c>
      <c r="J11" s="6">
        <f>H11-I11</f>
        <v>-31</v>
      </c>
      <c r="K11" s="6"/>
      <c r="L11" s="6">
        <v>0</v>
      </c>
      <c r="M11" s="6">
        <v>6</v>
      </c>
      <c r="N11" s="6">
        <f>L11-M11</f>
        <v>-6</v>
      </c>
    </row>
    <row r="12" spans="1:14" x14ac:dyDescent="0.2">
      <c r="B12" t="s">
        <v>4</v>
      </c>
      <c r="D12" s="6">
        <v>12</v>
      </c>
      <c r="E12" s="6">
        <v>38</v>
      </c>
      <c r="F12" s="6">
        <f>D12-E12</f>
        <v>-26</v>
      </c>
      <c r="G12" s="6"/>
      <c r="H12" s="6">
        <v>146</v>
      </c>
      <c r="I12" s="6">
        <v>250</v>
      </c>
      <c r="J12" s="6">
        <f>H12-I12</f>
        <v>-104</v>
      </c>
      <c r="K12" s="6"/>
      <c r="L12" s="6">
        <v>5</v>
      </c>
      <c r="M12" s="6">
        <v>10</v>
      </c>
      <c r="N12" s="6">
        <f>L12-M12</f>
        <v>-5</v>
      </c>
    </row>
    <row r="13" spans="1:14" x14ac:dyDescent="0.2"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4" x14ac:dyDescent="0.2"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spans="1:14" x14ac:dyDescent="0.2">
      <c r="A15" t="s">
        <v>12</v>
      </c>
      <c r="D15" s="6">
        <v>16</v>
      </c>
      <c r="E15" s="10">
        <v>125</v>
      </c>
      <c r="F15" s="6">
        <f>D15-E15</f>
        <v>-109</v>
      </c>
      <c r="G15" s="6"/>
      <c r="H15" s="6">
        <v>106</v>
      </c>
      <c r="I15" s="6">
        <v>100</v>
      </c>
      <c r="J15" s="6">
        <f>H15-I15</f>
        <v>6</v>
      </c>
      <c r="K15" s="6"/>
      <c r="L15" s="6">
        <v>10</v>
      </c>
      <c r="M15" s="6">
        <v>5</v>
      </c>
      <c r="N15" s="6">
        <f>L15-M15</f>
        <v>5</v>
      </c>
    </row>
    <row r="16" spans="1:14" x14ac:dyDescent="0.2">
      <c r="D16" s="6"/>
      <c r="E16" s="10"/>
      <c r="F16" s="6"/>
      <c r="G16" s="6"/>
      <c r="H16" s="6"/>
      <c r="I16" s="6"/>
      <c r="J16" s="6"/>
      <c r="K16" s="6"/>
      <c r="L16" s="6"/>
      <c r="M16" s="6"/>
      <c r="N16" s="6"/>
    </row>
    <row r="17" spans="1:14" x14ac:dyDescent="0.2">
      <c r="A17" t="s">
        <v>13</v>
      </c>
      <c r="D17" s="6"/>
      <c r="E17" s="10"/>
      <c r="F17" s="6"/>
      <c r="G17" s="6"/>
      <c r="H17" s="6"/>
      <c r="I17" s="6"/>
      <c r="J17" s="6"/>
      <c r="K17" s="6"/>
      <c r="L17" s="6"/>
      <c r="M17" s="6"/>
      <c r="N17" s="6"/>
    </row>
    <row r="18" spans="1:14" x14ac:dyDescent="0.2">
      <c r="B18" t="s">
        <v>14</v>
      </c>
      <c r="D18" s="6">
        <v>152</v>
      </c>
      <c r="E18" s="10">
        <f>474/4</f>
        <v>118.5</v>
      </c>
      <c r="F18" s="6">
        <f t="shared" ref="F18:F23" si="0">D18-E18</f>
        <v>33.5</v>
      </c>
      <c r="G18" s="6"/>
      <c r="H18" s="6">
        <v>836</v>
      </c>
      <c r="I18" s="6">
        <v>728</v>
      </c>
      <c r="J18" s="6">
        <f t="shared" ref="J18:J23" si="1">H18-I18</f>
        <v>108</v>
      </c>
      <c r="K18" s="6"/>
      <c r="L18" s="6">
        <v>4</v>
      </c>
      <c r="M18" s="6">
        <v>3</v>
      </c>
      <c r="N18" s="6">
        <f t="shared" ref="N18:N23" si="2">L18-M18</f>
        <v>1</v>
      </c>
    </row>
    <row r="19" spans="1:14" x14ac:dyDescent="0.2">
      <c r="B19" t="s">
        <v>15</v>
      </c>
      <c r="D19" s="6">
        <v>306</v>
      </c>
      <c r="E19" s="10">
        <v>38</v>
      </c>
      <c r="F19" s="6">
        <f t="shared" si="0"/>
        <v>268</v>
      </c>
      <c r="G19" s="6"/>
      <c r="H19" s="6">
        <v>752</v>
      </c>
      <c r="I19" s="6">
        <v>650</v>
      </c>
      <c r="J19" s="6">
        <f t="shared" si="1"/>
        <v>102</v>
      </c>
      <c r="K19" s="6"/>
      <c r="L19" s="6">
        <v>5</v>
      </c>
      <c r="M19" s="6">
        <v>5</v>
      </c>
      <c r="N19" s="6">
        <f t="shared" si="2"/>
        <v>0</v>
      </c>
    </row>
    <row r="20" spans="1:14" x14ac:dyDescent="0.2">
      <c r="B20" t="s">
        <v>16</v>
      </c>
      <c r="D20" s="6">
        <v>97</v>
      </c>
      <c r="E20" s="6">
        <v>38</v>
      </c>
      <c r="F20" s="6">
        <f t="shared" si="0"/>
        <v>59</v>
      </c>
      <c r="G20" s="6"/>
      <c r="H20" s="6">
        <v>429</v>
      </c>
      <c r="I20" s="6">
        <v>440</v>
      </c>
      <c r="J20" s="6">
        <f t="shared" si="1"/>
        <v>-11</v>
      </c>
      <c r="K20" s="6"/>
      <c r="L20" s="6">
        <v>3</v>
      </c>
      <c r="M20" s="6">
        <v>4</v>
      </c>
      <c r="N20" s="6">
        <f t="shared" si="2"/>
        <v>-1</v>
      </c>
    </row>
    <row r="21" spans="1:14" x14ac:dyDescent="0.2">
      <c r="B21" t="s">
        <v>17</v>
      </c>
      <c r="D21" s="6">
        <v>0</v>
      </c>
      <c r="E21" s="6">
        <v>31</v>
      </c>
      <c r="F21" s="6">
        <f t="shared" si="0"/>
        <v>-31</v>
      </c>
      <c r="G21" s="6"/>
      <c r="H21" s="6">
        <v>79</v>
      </c>
      <c r="I21" s="6">
        <v>80</v>
      </c>
      <c r="J21" s="6">
        <f t="shared" si="1"/>
        <v>-1</v>
      </c>
      <c r="K21" s="6"/>
      <c r="L21" s="6">
        <v>2</v>
      </c>
      <c r="M21" s="6">
        <v>6</v>
      </c>
      <c r="N21" s="6">
        <f t="shared" si="2"/>
        <v>-4</v>
      </c>
    </row>
    <row r="22" spans="1:14" x14ac:dyDescent="0.2">
      <c r="B22" t="s">
        <v>18</v>
      </c>
      <c r="D22" s="6">
        <v>1094</v>
      </c>
      <c r="E22" s="6">
        <v>400</v>
      </c>
      <c r="F22" s="6">
        <f t="shared" si="0"/>
        <v>694</v>
      </c>
      <c r="G22" s="6"/>
      <c r="H22" s="6">
        <v>0</v>
      </c>
      <c r="I22" s="6">
        <v>0</v>
      </c>
      <c r="J22" s="6">
        <f t="shared" si="1"/>
        <v>0</v>
      </c>
      <c r="K22" s="6"/>
      <c r="L22" s="6">
        <v>0</v>
      </c>
      <c r="M22" s="6">
        <v>0</v>
      </c>
      <c r="N22" s="6">
        <f t="shared" si="2"/>
        <v>0</v>
      </c>
    </row>
    <row r="23" spans="1:14" x14ac:dyDescent="0.2">
      <c r="B23" t="s">
        <v>26</v>
      </c>
      <c r="D23" s="6">
        <v>0</v>
      </c>
      <c r="E23" s="6">
        <v>0</v>
      </c>
      <c r="F23" s="6">
        <f t="shared" si="0"/>
        <v>0</v>
      </c>
      <c r="G23" s="6"/>
      <c r="H23" s="6">
        <v>590</v>
      </c>
      <c r="I23" s="6">
        <v>1136</v>
      </c>
      <c r="J23" s="6">
        <f t="shared" si="1"/>
        <v>-546</v>
      </c>
      <c r="K23" s="6"/>
      <c r="L23" s="6">
        <v>3</v>
      </c>
      <c r="M23" s="6">
        <v>0</v>
      </c>
      <c r="N23" s="6">
        <f t="shared" si="2"/>
        <v>3</v>
      </c>
    </row>
    <row r="24" spans="1:14" x14ac:dyDescent="0.2"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2">
      <c r="A25" t="s">
        <v>19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4" x14ac:dyDescent="0.2">
      <c r="B26" t="s">
        <v>20</v>
      </c>
      <c r="D26" s="6">
        <v>144</v>
      </c>
      <c r="E26" s="6">
        <v>180</v>
      </c>
      <c r="F26" s="6">
        <f>D26-E26</f>
        <v>-36</v>
      </c>
      <c r="G26" s="6"/>
      <c r="H26" s="6">
        <v>203</v>
      </c>
      <c r="I26" s="6">
        <v>220</v>
      </c>
      <c r="J26" s="6">
        <f>H26-I26</f>
        <v>-17</v>
      </c>
      <c r="K26" s="6"/>
      <c r="L26" s="6">
        <v>2</v>
      </c>
      <c r="M26" s="6">
        <v>5</v>
      </c>
      <c r="N26" s="6">
        <f>L26-M26</f>
        <v>-3</v>
      </c>
    </row>
    <row r="27" spans="1:14" x14ac:dyDescent="0.2">
      <c r="B27" t="s">
        <v>21</v>
      </c>
      <c r="D27" s="6">
        <v>3</v>
      </c>
      <c r="E27" s="6">
        <v>20</v>
      </c>
      <c r="F27" s="6">
        <f>D27-E27</f>
        <v>-17</v>
      </c>
      <c r="G27" s="6"/>
      <c r="H27" s="6">
        <v>5</v>
      </c>
      <c r="I27" s="6">
        <v>9</v>
      </c>
      <c r="J27" s="6">
        <f>H27-I27</f>
        <v>-4</v>
      </c>
      <c r="K27" s="6"/>
      <c r="L27" s="6">
        <v>0</v>
      </c>
      <c r="M27" s="6">
        <v>8</v>
      </c>
      <c r="N27" s="6">
        <f>L27-M27</f>
        <v>-8</v>
      </c>
    </row>
    <row r="28" spans="1:14" x14ac:dyDescent="0.2"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" x14ac:dyDescent="0.2"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4" x14ac:dyDescent="0.2">
      <c r="A30" t="s">
        <v>22</v>
      </c>
      <c r="D30" s="6">
        <v>111</v>
      </c>
      <c r="E30" s="6">
        <v>0</v>
      </c>
      <c r="F30" s="6">
        <f>D30-E30</f>
        <v>111</v>
      </c>
      <c r="G30" s="6"/>
      <c r="H30" s="6">
        <v>0</v>
      </c>
      <c r="I30" s="6">
        <v>0</v>
      </c>
      <c r="J30" s="6">
        <v>0</v>
      </c>
      <c r="K30" s="6"/>
      <c r="L30" s="6">
        <v>0</v>
      </c>
      <c r="M30" s="6">
        <v>0</v>
      </c>
      <c r="N30" s="6">
        <v>0</v>
      </c>
    </row>
    <row r="31" spans="1:14" x14ac:dyDescent="0.2">
      <c r="A31" t="s">
        <v>23</v>
      </c>
      <c r="D31" s="6">
        <v>2</v>
      </c>
      <c r="E31" s="6">
        <v>0</v>
      </c>
      <c r="F31" s="6">
        <f>D31-E31</f>
        <v>2</v>
      </c>
      <c r="G31" s="6"/>
      <c r="H31" s="6">
        <v>0</v>
      </c>
      <c r="I31" s="6">
        <v>0</v>
      </c>
      <c r="J31" s="6">
        <v>0</v>
      </c>
      <c r="K31" s="6"/>
      <c r="L31" s="6">
        <v>0</v>
      </c>
      <c r="M31" s="6">
        <v>0</v>
      </c>
      <c r="N31" s="6">
        <v>0</v>
      </c>
    </row>
    <row r="32" spans="1:14" x14ac:dyDescent="0.2">
      <c r="A32" t="s">
        <v>24</v>
      </c>
      <c r="D32" s="6">
        <v>1</v>
      </c>
      <c r="E32" s="6">
        <v>0</v>
      </c>
      <c r="F32" s="6">
        <f>D32-E32</f>
        <v>1</v>
      </c>
      <c r="G32" s="6"/>
      <c r="H32" s="6">
        <v>0</v>
      </c>
      <c r="I32" s="6">
        <v>0</v>
      </c>
      <c r="J32" s="6">
        <v>0</v>
      </c>
      <c r="K32" s="6"/>
      <c r="L32" s="6">
        <v>0</v>
      </c>
      <c r="M32" s="6">
        <v>0</v>
      </c>
      <c r="N32" s="6">
        <v>0</v>
      </c>
    </row>
    <row r="33" spans="1:14" x14ac:dyDescent="0.2">
      <c r="A33" t="s">
        <v>25</v>
      </c>
      <c r="D33" s="6">
        <v>20</v>
      </c>
      <c r="E33" s="6">
        <v>0</v>
      </c>
      <c r="F33" s="6">
        <f>D33-E33</f>
        <v>20</v>
      </c>
      <c r="G33" s="6"/>
      <c r="H33" s="6">
        <v>0</v>
      </c>
      <c r="I33" s="6">
        <v>0</v>
      </c>
      <c r="J33" s="6">
        <v>0</v>
      </c>
      <c r="K33" s="6"/>
      <c r="L33" s="6">
        <v>0</v>
      </c>
      <c r="M33" s="6">
        <v>0</v>
      </c>
      <c r="N33" s="6">
        <v>0</v>
      </c>
    </row>
    <row r="34" spans="1:14" ht="13.5" thickBot="1" x14ac:dyDescent="0.25">
      <c r="B34" s="7" t="s">
        <v>27</v>
      </c>
      <c r="D34" s="9">
        <f>SUM(D9:D33)</f>
        <v>1992</v>
      </c>
      <c r="E34" s="9">
        <f>SUM(E9:E33)</f>
        <v>1074.5</v>
      </c>
      <c r="F34" s="9">
        <f>SUM(F9:F33)</f>
        <v>917.5</v>
      </c>
      <c r="G34" s="6"/>
      <c r="H34" s="9">
        <f>SUM(H9:H33)</f>
        <v>3303</v>
      </c>
      <c r="I34" s="9">
        <f>SUM(I9:I33)</f>
        <v>3863</v>
      </c>
      <c r="J34" s="9">
        <f>SUM(J9:J33)</f>
        <v>-560</v>
      </c>
      <c r="K34" s="6"/>
      <c r="L34" s="9">
        <f>SUM(L9:L33)</f>
        <v>34</v>
      </c>
      <c r="M34" s="9">
        <f>SUM(M9:M33)</f>
        <v>61</v>
      </c>
      <c r="N34" s="9">
        <f>SUM(N9:N33)</f>
        <v>-27</v>
      </c>
    </row>
    <row r="35" spans="1:14" ht="13.5" thickTop="1" x14ac:dyDescent="0.2"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1:14" x14ac:dyDescent="0.2"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fkillen</dc:creator>
  <cp:lastModifiedBy>Jan Havlíček</cp:lastModifiedBy>
  <cp:lastPrinted>2001-04-18T15:31:44Z</cp:lastPrinted>
  <dcterms:created xsi:type="dcterms:W3CDTF">2001-04-18T12:35:40Z</dcterms:created>
  <dcterms:modified xsi:type="dcterms:W3CDTF">2023-09-13T16:54:03Z</dcterms:modified>
</cp:coreProperties>
</file>