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DDBEA3-7282-4050-B43A-BB05FB6262D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P22" i="1"/>
  <c r="C23" i="1"/>
  <c r="D23" i="1"/>
  <c r="E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4" i="1"/>
  <c r="D34" i="1"/>
  <c r="F34" i="1"/>
  <c r="H34" i="1"/>
  <c r="J34" i="1"/>
  <c r="L34" i="1"/>
  <c r="N34" i="1"/>
  <c r="O34" i="1"/>
  <c r="B35" i="1"/>
  <c r="D35" i="1"/>
  <c r="F35" i="1"/>
  <c r="H35" i="1"/>
  <c r="J35" i="1"/>
  <c r="L35" i="1"/>
  <c r="N35" i="1"/>
  <c r="O35" i="1"/>
  <c r="B36" i="1"/>
  <c r="D36" i="1"/>
  <c r="F36" i="1"/>
  <c r="H36" i="1"/>
  <c r="J36" i="1"/>
  <c r="L36" i="1"/>
  <c r="N36" i="1"/>
  <c r="O36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H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E52" i="1"/>
  <c r="G52" i="1"/>
  <c r="I52" i="1"/>
  <c r="K52" i="1"/>
  <c r="M52" i="1"/>
  <c r="N52" i="1"/>
  <c r="P52" i="1"/>
  <c r="E53" i="1"/>
  <c r="G53" i="1"/>
  <c r="I53" i="1"/>
  <c r="K53" i="1"/>
  <c r="M53" i="1"/>
  <c r="N53" i="1"/>
  <c r="P53" i="1"/>
  <c r="D54" i="1"/>
  <c r="E54" i="1"/>
  <c r="F54" i="1"/>
  <c r="G54" i="1"/>
  <c r="H54" i="1"/>
  <c r="I54" i="1"/>
  <c r="J54" i="1"/>
  <c r="K54" i="1"/>
  <c r="L54" i="1"/>
  <c r="M54" i="1"/>
  <c r="P54" i="1"/>
  <c r="E55" i="1"/>
  <c r="G55" i="1"/>
  <c r="D56" i="1"/>
  <c r="E56" i="1"/>
  <c r="F56" i="1"/>
  <c r="G56" i="1"/>
  <c r="H56" i="1"/>
  <c r="I56" i="1"/>
  <c r="J56" i="1"/>
  <c r="K56" i="1"/>
  <c r="L56" i="1"/>
  <c r="M56" i="1"/>
  <c r="P56" i="1"/>
  <c r="D57" i="1"/>
  <c r="E57" i="1"/>
  <c r="F57" i="1"/>
  <c r="G57" i="1"/>
  <c r="H57" i="1"/>
  <c r="I57" i="1"/>
  <c r="J57" i="1"/>
  <c r="K57" i="1"/>
  <c r="L57" i="1"/>
  <c r="M57" i="1"/>
  <c r="P57" i="1"/>
  <c r="E58" i="1"/>
  <c r="G58" i="1"/>
  <c r="E59" i="1"/>
  <c r="G59" i="1"/>
  <c r="D60" i="1"/>
  <c r="E60" i="1"/>
  <c r="F60" i="1"/>
  <c r="G60" i="1"/>
  <c r="H60" i="1"/>
  <c r="J60" i="1"/>
  <c r="L60" i="1"/>
  <c r="N60" i="1"/>
  <c r="D61" i="1"/>
  <c r="E61" i="1"/>
  <c r="F61" i="1"/>
  <c r="G61" i="1"/>
  <c r="H61" i="1"/>
  <c r="J61" i="1"/>
  <c r="L61" i="1"/>
  <c r="N61" i="1"/>
  <c r="D62" i="1"/>
  <c r="E62" i="1"/>
  <c r="F62" i="1"/>
  <c r="G62" i="1"/>
  <c r="H62" i="1"/>
  <c r="J62" i="1"/>
  <c r="L62" i="1"/>
  <c r="N62" i="1"/>
  <c r="E63" i="1"/>
  <c r="G63" i="1"/>
  <c r="I63" i="1"/>
  <c r="K63" i="1"/>
  <c r="M63" i="1"/>
  <c r="N63" i="1"/>
  <c r="E64" i="1"/>
  <c r="G64" i="1"/>
  <c r="I64" i="1"/>
  <c r="K64" i="1"/>
  <c r="M64" i="1"/>
  <c r="N64" i="1"/>
</calcChain>
</file>

<file path=xl/sharedStrings.xml><?xml version="1.0" encoding="utf-8"?>
<sst xmlns="http://schemas.openxmlformats.org/spreadsheetml/2006/main" count="128" uniqueCount="67">
  <si>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</si>
  <si>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</si>
  <si>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</si>
  <si>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</si>
  <si>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</si>
  <si>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</si>
  <si>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</si>
  <si>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</si>
  <si>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</si>
  <si>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</si>
  <si>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</si>
  <si>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</si>
  <si>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</si>
  <si>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</si>
  <si>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</si>
  <si>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</si>
  <si>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</si>
  <si>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</si>
  <si>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</si>
  <si>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</si>
  <si>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</si>
  <si>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</si>
  <si>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</si>
  <si>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</si>
  <si>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</si>
  <si>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</si>
  <si>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</si>
  <si>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</si>
  <si>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</si>
  <si>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</si>
  <si>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</si>
  <si>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</si>
  <si>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</si>
  <si>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</si>
  <si>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</si>
  <si>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</si>
  <si>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</si>
  <si>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</si>
  <si>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</si>
  <si>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</si>
  <si>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</si>
  <si>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</si>
  <si>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</si>
  <si>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</si>
  <si>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</si>
  <si>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</si>
  <si>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</si>
  <si>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</si>
  <si>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</si>
  <si>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</si>
  <si>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</si>
  <si>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</si>
  <si>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</si>
  <si>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</si>
  <si>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</si>
  <si>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</si>
  <si>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</si>
  <si>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</si>
  <si>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</si>
  <si>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</si>
  <si>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</si>
  <si>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</si>
  <si>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</si>
  <si>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</si>
  <si>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March 01 REVISED ESTIMATE</t>
  </si>
  <si>
    <t>B- EIA  April 01 ESTIMATE</t>
  </si>
  <si>
    <t>C- EIA  April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</si>
</sst>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5" workbookViewId="0">
      <selection activeCell="D23" sqref="D23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">
      <c r="A23" s="1" t="s">
        <v>63</v>
      </c>
      <c r="B23" s="73">
        <v>979</v>
      </c>
      <c r="C23" s="16">
        <f>(B23-L64)/30</f>
        <v>8.1666666666666661</v>
      </c>
      <c r="D23" s="73">
        <f>B23+[2]STOR951!$E$25/7*4+119+[1]STOR951!$E$25</f>
        <v>1277.7142857142858</v>
      </c>
      <c r="E23" s="16">
        <f>(D23-B23)/18</f>
        <v>16.595238095238098</v>
      </c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">
      <c r="B24" s="78" t="s">
        <v>29</v>
      </c>
      <c r="C24" s="16"/>
      <c r="D24" s="78" t="s">
        <v>62</v>
      </c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2.5" hidden="1" x14ac:dyDescent="0.2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2.5" hidden="1" x14ac:dyDescent="0.2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2.5" hidden="1" x14ac:dyDescent="0.2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25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25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27">
        <v>912</v>
      </c>
      <c r="K64" s="16">
        <f>(J64-H64)/28</f>
        <v>-12.607142857142858</v>
      </c>
      <c r="L64" s="73">
        <v>734</v>
      </c>
      <c r="M64" s="16">
        <f>(L64-J64)/31</f>
        <v>-5.741935483870968</v>
      </c>
      <c r="N64" s="21">
        <f>L64/N22</f>
        <v>0.27195257502778808</v>
      </c>
    </row>
    <row r="65" spans="1:12" x14ac:dyDescent="0.2">
      <c r="A65" s="50"/>
      <c r="C65" s="59"/>
      <c r="D65" s="27"/>
      <c r="F65" s="27"/>
      <c r="H65" s="27"/>
      <c r="J65" s="27"/>
      <c r="L65" s="78" t="s">
        <v>28</v>
      </c>
    </row>
    <row r="66" spans="1:12" x14ac:dyDescent="0.2">
      <c r="A66" s="50" t="s">
        <v>64</v>
      </c>
      <c r="C66" s="59"/>
    </row>
    <row r="67" spans="1:12" x14ac:dyDescent="0.2">
      <c r="A67" s="50" t="s">
        <v>65</v>
      </c>
      <c r="C67" s="59"/>
    </row>
    <row r="68" spans="1:12" x14ac:dyDescent="0.2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2001-05-16T18:46:34Z</cp:lastPrinted>
  <dcterms:created xsi:type="dcterms:W3CDTF">1998-08-18T19:12:50Z</dcterms:created>
  <dcterms:modified xsi:type="dcterms:W3CDTF">2023-09-13T16:56:58Z</dcterms:modified>
</cp:coreProperties>
</file>