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119246-808E-449A-BE6A-ED185F06E74C}" xr6:coauthVersionLast="47" xr6:coauthVersionMax="47" xr10:uidLastSave="{00000000-0000-0000-0000-000000000000}"/>
  <bookViews>
    <workbookView xWindow="-120" yWindow="-120" windowWidth="38640" windowHeight="15720" tabRatio="940"/>
  </bookViews>
  <sheets>
    <sheet name="US GAS Rankings" sheetId="1" r:id="rId1"/>
  </sheets>
  <definedNames>
    <definedName name="_xlnm.Print_Area" localSheetId="0">'US GAS Rankings'!$B$1:$I$233</definedName>
    <definedName name="_xlnm.Print_Titles" localSheetId="0">'US GAS Rankings'!$1:$5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3" i="1"/>
  <c r="E3" i="1"/>
  <c r="G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</calcChain>
</file>

<file path=xl/sharedStrings.xml><?xml version="1.0" encoding="utf-8"?>
<sst xmlns="http://schemas.openxmlformats.org/spreadsheetml/2006/main" count="252" uniqueCount="248">
  <si>
    <t>Sum of EXTERNAL QTY</t>
  </si>
  <si>
    <t>CATEGORY</t>
  </si>
  <si>
    <t>COUNTERPARTY ID</t>
  </si>
  <si>
    <t>GLOBAL ID</t>
  </si>
  <si>
    <t>COUNTERPARTY NAME</t>
  </si>
  <si>
    <t>Financial</t>
  </si>
  <si>
    <t>Financial Option</t>
  </si>
  <si>
    <t>Physical</t>
  </si>
  <si>
    <t>Grand Total</t>
  </si>
  <si>
    <t>Aquila Risk Management Corporation</t>
  </si>
  <si>
    <t>AEP Energy Services, Inc.</t>
  </si>
  <si>
    <t>Sempra Energy Trading Corp.</t>
  </si>
  <si>
    <t>Dynegy Marketing and Trade</t>
  </si>
  <si>
    <t>Duke Energy Trading and Marketing, L.L.C.</t>
  </si>
  <si>
    <t>Entergy-Koch Trading, LP</t>
  </si>
  <si>
    <t>Calpine Energy Services, L.P.</t>
  </si>
  <si>
    <t>El Paso Merchant Energy, L.P.</t>
  </si>
  <si>
    <t>Mirant Americas Energy Marketing, L.P.</t>
  </si>
  <si>
    <t>Reliant Energy Services, Inc.</t>
  </si>
  <si>
    <t>Conectiv Energy Supply, Inc.</t>
  </si>
  <si>
    <t>Coral Energy Holding L.P.</t>
  </si>
  <si>
    <t>Constellation Power Source, Inc.</t>
  </si>
  <si>
    <t>BP Corporation North America Inc.</t>
  </si>
  <si>
    <t>Hess Energy Trading Company LLC</t>
  </si>
  <si>
    <t>J. Aron &amp; Company</t>
  </si>
  <si>
    <t>Cinergy Marketing &amp; Trading, LLC</t>
  </si>
  <si>
    <t>Bank of America, National Association</t>
  </si>
  <si>
    <t>Williams Energy Marketing &amp; Trading Company</t>
  </si>
  <si>
    <t>PG&amp;E Energy Trading-Gas Corporation</t>
  </si>
  <si>
    <t>Tractebel Energy Marketing, Inc.</t>
  </si>
  <si>
    <t>Virginia Power Energy Marketing, Inc.</t>
  </si>
  <si>
    <t>Engage Energy Canada L.P.</t>
  </si>
  <si>
    <t>Texaco Natural Gas Inc.</t>
  </si>
  <si>
    <t>Cargill Energy, a division of Cargill, Incorporated</t>
  </si>
  <si>
    <t>CMS Marketing, Services and Trading Company</t>
  </si>
  <si>
    <t>OGE Energy Resources, Inc.</t>
  </si>
  <si>
    <t>BNP Paribas</t>
  </si>
  <si>
    <t>TXU Energy Trading Company</t>
  </si>
  <si>
    <t>ONEOK Energy Marketing and Trading Company, L.P.</t>
  </si>
  <si>
    <t>Morgan Stanley Capital Group Inc.</t>
  </si>
  <si>
    <t>Duke Energy Marketing Limited Partnership</t>
  </si>
  <si>
    <t>Dynegy Canada Inc.</t>
  </si>
  <si>
    <t>Aquila Capital &amp; Trade, Ltd.</t>
  </si>
  <si>
    <t>Mieco Inc.</t>
  </si>
  <si>
    <t>IDACORP Energy L.P.</t>
  </si>
  <si>
    <t>e prime, inc.</t>
  </si>
  <si>
    <t>Aquila Energy Marketing Corporation</t>
  </si>
  <si>
    <t>Enterprise Products Operating L.P.</t>
  </si>
  <si>
    <t>Duke Energy Merchants LLC</t>
  </si>
  <si>
    <t>Firm Trading Bridgeline Gas Marketing</t>
  </si>
  <si>
    <t>ConAgra Energy Services, Inc.</t>
  </si>
  <si>
    <t>The Chase Manhattan Bank</t>
  </si>
  <si>
    <t>Enron Energy Services, Inc.</t>
  </si>
  <si>
    <t>Glencore Ltd.</t>
  </si>
  <si>
    <t>Louis Dreyfus Corporation</t>
  </si>
  <si>
    <t>AIG Energy Trading Inc.</t>
  </si>
  <si>
    <t>PanCanadian Energy Services Inc.</t>
  </si>
  <si>
    <t>PSEG Energy Resources &amp; Trade LLC</t>
  </si>
  <si>
    <t>TransCanada Energy Financial Products Limited</t>
  </si>
  <si>
    <t>Cook Inlet Energy Supply L.L.C.</t>
  </si>
  <si>
    <t>Tenaska Marketing Ventures</t>
  </si>
  <si>
    <t>Conoco Inc.</t>
  </si>
  <si>
    <t>Nexen Marketing</t>
  </si>
  <si>
    <t>Bankers Trust Company</t>
  </si>
  <si>
    <t>EnergyUSA-TPC Corp.</t>
  </si>
  <si>
    <t>Union Oil Company Of California</t>
  </si>
  <si>
    <t>Aquila Dallas Marketing, L.P.</t>
  </si>
  <si>
    <t>WPS Energy Services, Inc.</t>
  </si>
  <si>
    <t>Canadian Imperial Bank of Commerce</t>
  </si>
  <si>
    <t>Phibro Inc.</t>
  </si>
  <si>
    <t>Bank of Montreal</t>
  </si>
  <si>
    <t>Sequent Energy Management, L.P.</t>
  </si>
  <si>
    <t>MidAmerican Energy Company</t>
  </si>
  <si>
    <t>Allegheny Energy Supply Company, LLC</t>
  </si>
  <si>
    <t>Enserco Energy, Inc.</t>
  </si>
  <si>
    <t>Alberta Energy Company Ltd.</t>
  </si>
  <si>
    <t>Occidental Energy Marketing, Inc.</t>
  </si>
  <si>
    <t>FPL Energy Power Marketing, Inc.</t>
  </si>
  <si>
    <t>Coral Energy Resources, L.P.</t>
  </si>
  <si>
    <t>BP Energy Company</t>
  </si>
  <si>
    <t>Noble Gas Marketing Inc.</t>
  </si>
  <si>
    <t>NUI Energy Brokers, Inc.</t>
  </si>
  <si>
    <t>Kinder Morgan, Inc.</t>
  </si>
  <si>
    <t>Western Gas Resources, Inc.</t>
  </si>
  <si>
    <t>Kerr-McGee Energy Services Corporation</t>
  </si>
  <si>
    <t>Smith Barney AAA Energy Fund L.P.</t>
  </si>
  <si>
    <t>Vitol S.A. Inc.</t>
  </si>
  <si>
    <t>Anadarko Petroleum Corporation</t>
  </si>
  <si>
    <t>CLECO Marketing and Trading, LLC</t>
  </si>
  <si>
    <t>Castle Power LLC</t>
  </si>
  <si>
    <t>DTE Energy Trading, Inc.</t>
  </si>
  <si>
    <t>Sequent Energy Management, LLC</t>
  </si>
  <si>
    <t>Adams Resources Marketing, Ltd.</t>
  </si>
  <si>
    <t>The New Power Company</t>
  </si>
  <si>
    <t>NJR Energy Services Company</t>
  </si>
  <si>
    <t>TransCanada Energy Marketing USA, Inc.</t>
  </si>
  <si>
    <t>Texla Energy Management Inc.</t>
  </si>
  <si>
    <t>Southern California Gas Company</t>
  </si>
  <si>
    <t>BGML - IM Bridgeline</t>
  </si>
  <si>
    <t>TotalFinaElf Gas &amp; Power North America, Inc.</t>
  </si>
  <si>
    <t>Amerada Hess Corporation</t>
  </si>
  <si>
    <t>Nicor Gas Company</t>
  </si>
  <si>
    <t>Petrocom Energy Group, Ltd.</t>
  </si>
  <si>
    <t>Puget Sound Energy, Inc.</t>
  </si>
  <si>
    <t>Richardson Energy Marketing, Ltd.</t>
  </si>
  <si>
    <t>Marathon Oil Company</t>
  </si>
  <si>
    <t>Colonial Energy Inc.</t>
  </si>
  <si>
    <t>Florida Power &amp; Light Company</t>
  </si>
  <si>
    <t>NGTS LLC</t>
  </si>
  <si>
    <t>Cornerstone Propane, L.P.</t>
  </si>
  <si>
    <t>Equitable Energy L.L.C.</t>
  </si>
  <si>
    <t>Vitol Capital Management Ltd.</t>
  </si>
  <si>
    <t>CMS Field Services, Inc.</t>
  </si>
  <si>
    <t>XTO Energy Inc.</t>
  </si>
  <si>
    <t>Hess Energy Services Company, LLC</t>
  </si>
  <si>
    <t>Barclays Bank PLC</t>
  </si>
  <si>
    <t>Avista Energy, Inc.</t>
  </si>
  <si>
    <t>Firm Trading Bridgeline SUB Account A</t>
  </si>
  <si>
    <t>Citibank, N.A.</t>
  </si>
  <si>
    <t>NRG Power Marketing Inc.</t>
  </si>
  <si>
    <t>Sprague Energy Corp.</t>
  </si>
  <si>
    <t>Cinergy Capital &amp; Trading Inc.</t>
  </si>
  <si>
    <t>FirstEnergy Solutions Corp.</t>
  </si>
  <si>
    <t>CoEnergy Trading Company</t>
  </si>
  <si>
    <t>TransAlta Energy Marketing Corp.</t>
  </si>
  <si>
    <t>New Jersey Natural Gas Company</t>
  </si>
  <si>
    <t>Nicor Enerchange, LLC</t>
  </si>
  <si>
    <t>Mitchell Gas Services L.P.</t>
  </si>
  <si>
    <t>PCS Nitrogen Fertilizer, L.P.</t>
  </si>
  <si>
    <t>Anadarko Energy Services Company</t>
  </si>
  <si>
    <t>TransCanada Gas Services Inc.</t>
  </si>
  <si>
    <t>Atmos Energy Corporation</t>
  </si>
  <si>
    <t>Prior Energy Corporation</t>
  </si>
  <si>
    <t>Cross Timbers Energy Services, Inc.</t>
  </si>
  <si>
    <t>Wisconsin Gas Company</t>
  </si>
  <si>
    <t>Ashland Specialty Chemicals Company</t>
  </si>
  <si>
    <t>Cokinos Natural Gas Company</t>
  </si>
  <si>
    <t>Miami Valley Resources Inc.</t>
  </si>
  <si>
    <t>Koch Midstream Services Company, LLC</t>
  </si>
  <si>
    <t>Unocal Energy Trading, Inc.</t>
  </si>
  <si>
    <t>Torch Energy TM, Inc.</t>
  </si>
  <si>
    <t>Coast Energy Canada, Inc.</t>
  </si>
  <si>
    <t>Arizona Public Service Company</t>
  </si>
  <si>
    <t>Duke Energy Field Services Marketing, LLC</t>
  </si>
  <si>
    <t>PPL EnergyPlus, LLC</t>
  </si>
  <si>
    <t>Pepco Gas Services, Inc.</t>
  </si>
  <si>
    <t>Koch Midstream Services Company</t>
  </si>
  <si>
    <t>Dominion Field Services, Inc.</t>
  </si>
  <si>
    <t>Valero Marketing and Supply Company</t>
  </si>
  <si>
    <t>BP Canada Energy Marketing Corp.</t>
  </si>
  <si>
    <t>Duke Energy NGL Services, LP</t>
  </si>
  <si>
    <t>Societe Generale</t>
  </si>
  <si>
    <t>Texex Energy Partners Ltd.</t>
  </si>
  <si>
    <t>Enbridge Marketing (U.S.) Inc.</t>
  </si>
  <si>
    <t>HQ Energy Services (U.S.) Inc.</t>
  </si>
  <si>
    <t>Wisconsin Power And Light Company</t>
  </si>
  <si>
    <t>Firm Trade Bridgeline Gas Marketing LLC</t>
  </si>
  <si>
    <t>Midland Cogeneration Venture Limited Partnership</t>
  </si>
  <si>
    <t>ProLiance Energy, LLC</t>
  </si>
  <si>
    <t>IGI Resources, Inc.</t>
  </si>
  <si>
    <t>EnergyUSA - Appalachian Corp</t>
  </si>
  <si>
    <t>Kaztex Energy Management Inc.</t>
  </si>
  <si>
    <t>Coast Energy Group, a division of Cornerstone Propane, L.P.</t>
  </si>
  <si>
    <t>Swift Energy Company</t>
  </si>
  <si>
    <t>Tenaska Gas Storage, LLC</t>
  </si>
  <si>
    <t>Tiger Natural Gas Inc.</t>
  </si>
  <si>
    <t>KeySpan Gas East Corporation</t>
  </si>
  <si>
    <t>UGI Utilities Inc.</t>
  </si>
  <si>
    <t>Upstream Energy Services Company, L.L.C.</t>
  </si>
  <si>
    <t>Burlington Resources Trading Inc.</t>
  </si>
  <si>
    <t>CLECO Corporation</t>
  </si>
  <si>
    <t>Texaco Inc.</t>
  </si>
  <si>
    <t>PG&amp;E Energy Trading, Canada Corporation</t>
  </si>
  <si>
    <t>Texaco Energy Marketing L.P.</t>
  </si>
  <si>
    <t>South Jersey Resources Group LLC</t>
  </si>
  <si>
    <t>NG Energy Trading, L.L.C.</t>
  </si>
  <si>
    <t>Select Energy, Inc.</t>
  </si>
  <si>
    <t>Torch Energy Marketing Inc.</t>
  </si>
  <si>
    <t>Barrett Resources Corporation</t>
  </si>
  <si>
    <t>Astra Power, LLC</t>
  </si>
  <si>
    <t>Reliant Energy HL&amp;P</t>
  </si>
  <si>
    <t>Entex Gas Resources Corp.</t>
  </si>
  <si>
    <t>Firm Trade Bridgeline</t>
  </si>
  <si>
    <t>Kinder Morgan Texas Pipeline, L.P.</t>
  </si>
  <si>
    <t>Xcel Energy Inc.</t>
  </si>
  <si>
    <t>Sempra Energy Solutions</t>
  </si>
  <si>
    <t>The Brooklyn Union Gas Company</t>
  </si>
  <si>
    <t>Florida Gas Utility</t>
  </si>
  <si>
    <t>Exelon Energy Company</t>
  </si>
  <si>
    <t>Equitable Gas Company</t>
  </si>
  <si>
    <t>Washington Gas Energy Services, Inc.</t>
  </si>
  <si>
    <t>Copano Energy Services/Upper Gulf Coast, L.P.</t>
  </si>
  <si>
    <t>Infinite Energy, Inc.</t>
  </si>
  <si>
    <t>National Fuel Gas Distribution Corporation</t>
  </si>
  <si>
    <t>Hunt Oil Company</t>
  </si>
  <si>
    <t>Consolidated Edison Solutions, Inc.</t>
  </si>
  <si>
    <t>Eagle Gas Marketing Company</t>
  </si>
  <si>
    <t>AEC Marketing (USA), Inc.</t>
  </si>
  <si>
    <t>Calcasieu Gas Gathering System</t>
  </si>
  <si>
    <t>Direct Energy Marketing Limited</t>
  </si>
  <si>
    <t>Sierra Pacific Power Company</t>
  </si>
  <si>
    <t>SG Interests I, Ltd.</t>
  </si>
  <si>
    <t>National Energy &amp; Trade, L.L.C.</t>
  </si>
  <si>
    <t>AES NewEnergy, Inc.</t>
  </si>
  <si>
    <t>Highland Energy Company</t>
  </si>
  <si>
    <t>Upstream Energy Services Co</t>
  </si>
  <si>
    <t>Utilicorp United Inc.</t>
  </si>
  <si>
    <t>J. M. Huber Corporation</t>
  </si>
  <si>
    <t>Consolidated Edison Energy, Inc.</t>
  </si>
  <si>
    <t>Central Illinois Light Company</t>
  </si>
  <si>
    <t>Niagara Mohawk Energy Marketing, Inc.</t>
  </si>
  <si>
    <t>Helmerich &amp; Payne Energy Services, Inc.</t>
  </si>
  <si>
    <t>Sithe Power Marketing, L.P.</t>
  </si>
  <si>
    <t>Interstate Power Company</t>
  </si>
  <si>
    <t>AEC Storage and Hub Services Inc.</t>
  </si>
  <si>
    <t>Wild Goose Storage Inc.</t>
  </si>
  <si>
    <t>Retex Inc.</t>
  </si>
  <si>
    <t>Superior Natural Gas Corporation</t>
  </si>
  <si>
    <t>MarkWest Hydrocarbon, Inc.</t>
  </si>
  <si>
    <t>Scana Energy Marketing, Inc.</t>
  </si>
  <si>
    <t>Westport Oil &amp; Gas Company, Inc.</t>
  </si>
  <si>
    <t>Alabama Gas Corporation</t>
  </si>
  <si>
    <t>South Jersey Gas Company</t>
  </si>
  <si>
    <t>Tristar Gas Marketing Company</t>
  </si>
  <si>
    <t>Crosstex Energy Services, Ltd.</t>
  </si>
  <si>
    <t>LG&amp;E Energy Marketing Inc.</t>
  </si>
  <si>
    <t>Peoples Energy Corporation</t>
  </si>
  <si>
    <t>Pennaco Energy, Inc.</t>
  </si>
  <si>
    <t>Edison Mission Energy</t>
  </si>
  <si>
    <t>Delmarva Power &amp; Light Company</t>
  </si>
  <si>
    <t>Memphis Light, Gas, and Water Division</t>
  </si>
  <si>
    <t>Piedmont Natural Gas Company Inc.</t>
  </si>
  <si>
    <t>Northern Indiana Public Service Company</t>
  </si>
  <si>
    <t>Riley Natural Gas Company</t>
  </si>
  <si>
    <t>Metropolitan Utilities District</t>
  </si>
  <si>
    <t>Lakeland, City Of</t>
  </si>
  <si>
    <t>Ranking</t>
  </si>
  <si>
    <t>East Gas</t>
  </si>
  <si>
    <t>West Gas</t>
  </si>
  <si>
    <t>Derivatives</t>
  </si>
  <si>
    <t xml:space="preserve">Central </t>
  </si>
  <si>
    <t>X</t>
  </si>
  <si>
    <t>Texas</t>
  </si>
  <si>
    <t>Price</t>
  </si>
  <si>
    <t xml:space="preserve"> </t>
  </si>
  <si>
    <t>NATURAL GAS PHASE 1 CUSTOMER LISTING</t>
  </si>
  <si>
    <t>Phase 1</t>
  </si>
  <si>
    <t>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</si>
</sst>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164" fontId="0" fillId="0" borderId="8" xfId="0" applyNumberFormat="1" applyBorder="1"/>
    <xf numFmtId="0" fontId="0" fillId="0" borderId="9" xfId="0" applyFill="1" applyBorder="1"/>
    <xf numFmtId="164" fontId="0" fillId="0" borderId="9" xfId="0" applyNumberFormat="1" applyFill="1" applyBorder="1"/>
    <xf numFmtId="0" fontId="0" fillId="0" borderId="9" xfId="0" applyBorder="1"/>
    <xf numFmtId="0" fontId="0" fillId="0" borderId="8" xfId="0" applyBorder="1"/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Border="1"/>
    <xf numFmtId="0" fontId="1" fillId="2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33"/>
  <sheetViews>
    <sheetView tabSelected="1" zoomScale="85" workbookViewId="0">
      <pane xSplit="3" ySplit="5" topLeftCell="D61" activePane="bottomRight" state="frozen"/>
      <selection pane="topRight" activeCell="D1" sqref="D1"/>
      <selection pane="bottomLeft" activeCell="A6" sqref="A6"/>
      <selection pane="bottomRight" activeCell="E74" sqref="E74"/>
    </sheetView>
  </sheetViews>
  <sheetFormatPr defaultRowHeight="12.75" x14ac:dyDescent="0.2"/>
  <cols>
    <col min="1" max="1" width="21.5703125" bestFit="1" customWidth="1"/>
    <col min="2" max="2" width="10.85546875" bestFit="1" customWidth="1"/>
    <col min="3" max="3" width="52.5703125" bestFit="1" customWidth="1"/>
    <col min="4" max="4" width="14.5703125" bestFit="1" customWidth="1"/>
    <col min="5" max="5" width="15.5703125" bestFit="1" customWidth="1"/>
    <col min="6" max="10" width="15.28515625" customWidth="1"/>
    <col min="11" max="11" width="15" bestFit="1" customWidth="1"/>
    <col min="12" max="12" width="14.5703125" bestFit="1" customWidth="1"/>
    <col min="13" max="13" width="14" bestFit="1" customWidth="1"/>
    <col min="14" max="14" width="15" bestFit="1" customWidth="1"/>
    <col min="15" max="15" width="7.7109375" bestFit="1" customWidth="1"/>
  </cols>
  <sheetData>
    <row r="1" spans="1:15" x14ac:dyDescent="0.2">
      <c r="A1" s="1" t="s">
        <v>244</v>
      </c>
      <c r="B1" s="2" t="s">
        <v>244</v>
      </c>
      <c r="D1" t="s">
        <v>245</v>
      </c>
    </row>
    <row r="2" spans="1:15" x14ac:dyDescent="0.2">
      <c r="A2" s="1" t="s">
        <v>244</v>
      </c>
      <c r="B2" s="1" t="s">
        <v>244</v>
      </c>
      <c r="C2" t="s">
        <v>247</v>
      </c>
      <c r="G2">
        <f>COUNTIF(G6:G232,2)</f>
        <v>33</v>
      </c>
    </row>
    <row r="3" spans="1:15" x14ac:dyDescent="0.2">
      <c r="C3" t="s">
        <v>246</v>
      </c>
      <c r="D3">
        <f>COUNT(D6:D232)</f>
        <v>12</v>
      </c>
      <c r="E3">
        <f>COUNT(E6:E232)</f>
        <v>11</v>
      </c>
      <c r="G3">
        <f>COUNTIF(G6:G232,1)</f>
        <v>15</v>
      </c>
    </row>
    <row r="4" spans="1:15" x14ac:dyDescent="0.2">
      <c r="A4" s="3" t="s">
        <v>0</v>
      </c>
      <c r="B4" s="4"/>
      <c r="C4" s="4"/>
      <c r="D4" s="6"/>
      <c r="E4" s="6"/>
      <c r="F4" s="6"/>
      <c r="G4" s="6"/>
      <c r="H4" s="6"/>
      <c r="I4" s="6"/>
      <c r="J4" s="6"/>
      <c r="K4" s="3" t="s">
        <v>1</v>
      </c>
      <c r="L4" s="4"/>
      <c r="M4" s="4"/>
      <c r="N4" s="5"/>
    </row>
    <row r="5" spans="1:15" ht="20.25" x14ac:dyDescent="0.3">
      <c r="A5" s="3" t="s">
        <v>2</v>
      </c>
      <c r="B5" s="20" t="s">
        <v>3</v>
      </c>
      <c r="C5" s="20" t="s">
        <v>4</v>
      </c>
      <c r="D5" s="20" t="s">
        <v>237</v>
      </c>
      <c r="E5" s="20" t="s">
        <v>238</v>
      </c>
      <c r="F5" s="20" t="s">
        <v>243</v>
      </c>
      <c r="G5" s="20" t="s">
        <v>242</v>
      </c>
      <c r="H5" s="20" t="s">
        <v>240</v>
      </c>
      <c r="I5" s="20" t="s">
        <v>239</v>
      </c>
      <c r="J5" s="20"/>
      <c r="K5" s="3" t="s">
        <v>5</v>
      </c>
      <c r="L5" s="6" t="s">
        <v>6</v>
      </c>
      <c r="M5" s="6" t="s">
        <v>7</v>
      </c>
      <c r="N5" s="7" t="s">
        <v>8</v>
      </c>
      <c r="O5" s="13" t="s">
        <v>236</v>
      </c>
    </row>
    <row r="6" spans="1:15" x14ac:dyDescent="0.2">
      <c r="A6" s="3">
        <v>5331</v>
      </c>
      <c r="B6" s="3">
        <v>11135</v>
      </c>
      <c r="C6" s="3" t="s">
        <v>9</v>
      </c>
      <c r="D6" s="18">
        <v>1</v>
      </c>
      <c r="E6" s="18">
        <v>1</v>
      </c>
      <c r="F6" s="3"/>
      <c r="G6" s="3"/>
      <c r="H6" s="3"/>
      <c r="J6">
        <f>COUNT(D6:I6)</f>
        <v>2</v>
      </c>
      <c r="K6" s="7">
        <v>2804431921</v>
      </c>
      <c r="L6" s="8">
        <v>125470000</v>
      </c>
      <c r="M6" s="8"/>
      <c r="N6" s="7">
        <v>2929901921</v>
      </c>
      <c r="O6" s="14">
        <v>1</v>
      </c>
    </row>
    <row r="7" spans="1:15" x14ac:dyDescent="0.2">
      <c r="A7" s="3">
        <v>5840</v>
      </c>
      <c r="B7" s="3">
        <v>57399</v>
      </c>
      <c r="C7" s="3" t="s">
        <v>10</v>
      </c>
      <c r="D7" s="18">
        <v>1</v>
      </c>
      <c r="E7" s="18">
        <v>1</v>
      </c>
      <c r="F7" s="3"/>
      <c r="G7" s="3"/>
      <c r="H7" s="3"/>
      <c r="I7" s="3"/>
      <c r="J7">
        <f t="shared" ref="J7:J70" si="0">COUNT(D7:I7)</f>
        <v>2</v>
      </c>
      <c r="K7" s="7">
        <v>2628065175</v>
      </c>
      <c r="L7" s="8"/>
      <c r="M7" s="8">
        <v>200696676</v>
      </c>
      <c r="N7" s="7">
        <v>2828761851</v>
      </c>
      <c r="O7" s="14">
        <v>2</v>
      </c>
    </row>
    <row r="8" spans="1:15" x14ac:dyDescent="0.2">
      <c r="A8" s="3">
        <v>5844</v>
      </c>
      <c r="B8" s="3">
        <v>57508</v>
      </c>
      <c r="C8" s="3" t="s">
        <v>11</v>
      </c>
      <c r="D8" s="18">
        <v>1</v>
      </c>
      <c r="E8" s="18">
        <v>1</v>
      </c>
      <c r="F8" s="3"/>
      <c r="G8" s="3"/>
      <c r="H8" s="3"/>
      <c r="I8" s="3"/>
      <c r="J8">
        <f t="shared" si="0"/>
        <v>2</v>
      </c>
      <c r="K8" s="7">
        <v>2050083834</v>
      </c>
      <c r="L8" s="8">
        <v>71500000</v>
      </c>
      <c r="M8" s="8">
        <v>41998497</v>
      </c>
      <c r="N8" s="7">
        <v>2163582331</v>
      </c>
      <c r="O8" s="14">
        <v>3</v>
      </c>
    </row>
    <row r="9" spans="1:15" x14ac:dyDescent="0.2">
      <c r="A9" s="3">
        <v>5965</v>
      </c>
      <c r="B9" s="3">
        <v>61981</v>
      </c>
      <c r="C9" s="3" t="s">
        <v>12</v>
      </c>
      <c r="D9" s="17"/>
      <c r="E9" s="3"/>
      <c r="F9" s="3"/>
      <c r="G9" s="18">
        <v>1</v>
      </c>
      <c r="H9" s="3"/>
      <c r="I9" s="3"/>
      <c r="J9">
        <f t="shared" si="0"/>
        <v>1</v>
      </c>
      <c r="K9" s="7">
        <v>1550446489</v>
      </c>
      <c r="L9" s="8">
        <v>290640000</v>
      </c>
      <c r="M9" s="8">
        <v>111453078</v>
      </c>
      <c r="N9" s="7">
        <v>1952539567</v>
      </c>
      <c r="O9" s="14">
        <v>4</v>
      </c>
    </row>
    <row r="10" spans="1:15" x14ac:dyDescent="0.2">
      <c r="A10" s="3">
        <v>5745</v>
      </c>
      <c r="B10" s="3">
        <v>54979</v>
      </c>
      <c r="C10" s="3" t="s">
        <v>13</v>
      </c>
      <c r="D10" s="18">
        <v>1</v>
      </c>
      <c r="E10" s="18">
        <v>1</v>
      </c>
      <c r="F10" s="3"/>
      <c r="G10" s="3"/>
      <c r="H10" s="3"/>
      <c r="I10" s="3"/>
      <c r="J10">
        <f t="shared" si="0"/>
        <v>2</v>
      </c>
      <c r="K10" s="7">
        <v>1310816726</v>
      </c>
      <c r="L10" s="8">
        <v>40100000</v>
      </c>
      <c r="M10" s="8">
        <v>79399483</v>
      </c>
      <c r="N10" s="7">
        <v>1430316209</v>
      </c>
      <c r="O10" s="14">
        <v>5</v>
      </c>
    </row>
    <row r="11" spans="1:15" x14ac:dyDescent="0.2">
      <c r="A11" s="3">
        <v>8785</v>
      </c>
      <c r="B11" s="3">
        <v>91219</v>
      </c>
      <c r="C11" s="3" t="s">
        <v>14</v>
      </c>
      <c r="D11" s="19"/>
      <c r="E11" s="18">
        <v>1</v>
      </c>
      <c r="F11" s="3"/>
      <c r="G11" s="3"/>
      <c r="H11" s="3"/>
      <c r="I11" s="3"/>
      <c r="J11">
        <f t="shared" si="0"/>
        <v>1</v>
      </c>
      <c r="K11" s="7">
        <v>1191194972</v>
      </c>
      <c r="L11" s="8">
        <v>40520000</v>
      </c>
      <c r="M11" s="8">
        <v>62081597</v>
      </c>
      <c r="N11" s="7">
        <v>1293796569</v>
      </c>
      <c r="O11" s="14">
        <v>6</v>
      </c>
    </row>
    <row r="12" spans="1:15" x14ac:dyDescent="0.2">
      <c r="A12" s="3">
        <v>7457</v>
      </c>
      <c r="B12" s="3">
        <v>79689</v>
      </c>
      <c r="C12" s="3" t="s">
        <v>15</v>
      </c>
      <c r="D12" s="19"/>
      <c r="E12" s="3"/>
      <c r="F12" s="3"/>
      <c r="G12" s="18">
        <v>1</v>
      </c>
      <c r="H12" s="3"/>
      <c r="I12" s="3"/>
      <c r="J12">
        <f t="shared" si="0"/>
        <v>1</v>
      </c>
      <c r="K12" s="7">
        <v>1242570150</v>
      </c>
      <c r="L12" s="8">
        <v>1000000</v>
      </c>
      <c r="M12" s="8">
        <v>11223277</v>
      </c>
      <c r="N12" s="7">
        <v>1254793427</v>
      </c>
      <c r="O12" s="14">
        <v>7</v>
      </c>
    </row>
    <row r="13" spans="1:15" x14ac:dyDescent="0.2">
      <c r="A13" s="3">
        <v>5999</v>
      </c>
      <c r="B13" s="3">
        <v>53350</v>
      </c>
      <c r="C13" s="3" t="s">
        <v>16</v>
      </c>
      <c r="D13" s="18">
        <v>1</v>
      </c>
      <c r="E13" s="18">
        <v>1</v>
      </c>
      <c r="F13" s="3"/>
      <c r="G13" s="3"/>
      <c r="H13" s="3"/>
      <c r="I13" s="3"/>
      <c r="J13">
        <f t="shared" si="0"/>
        <v>2</v>
      </c>
      <c r="K13" s="7">
        <v>1141328238</v>
      </c>
      <c r="L13" s="8">
        <v>4000000</v>
      </c>
      <c r="M13" s="8">
        <v>72656880</v>
      </c>
      <c r="N13" s="7">
        <v>1217985118</v>
      </c>
      <c r="O13" s="14">
        <v>8</v>
      </c>
    </row>
    <row r="14" spans="1:15" x14ac:dyDescent="0.2">
      <c r="A14" s="3">
        <v>5806</v>
      </c>
      <c r="B14" s="3">
        <v>56264</v>
      </c>
      <c r="C14" s="3" t="s">
        <v>17</v>
      </c>
      <c r="D14" s="18">
        <v>1</v>
      </c>
      <c r="E14" s="18">
        <v>1</v>
      </c>
      <c r="F14" s="3"/>
      <c r="G14" s="3"/>
      <c r="H14" s="3"/>
      <c r="I14" s="3"/>
      <c r="J14">
        <f t="shared" si="0"/>
        <v>2</v>
      </c>
      <c r="K14" s="7">
        <v>965545603</v>
      </c>
      <c r="L14" s="8">
        <v>11025500</v>
      </c>
      <c r="M14" s="8">
        <v>111250699</v>
      </c>
      <c r="N14" s="7">
        <v>1087821802</v>
      </c>
      <c r="O14" s="14">
        <v>9</v>
      </c>
    </row>
    <row r="15" spans="1:15" x14ac:dyDescent="0.2">
      <c r="A15" s="3">
        <v>6080</v>
      </c>
      <c r="B15" s="3">
        <v>65268</v>
      </c>
      <c r="C15" s="3" t="s">
        <v>18</v>
      </c>
      <c r="D15" s="18">
        <v>1</v>
      </c>
      <c r="E15" s="18">
        <v>1</v>
      </c>
      <c r="F15" s="3"/>
      <c r="G15" s="3"/>
      <c r="H15" s="3"/>
      <c r="I15" s="3"/>
      <c r="J15">
        <f t="shared" si="0"/>
        <v>2</v>
      </c>
      <c r="K15" s="7">
        <v>768698204</v>
      </c>
      <c r="L15" s="8">
        <v>97650000</v>
      </c>
      <c r="M15" s="8">
        <v>86422833</v>
      </c>
      <c r="N15" s="7">
        <v>952771037</v>
      </c>
      <c r="O15" s="14">
        <v>10</v>
      </c>
    </row>
    <row r="16" spans="1:15" x14ac:dyDescent="0.2">
      <c r="A16" s="3">
        <v>7444</v>
      </c>
      <c r="B16" s="3">
        <v>71243</v>
      </c>
      <c r="C16" s="3" t="s">
        <v>19</v>
      </c>
      <c r="D16" s="18">
        <v>1</v>
      </c>
      <c r="E16" s="3"/>
      <c r="F16" s="3"/>
      <c r="G16" s="3"/>
      <c r="H16" s="3"/>
      <c r="I16" s="3"/>
      <c r="J16">
        <f t="shared" si="0"/>
        <v>1</v>
      </c>
      <c r="K16" s="7">
        <v>915003100</v>
      </c>
      <c r="L16" s="8">
        <v>5700000</v>
      </c>
      <c r="M16" s="8">
        <v>3540226</v>
      </c>
      <c r="N16" s="7">
        <v>924243326</v>
      </c>
      <c r="O16" s="14">
        <v>11</v>
      </c>
    </row>
    <row r="17" spans="1:15" x14ac:dyDescent="0.2">
      <c r="A17" s="3">
        <v>5557</v>
      </c>
      <c r="B17" s="3">
        <v>49747</v>
      </c>
      <c r="C17" s="3" t="s">
        <v>20</v>
      </c>
      <c r="D17" s="19"/>
      <c r="E17" s="3"/>
      <c r="F17" s="3"/>
      <c r="G17" s="18">
        <v>1</v>
      </c>
      <c r="H17" s="3"/>
      <c r="I17" s="3"/>
      <c r="J17">
        <f t="shared" si="0"/>
        <v>1</v>
      </c>
      <c r="K17" s="7">
        <v>761865572</v>
      </c>
      <c r="L17" s="8">
        <v>18700000</v>
      </c>
      <c r="M17" s="8"/>
      <c r="N17" s="7">
        <v>780565572</v>
      </c>
      <c r="O17" s="14">
        <v>12</v>
      </c>
    </row>
    <row r="18" spans="1:15" x14ac:dyDescent="0.2">
      <c r="A18" s="3">
        <v>5754</v>
      </c>
      <c r="B18" s="3">
        <v>55134</v>
      </c>
      <c r="C18" s="3" t="s">
        <v>21</v>
      </c>
      <c r="D18" s="19"/>
      <c r="E18" s="3"/>
      <c r="F18" s="3"/>
      <c r="G18" s="22">
        <v>2</v>
      </c>
      <c r="H18" s="3"/>
      <c r="I18" s="3"/>
      <c r="J18">
        <f t="shared" si="0"/>
        <v>1</v>
      </c>
      <c r="K18" s="7">
        <v>759118000</v>
      </c>
      <c r="L18" s="8"/>
      <c r="M18" s="8">
        <v>15501453</v>
      </c>
      <c r="N18" s="7">
        <v>774619453</v>
      </c>
      <c r="O18" s="14">
        <v>13</v>
      </c>
    </row>
    <row r="19" spans="1:15" x14ac:dyDescent="0.2">
      <c r="A19" s="3">
        <v>6081</v>
      </c>
      <c r="B19" s="3">
        <v>65291</v>
      </c>
      <c r="C19" s="3" t="s">
        <v>22</v>
      </c>
      <c r="D19" s="19"/>
      <c r="E19" s="18">
        <v>1</v>
      </c>
      <c r="F19" s="3"/>
      <c r="G19" s="3"/>
      <c r="H19" s="3"/>
      <c r="I19" s="3"/>
      <c r="J19">
        <f t="shared" si="0"/>
        <v>1</v>
      </c>
      <c r="K19" s="7">
        <v>761108031</v>
      </c>
      <c r="L19" s="8">
        <v>8000000</v>
      </c>
      <c r="M19" s="8"/>
      <c r="N19" s="7">
        <v>769108031</v>
      </c>
      <c r="O19" s="14">
        <v>14</v>
      </c>
    </row>
    <row r="20" spans="1:15" x14ac:dyDescent="0.2">
      <c r="A20" s="3">
        <v>5753</v>
      </c>
      <c r="B20" s="3">
        <v>55109</v>
      </c>
      <c r="C20" s="3" t="s">
        <v>23</v>
      </c>
      <c r="D20" s="19"/>
      <c r="E20" s="3"/>
      <c r="F20" s="3"/>
      <c r="G20" s="3"/>
      <c r="H20" s="3"/>
      <c r="I20" s="3"/>
      <c r="J20">
        <f t="shared" si="0"/>
        <v>0</v>
      </c>
      <c r="K20" s="7">
        <v>675735000</v>
      </c>
      <c r="L20" s="8">
        <v>92700000</v>
      </c>
      <c r="M20" s="8"/>
      <c r="N20" s="7">
        <v>768435000</v>
      </c>
      <c r="O20" s="14">
        <v>15</v>
      </c>
    </row>
    <row r="21" spans="1:15" x14ac:dyDescent="0.2">
      <c r="A21" s="3">
        <v>5028</v>
      </c>
      <c r="B21" s="3">
        <v>120</v>
      </c>
      <c r="C21" s="3" t="s">
        <v>24</v>
      </c>
      <c r="D21" s="18">
        <v>1</v>
      </c>
      <c r="E21" s="3"/>
      <c r="F21" s="3"/>
      <c r="G21" s="3"/>
      <c r="H21" s="3"/>
      <c r="I21" s="3"/>
      <c r="J21">
        <f t="shared" si="0"/>
        <v>1</v>
      </c>
      <c r="K21" s="7">
        <v>710725500</v>
      </c>
      <c r="L21" s="8">
        <v>19510000</v>
      </c>
      <c r="M21" s="8">
        <v>3767000</v>
      </c>
      <c r="N21" s="7">
        <v>734002500</v>
      </c>
      <c r="O21" s="14">
        <v>16</v>
      </c>
    </row>
    <row r="22" spans="1:15" x14ac:dyDescent="0.2">
      <c r="A22" s="3">
        <v>6157</v>
      </c>
      <c r="B22" s="3">
        <v>68856</v>
      </c>
      <c r="C22" s="3" t="s">
        <v>25</v>
      </c>
      <c r="D22" s="19"/>
      <c r="E22" s="18">
        <v>1</v>
      </c>
      <c r="F22" s="3"/>
      <c r="G22" s="3"/>
      <c r="H22" s="3"/>
      <c r="I22" s="3"/>
      <c r="J22">
        <f t="shared" si="0"/>
        <v>1</v>
      </c>
      <c r="K22" s="7">
        <v>591577041</v>
      </c>
      <c r="L22" s="8">
        <v>13000000</v>
      </c>
      <c r="M22" s="8">
        <v>52937072</v>
      </c>
      <c r="N22" s="7">
        <v>657514113</v>
      </c>
      <c r="O22" s="14">
        <v>17</v>
      </c>
    </row>
    <row r="23" spans="1:15" x14ac:dyDescent="0.2">
      <c r="A23" s="3">
        <v>6176</v>
      </c>
      <c r="B23" s="3">
        <v>70526</v>
      </c>
      <c r="C23" s="3" t="s">
        <v>26</v>
      </c>
      <c r="D23" s="19"/>
      <c r="E23" s="3"/>
      <c r="F23" s="3"/>
      <c r="G23" s="3"/>
      <c r="H23" s="3"/>
      <c r="I23" s="3"/>
      <c r="J23">
        <f t="shared" si="0"/>
        <v>0</v>
      </c>
      <c r="K23" s="7">
        <v>547338000</v>
      </c>
      <c r="L23" s="8">
        <v>90000000</v>
      </c>
      <c r="M23" s="8"/>
      <c r="N23" s="7">
        <v>637338000</v>
      </c>
      <c r="O23" s="14">
        <v>18</v>
      </c>
    </row>
    <row r="24" spans="1:15" x14ac:dyDescent="0.2">
      <c r="A24" s="3">
        <v>6037</v>
      </c>
      <c r="B24" s="3">
        <v>64245</v>
      </c>
      <c r="C24" s="3" t="s">
        <v>27</v>
      </c>
      <c r="D24" s="18">
        <v>1</v>
      </c>
      <c r="E24" s="18">
        <v>1</v>
      </c>
      <c r="F24" s="3"/>
      <c r="G24" s="3"/>
      <c r="H24" s="3"/>
      <c r="I24" s="3"/>
      <c r="J24">
        <f t="shared" si="0"/>
        <v>2</v>
      </c>
      <c r="K24" s="7">
        <v>527941791</v>
      </c>
      <c r="L24" s="8">
        <v>71000000</v>
      </c>
      <c r="M24" s="8">
        <v>24566020</v>
      </c>
      <c r="N24" s="7">
        <v>623507811</v>
      </c>
      <c r="O24" s="14">
        <v>19</v>
      </c>
    </row>
    <row r="25" spans="1:15" x14ac:dyDescent="0.2">
      <c r="A25" s="3">
        <v>5878</v>
      </c>
      <c r="B25" s="3">
        <v>58402</v>
      </c>
      <c r="C25" s="3" t="s">
        <v>28</v>
      </c>
      <c r="D25" s="19"/>
      <c r="E25" s="3"/>
      <c r="F25" s="3"/>
      <c r="G25" s="18">
        <v>1</v>
      </c>
      <c r="H25" s="3"/>
      <c r="I25" s="3"/>
      <c r="J25">
        <f t="shared" si="0"/>
        <v>1</v>
      </c>
      <c r="K25" s="7">
        <v>456444016</v>
      </c>
      <c r="L25" s="8">
        <v>99373500</v>
      </c>
      <c r="M25" s="8">
        <v>43430424</v>
      </c>
      <c r="N25" s="7">
        <v>599247940</v>
      </c>
      <c r="O25" s="14">
        <v>20</v>
      </c>
    </row>
    <row r="26" spans="1:15" x14ac:dyDescent="0.2">
      <c r="A26" s="3">
        <v>5702</v>
      </c>
      <c r="B26" s="3">
        <v>53461</v>
      </c>
      <c r="C26" s="3" t="s">
        <v>29</v>
      </c>
      <c r="D26" s="18">
        <v>1</v>
      </c>
      <c r="E26" s="3"/>
      <c r="F26" s="3"/>
      <c r="G26" s="3"/>
      <c r="H26" s="3"/>
      <c r="I26" s="3"/>
      <c r="J26">
        <f t="shared" si="0"/>
        <v>1</v>
      </c>
      <c r="K26" s="7">
        <v>427802800</v>
      </c>
      <c r="L26" s="8">
        <v>124000000</v>
      </c>
      <c r="M26" s="8">
        <v>7333290</v>
      </c>
      <c r="N26" s="7">
        <v>559136090</v>
      </c>
      <c r="O26" s="14">
        <v>21</v>
      </c>
    </row>
    <row r="27" spans="1:15" x14ac:dyDescent="0.2">
      <c r="A27" s="3">
        <v>6663</v>
      </c>
      <c r="B27" s="3">
        <v>66652</v>
      </c>
      <c r="C27" s="3" t="s">
        <v>30</v>
      </c>
      <c r="D27" s="18">
        <v>1</v>
      </c>
      <c r="E27" s="3"/>
      <c r="F27" s="3"/>
      <c r="G27" s="3"/>
      <c r="H27" s="3"/>
      <c r="I27" s="3"/>
      <c r="J27">
        <f t="shared" si="0"/>
        <v>1</v>
      </c>
      <c r="K27" s="7">
        <v>385373212</v>
      </c>
      <c r="L27" s="8">
        <v>16620000</v>
      </c>
      <c r="M27" s="8">
        <v>25842833</v>
      </c>
      <c r="N27" s="7">
        <v>427836045</v>
      </c>
      <c r="O27" s="14">
        <v>22</v>
      </c>
    </row>
    <row r="28" spans="1:15" x14ac:dyDescent="0.2">
      <c r="A28" s="3">
        <v>5699</v>
      </c>
      <c r="B28" s="3">
        <v>53341</v>
      </c>
      <c r="C28" s="3" t="s">
        <v>31</v>
      </c>
      <c r="D28" s="3"/>
      <c r="E28" s="3"/>
      <c r="F28" s="3"/>
      <c r="G28" s="3"/>
      <c r="H28" s="3"/>
      <c r="I28" s="3"/>
      <c r="J28">
        <f t="shared" si="0"/>
        <v>0</v>
      </c>
      <c r="K28" s="7">
        <v>419706500</v>
      </c>
      <c r="L28" s="8"/>
      <c r="M28" s="8">
        <v>1906331</v>
      </c>
      <c r="N28" s="7">
        <v>421612831</v>
      </c>
      <c r="O28" s="14">
        <v>23</v>
      </c>
    </row>
    <row r="29" spans="1:15" x14ac:dyDescent="0.2">
      <c r="A29" s="3">
        <v>5219</v>
      </c>
      <c r="B29" s="3">
        <v>3022</v>
      </c>
      <c r="C29" s="3" t="s">
        <v>32</v>
      </c>
      <c r="D29" s="3"/>
      <c r="E29" s="3"/>
      <c r="F29" s="3"/>
      <c r="G29" s="18">
        <v>1</v>
      </c>
      <c r="H29" s="3"/>
      <c r="I29" s="3"/>
      <c r="J29">
        <f t="shared" si="0"/>
        <v>1</v>
      </c>
      <c r="K29" s="7">
        <v>380977692</v>
      </c>
      <c r="L29" s="8">
        <v>1000000</v>
      </c>
      <c r="M29" s="8">
        <v>36053537</v>
      </c>
      <c r="N29" s="7">
        <v>418031229</v>
      </c>
      <c r="O29" s="14">
        <v>24</v>
      </c>
    </row>
    <row r="30" spans="1:15" x14ac:dyDescent="0.2">
      <c r="A30" s="3">
        <v>7449</v>
      </c>
      <c r="B30" s="3">
        <v>57543</v>
      </c>
      <c r="C30" s="3" t="s">
        <v>33</v>
      </c>
      <c r="D30" s="3"/>
      <c r="E30" s="3"/>
      <c r="F30" s="3"/>
      <c r="G30" s="21">
        <v>1</v>
      </c>
      <c r="H30" s="6"/>
      <c r="I30" s="3"/>
      <c r="J30">
        <f t="shared" si="0"/>
        <v>1</v>
      </c>
      <c r="K30" s="7">
        <v>358439753</v>
      </c>
      <c r="L30" s="8">
        <v>22000000</v>
      </c>
      <c r="M30" s="8">
        <v>25409227</v>
      </c>
      <c r="N30" s="7">
        <v>405848980</v>
      </c>
      <c r="O30" s="14">
        <v>25</v>
      </c>
    </row>
    <row r="31" spans="1:15" x14ac:dyDescent="0.2">
      <c r="A31" s="3">
        <v>5696</v>
      </c>
      <c r="B31" s="3">
        <v>53295</v>
      </c>
      <c r="C31" s="3" t="s">
        <v>34</v>
      </c>
      <c r="D31" s="3"/>
      <c r="E31" s="3"/>
      <c r="F31" s="3"/>
      <c r="G31" s="23">
        <v>2</v>
      </c>
      <c r="H31" s="3"/>
      <c r="I31" s="3"/>
      <c r="J31">
        <f t="shared" si="0"/>
        <v>1</v>
      </c>
      <c r="K31" s="7">
        <v>274928121</v>
      </c>
      <c r="L31" s="8">
        <v>32500000</v>
      </c>
      <c r="M31" s="8">
        <v>40195449</v>
      </c>
      <c r="N31" s="7">
        <v>347623570</v>
      </c>
      <c r="O31" s="14">
        <v>26</v>
      </c>
    </row>
    <row r="32" spans="1:15" x14ac:dyDescent="0.2">
      <c r="A32" s="3">
        <v>5884</v>
      </c>
      <c r="B32" s="3">
        <v>58525</v>
      </c>
      <c r="C32" s="3" t="s">
        <v>35</v>
      </c>
      <c r="D32" s="3"/>
      <c r="E32" s="3"/>
      <c r="F32" s="3"/>
      <c r="G32" s="22">
        <v>2</v>
      </c>
      <c r="H32" s="3"/>
      <c r="I32" s="3"/>
      <c r="J32">
        <f t="shared" si="0"/>
        <v>1</v>
      </c>
      <c r="K32" s="7">
        <v>253072929</v>
      </c>
      <c r="L32" s="8">
        <v>78834000</v>
      </c>
      <c r="M32" s="8">
        <v>6438771</v>
      </c>
      <c r="N32" s="7">
        <v>338345700</v>
      </c>
      <c r="O32" s="14">
        <v>27</v>
      </c>
    </row>
    <row r="33" spans="1:15" x14ac:dyDescent="0.2">
      <c r="A33" s="3">
        <v>8116</v>
      </c>
      <c r="B33" s="3">
        <v>56631</v>
      </c>
      <c r="C33" s="3" t="s">
        <v>36</v>
      </c>
      <c r="D33" s="3"/>
      <c r="E33" s="3"/>
      <c r="F33" s="3"/>
      <c r="G33" s="3"/>
      <c r="H33" s="3"/>
      <c r="I33" s="3"/>
      <c r="J33">
        <f t="shared" si="0"/>
        <v>0</v>
      </c>
      <c r="K33" s="7">
        <v>324496960</v>
      </c>
      <c r="L33" s="8">
        <v>5700000</v>
      </c>
      <c r="M33" s="8"/>
      <c r="N33" s="7">
        <v>330196960</v>
      </c>
      <c r="O33" s="14">
        <v>28</v>
      </c>
    </row>
    <row r="34" spans="1:15" x14ac:dyDescent="0.2">
      <c r="A34" s="3">
        <v>6162</v>
      </c>
      <c r="B34" s="3">
        <v>69034</v>
      </c>
      <c r="C34" s="3" t="s">
        <v>37</v>
      </c>
      <c r="D34" s="3"/>
      <c r="E34" s="3"/>
      <c r="F34" s="3"/>
      <c r="G34" s="3"/>
      <c r="H34" s="3"/>
      <c r="I34" s="3"/>
      <c r="J34">
        <f t="shared" si="0"/>
        <v>0</v>
      </c>
      <c r="K34" s="7">
        <v>249265235</v>
      </c>
      <c r="L34" s="8">
        <v>5800000</v>
      </c>
      <c r="M34" s="8">
        <v>27589817</v>
      </c>
      <c r="N34" s="7">
        <v>282655052</v>
      </c>
      <c r="O34" s="14">
        <v>29</v>
      </c>
    </row>
    <row r="35" spans="1:15" x14ac:dyDescent="0.2">
      <c r="A35" s="3">
        <v>6661</v>
      </c>
      <c r="B35" s="3">
        <v>31699</v>
      </c>
      <c r="C35" s="3" t="s">
        <v>38</v>
      </c>
      <c r="D35" s="3"/>
      <c r="E35" s="3"/>
      <c r="F35" s="3"/>
      <c r="G35" s="18">
        <v>1</v>
      </c>
      <c r="H35" s="3"/>
      <c r="I35" s="3"/>
      <c r="J35">
        <f t="shared" si="0"/>
        <v>1</v>
      </c>
      <c r="K35" s="7">
        <v>174914734</v>
      </c>
      <c r="L35" s="8">
        <v>82000000</v>
      </c>
      <c r="M35" s="8">
        <v>25380155</v>
      </c>
      <c r="N35" s="7">
        <v>282294889</v>
      </c>
      <c r="O35" s="14">
        <v>30</v>
      </c>
    </row>
    <row r="36" spans="1:15" x14ac:dyDescent="0.2">
      <c r="A36" s="3">
        <v>5314</v>
      </c>
      <c r="B36" s="3">
        <v>9409</v>
      </c>
      <c r="C36" s="3" t="s">
        <v>39</v>
      </c>
      <c r="D36" s="3"/>
      <c r="E36" s="3"/>
      <c r="F36" s="3"/>
      <c r="G36" s="3"/>
      <c r="H36" s="3"/>
      <c r="I36" s="3"/>
      <c r="J36">
        <f t="shared" si="0"/>
        <v>0</v>
      </c>
      <c r="K36" s="7">
        <v>265983900</v>
      </c>
      <c r="L36" s="8">
        <v>12000000</v>
      </c>
      <c r="M36" s="8">
        <v>1584468</v>
      </c>
      <c r="N36" s="7">
        <v>279568368</v>
      </c>
      <c r="O36" s="14">
        <v>31</v>
      </c>
    </row>
    <row r="37" spans="1:15" x14ac:dyDescent="0.2">
      <c r="A37" s="3">
        <v>5746</v>
      </c>
      <c r="B37" s="3">
        <v>54980</v>
      </c>
      <c r="C37" s="3" t="s">
        <v>40</v>
      </c>
      <c r="D37" s="3"/>
      <c r="E37" s="3"/>
      <c r="F37" s="3"/>
      <c r="G37" s="3"/>
      <c r="H37" s="3"/>
      <c r="I37" s="3"/>
      <c r="J37">
        <f t="shared" si="0"/>
        <v>0</v>
      </c>
      <c r="K37" s="7">
        <v>250578000</v>
      </c>
      <c r="L37" s="8">
        <v>26000000</v>
      </c>
      <c r="M37" s="8"/>
      <c r="N37" s="7">
        <v>276578000</v>
      </c>
      <c r="O37" s="14">
        <v>32</v>
      </c>
    </row>
    <row r="38" spans="1:15" x14ac:dyDescent="0.2">
      <c r="A38" s="3">
        <v>6082</v>
      </c>
      <c r="B38" s="3">
        <v>65292</v>
      </c>
      <c r="C38" s="3" t="s">
        <v>41</v>
      </c>
      <c r="D38" s="3"/>
      <c r="E38" s="3"/>
      <c r="F38" s="3"/>
      <c r="G38" s="3"/>
      <c r="H38" s="3"/>
      <c r="I38" s="3"/>
      <c r="J38">
        <f t="shared" si="0"/>
        <v>0</v>
      </c>
      <c r="K38" s="7">
        <v>251837000</v>
      </c>
      <c r="L38" s="8"/>
      <c r="M38" s="8"/>
      <c r="N38" s="7">
        <v>251837000</v>
      </c>
      <c r="O38" s="14">
        <v>33</v>
      </c>
    </row>
    <row r="39" spans="1:15" x14ac:dyDescent="0.2">
      <c r="A39" s="3">
        <v>9802</v>
      </c>
      <c r="B39" s="3">
        <v>102342</v>
      </c>
      <c r="C39" s="3" t="s">
        <v>42</v>
      </c>
      <c r="D39" s="3"/>
      <c r="E39" s="3"/>
      <c r="F39" s="3"/>
      <c r="G39" s="3"/>
      <c r="H39" s="3"/>
      <c r="I39" s="3"/>
      <c r="J39">
        <f t="shared" si="0"/>
        <v>0</v>
      </c>
      <c r="K39" s="7">
        <v>245959900</v>
      </c>
      <c r="L39" s="8"/>
      <c r="M39" s="8"/>
      <c r="N39" s="7">
        <v>245959900</v>
      </c>
      <c r="O39" s="14">
        <v>34</v>
      </c>
    </row>
    <row r="40" spans="1:15" x14ac:dyDescent="0.2">
      <c r="A40" s="3">
        <v>5541</v>
      </c>
      <c r="B40" s="3">
        <v>49333</v>
      </c>
      <c r="C40" s="3" t="s">
        <v>43</v>
      </c>
      <c r="D40" s="3"/>
      <c r="E40" s="3"/>
      <c r="F40" s="3"/>
      <c r="G40" s="18">
        <v>1</v>
      </c>
      <c r="H40" s="3"/>
      <c r="I40" s="3"/>
      <c r="J40">
        <f t="shared" si="0"/>
        <v>1</v>
      </c>
      <c r="K40" s="7">
        <v>223294800</v>
      </c>
      <c r="L40" s="8"/>
      <c r="M40" s="8">
        <v>3203230</v>
      </c>
      <c r="N40" s="7">
        <v>226498030</v>
      </c>
      <c r="O40" s="14">
        <v>35</v>
      </c>
    </row>
    <row r="41" spans="1:15" x14ac:dyDescent="0.2">
      <c r="A41" s="3">
        <v>6078</v>
      </c>
      <c r="B41" s="3">
        <v>65246</v>
      </c>
      <c r="C41" s="3" t="s">
        <v>44</v>
      </c>
      <c r="D41" s="3"/>
      <c r="E41" s="3"/>
      <c r="F41" s="3"/>
      <c r="G41" s="3"/>
      <c r="H41" s="3"/>
      <c r="I41" s="3"/>
      <c r="J41">
        <f t="shared" si="0"/>
        <v>0</v>
      </c>
      <c r="K41" s="7">
        <v>204275000</v>
      </c>
      <c r="L41" s="8"/>
      <c r="M41" s="8">
        <v>8620327</v>
      </c>
      <c r="N41" s="7">
        <v>212895327</v>
      </c>
      <c r="O41" s="14">
        <v>36</v>
      </c>
    </row>
    <row r="42" spans="1:15" x14ac:dyDescent="0.2">
      <c r="A42" s="3">
        <v>5634</v>
      </c>
      <c r="B42" s="3">
        <v>51163</v>
      </c>
      <c r="C42" s="3" t="s">
        <v>45</v>
      </c>
      <c r="D42" s="3"/>
      <c r="E42" s="3"/>
      <c r="F42" s="3"/>
      <c r="G42" s="18">
        <v>1</v>
      </c>
      <c r="H42" s="3"/>
      <c r="I42" s="3"/>
      <c r="J42">
        <f t="shared" si="0"/>
        <v>1</v>
      </c>
      <c r="K42" s="7">
        <v>87091251</v>
      </c>
      <c r="L42" s="8">
        <v>151000</v>
      </c>
      <c r="M42" s="8">
        <v>122668453</v>
      </c>
      <c r="N42" s="7">
        <v>209910704</v>
      </c>
      <c r="O42" s="14">
        <v>37</v>
      </c>
    </row>
    <row r="43" spans="1:15" x14ac:dyDescent="0.2">
      <c r="A43" s="3">
        <v>5004</v>
      </c>
      <c r="B43" s="3">
        <v>18</v>
      </c>
      <c r="C43" s="3" t="s">
        <v>46</v>
      </c>
      <c r="D43" s="3"/>
      <c r="E43" s="3"/>
      <c r="F43" s="3"/>
      <c r="G43" s="3"/>
      <c r="H43" s="3"/>
      <c r="I43" s="3"/>
      <c r="J43">
        <f t="shared" si="0"/>
        <v>0</v>
      </c>
      <c r="K43" s="7"/>
      <c r="L43" s="8"/>
      <c r="M43" s="8">
        <v>202828292</v>
      </c>
      <c r="N43" s="7">
        <v>202828292</v>
      </c>
      <c r="O43" s="14">
        <v>38</v>
      </c>
    </row>
    <row r="44" spans="1:15" x14ac:dyDescent="0.2">
      <c r="A44" s="3">
        <v>6783</v>
      </c>
      <c r="B44" s="3">
        <v>60949</v>
      </c>
      <c r="C44" s="3" t="s">
        <v>47</v>
      </c>
      <c r="D44" s="3"/>
      <c r="E44" s="3"/>
      <c r="F44" s="3"/>
      <c r="G44" s="3"/>
      <c r="H44" s="3"/>
      <c r="I44" s="3"/>
      <c r="J44">
        <f t="shared" si="0"/>
        <v>0</v>
      </c>
      <c r="K44" s="7">
        <v>157380000</v>
      </c>
      <c r="L44" s="8"/>
      <c r="M44" s="8"/>
      <c r="N44" s="7">
        <v>157380000</v>
      </c>
      <c r="O44" s="14">
        <v>39</v>
      </c>
    </row>
    <row r="45" spans="1:15" x14ac:dyDescent="0.2">
      <c r="A45" s="3">
        <v>6715</v>
      </c>
      <c r="B45" s="3">
        <v>70891</v>
      </c>
      <c r="C45" s="3" t="s">
        <v>48</v>
      </c>
      <c r="D45" s="3"/>
      <c r="E45" s="3"/>
      <c r="F45" s="3"/>
      <c r="G45" s="3"/>
      <c r="H45" s="3"/>
      <c r="I45" s="3"/>
      <c r="J45">
        <f t="shared" si="0"/>
        <v>0</v>
      </c>
      <c r="K45" s="7">
        <v>150420000</v>
      </c>
      <c r="L45" s="8"/>
      <c r="M45" s="8"/>
      <c r="N45" s="7">
        <v>150420000</v>
      </c>
      <c r="O45" s="14">
        <v>40</v>
      </c>
    </row>
    <row r="46" spans="1:15" x14ac:dyDescent="0.2">
      <c r="A46" s="3">
        <v>8531</v>
      </c>
      <c r="B46" s="3">
        <v>84922</v>
      </c>
      <c r="C46" s="3" t="s">
        <v>49</v>
      </c>
      <c r="D46" s="3"/>
      <c r="E46" s="3"/>
      <c r="F46" s="3"/>
      <c r="G46" s="3"/>
      <c r="H46" s="3"/>
      <c r="I46" s="3"/>
      <c r="J46">
        <f t="shared" si="0"/>
        <v>0</v>
      </c>
      <c r="K46" s="7">
        <v>150057652</v>
      </c>
      <c r="L46" s="8"/>
      <c r="M46" s="8"/>
      <c r="N46" s="7">
        <v>150057652</v>
      </c>
      <c r="O46" s="14">
        <v>41</v>
      </c>
    </row>
    <row r="47" spans="1:15" x14ac:dyDescent="0.2">
      <c r="A47" s="3">
        <v>5435</v>
      </c>
      <c r="B47" s="3">
        <v>29605</v>
      </c>
      <c r="C47" s="3" t="s">
        <v>50</v>
      </c>
      <c r="D47" s="3"/>
      <c r="E47" s="3"/>
      <c r="F47" s="3"/>
      <c r="G47" s="3"/>
      <c r="H47" s="3"/>
      <c r="I47" s="3"/>
      <c r="J47">
        <f t="shared" si="0"/>
        <v>0</v>
      </c>
      <c r="K47" s="7">
        <v>92776150</v>
      </c>
      <c r="L47" s="8">
        <v>50900000</v>
      </c>
      <c r="M47" s="8"/>
      <c r="N47" s="7">
        <v>143676150</v>
      </c>
      <c r="O47" s="14">
        <v>42</v>
      </c>
    </row>
    <row r="48" spans="1:15" x14ac:dyDescent="0.2">
      <c r="A48" s="3">
        <v>5273</v>
      </c>
      <c r="B48" s="3">
        <v>5280</v>
      </c>
      <c r="C48" s="3" t="s">
        <v>51</v>
      </c>
      <c r="D48" s="3"/>
      <c r="E48" s="3"/>
      <c r="F48" s="3"/>
      <c r="G48" s="3"/>
      <c r="H48" s="3"/>
      <c r="I48" s="3"/>
      <c r="J48">
        <f t="shared" si="0"/>
        <v>0</v>
      </c>
      <c r="K48" s="7">
        <v>112463000</v>
      </c>
      <c r="L48" s="8">
        <v>25000000</v>
      </c>
      <c r="M48" s="8">
        <v>486000</v>
      </c>
      <c r="N48" s="7">
        <v>137949000</v>
      </c>
      <c r="O48" s="14">
        <v>43</v>
      </c>
    </row>
    <row r="49" spans="1:15" x14ac:dyDescent="0.2">
      <c r="A49" s="3">
        <v>6558</v>
      </c>
      <c r="B49" s="3">
        <v>57956</v>
      </c>
      <c r="C49" s="3" t="s">
        <v>52</v>
      </c>
      <c r="D49" s="3"/>
      <c r="E49" s="3"/>
      <c r="F49" s="3"/>
      <c r="G49" s="3"/>
      <c r="H49" s="3"/>
      <c r="I49" s="3"/>
      <c r="J49">
        <f t="shared" si="0"/>
        <v>0</v>
      </c>
      <c r="K49" s="7">
        <v>97888855</v>
      </c>
      <c r="L49" s="8">
        <v>5800000</v>
      </c>
      <c r="M49" s="8">
        <v>19632610</v>
      </c>
      <c r="N49" s="7">
        <v>123321465</v>
      </c>
      <c r="O49" s="14">
        <v>44</v>
      </c>
    </row>
    <row r="50" spans="1:15" x14ac:dyDescent="0.2">
      <c r="A50" s="3">
        <v>5388</v>
      </c>
      <c r="B50" s="3">
        <v>26313</v>
      </c>
      <c r="C50" s="3" t="s">
        <v>53</v>
      </c>
      <c r="D50" s="3"/>
      <c r="E50" s="3"/>
      <c r="F50" s="3"/>
      <c r="G50" s="22">
        <v>2</v>
      </c>
      <c r="H50" s="3"/>
      <c r="I50" s="3"/>
      <c r="J50">
        <f t="shared" si="0"/>
        <v>1</v>
      </c>
      <c r="K50" s="7">
        <v>121560000</v>
      </c>
      <c r="L50" s="8"/>
      <c r="M50" s="8">
        <v>925000</v>
      </c>
      <c r="N50" s="7">
        <v>122485000</v>
      </c>
      <c r="O50" s="14">
        <v>45</v>
      </c>
    </row>
    <row r="51" spans="1:15" x14ac:dyDescent="0.2">
      <c r="A51" s="3">
        <v>5079</v>
      </c>
      <c r="B51" s="3">
        <v>278</v>
      </c>
      <c r="C51" s="3" t="s">
        <v>54</v>
      </c>
      <c r="D51" s="3"/>
      <c r="E51" s="3"/>
      <c r="F51" s="3"/>
      <c r="G51" s="3"/>
      <c r="H51" s="3"/>
      <c r="I51" s="3"/>
      <c r="J51">
        <f t="shared" si="0"/>
        <v>0</v>
      </c>
      <c r="K51" s="7">
        <v>48797500</v>
      </c>
      <c r="L51" s="8">
        <v>72000000</v>
      </c>
      <c r="M51" s="8"/>
      <c r="N51" s="7">
        <v>120797500</v>
      </c>
      <c r="O51" s="14">
        <v>46</v>
      </c>
    </row>
    <row r="52" spans="1:15" x14ac:dyDescent="0.2">
      <c r="A52" s="3">
        <v>8981</v>
      </c>
      <c r="B52" s="3">
        <v>93526</v>
      </c>
      <c r="C52" s="3" t="s">
        <v>55</v>
      </c>
      <c r="D52" s="3"/>
      <c r="E52" s="3"/>
      <c r="F52" s="3"/>
      <c r="G52" s="3"/>
      <c r="H52" s="3"/>
      <c r="I52" s="3"/>
      <c r="J52">
        <f t="shared" si="0"/>
        <v>0</v>
      </c>
      <c r="K52" s="7">
        <v>79352500</v>
      </c>
      <c r="L52" s="8">
        <v>32000000</v>
      </c>
      <c r="M52" s="8"/>
      <c r="N52" s="7">
        <v>111352500</v>
      </c>
      <c r="O52" s="14">
        <v>47</v>
      </c>
    </row>
    <row r="53" spans="1:15" x14ac:dyDescent="0.2">
      <c r="A53" s="3">
        <v>5961</v>
      </c>
      <c r="B53" s="3">
        <v>61839</v>
      </c>
      <c r="C53" s="3" t="s">
        <v>56</v>
      </c>
      <c r="D53" s="3"/>
      <c r="E53" s="3"/>
      <c r="F53" s="3"/>
      <c r="G53" s="22">
        <v>2</v>
      </c>
      <c r="H53" s="3"/>
      <c r="I53" s="3"/>
      <c r="J53">
        <f t="shared" si="0"/>
        <v>1</v>
      </c>
      <c r="K53" s="7">
        <v>78506773</v>
      </c>
      <c r="L53" s="8"/>
      <c r="M53" s="8">
        <v>28729400</v>
      </c>
      <c r="N53" s="7">
        <v>107236173</v>
      </c>
      <c r="O53" s="14">
        <v>48</v>
      </c>
    </row>
    <row r="54" spans="1:15" x14ac:dyDescent="0.2">
      <c r="A54" s="3">
        <v>8551</v>
      </c>
      <c r="B54" s="3">
        <v>84074</v>
      </c>
      <c r="C54" s="3" t="s">
        <v>57</v>
      </c>
      <c r="D54" s="3"/>
      <c r="E54" s="3"/>
      <c r="F54" s="3"/>
      <c r="G54" s="3"/>
      <c r="H54" s="3"/>
      <c r="I54" s="3"/>
      <c r="J54">
        <f t="shared" si="0"/>
        <v>0</v>
      </c>
      <c r="K54" s="7">
        <v>100350000</v>
      </c>
      <c r="L54" s="8"/>
      <c r="M54" s="8"/>
      <c r="N54" s="7">
        <v>100350000</v>
      </c>
      <c r="O54" s="14">
        <v>49</v>
      </c>
    </row>
    <row r="55" spans="1:15" x14ac:dyDescent="0.2">
      <c r="A55" s="3">
        <v>5529</v>
      </c>
      <c r="B55" s="3">
        <v>48528</v>
      </c>
      <c r="C55" s="3" t="s">
        <v>58</v>
      </c>
      <c r="D55" s="3"/>
      <c r="E55" s="3"/>
      <c r="F55" s="3"/>
      <c r="G55" s="3"/>
      <c r="H55" s="3"/>
      <c r="I55" s="3"/>
      <c r="J55">
        <f t="shared" si="0"/>
        <v>0</v>
      </c>
      <c r="K55" s="7">
        <v>95365490</v>
      </c>
      <c r="L55" s="8">
        <v>1000000</v>
      </c>
      <c r="M55" s="8"/>
      <c r="N55" s="7">
        <v>96365490</v>
      </c>
      <c r="O55" s="14">
        <v>50</v>
      </c>
    </row>
    <row r="56" spans="1:15" x14ac:dyDescent="0.2">
      <c r="A56" s="3">
        <v>5336</v>
      </c>
      <c r="B56" s="3">
        <v>11170</v>
      </c>
      <c r="C56" s="3" t="s">
        <v>59</v>
      </c>
      <c r="D56" s="3"/>
      <c r="E56" s="3"/>
      <c r="F56" s="3"/>
      <c r="G56" s="22">
        <v>2</v>
      </c>
      <c r="H56" s="3"/>
      <c r="I56" s="3"/>
      <c r="J56">
        <f t="shared" si="0"/>
        <v>1</v>
      </c>
      <c r="K56" s="7">
        <v>26796000</v>
      </c>
      <c r="L56" s="8"/>
      <c r="M56" s="8">
        <v>64293180</v>
      </c>
      <c r="N56" s="7">
        <v>91089180</v>
      </c>
      <c r="O56" s="14">
        <v>51</v>
      </c>
    </row>
    <row r="57" spans="1:15" x14ac:dyDescent="0.2">
      <c r="A57" s="3">
        <v>5059</v>
      </c>
      <c r="B57" s="3">
        <v>208</v>
      </c>
      <c r="C57" s="3" t="s">
        <v>60</v>
      </c>
      <c r="D57" s="3"/>
      <c r="E57" s="3"/>
      <c r="F57" s="3"/>
      <c r="G57" s="18">
        <v>1</v>
      </c>
      <c r="H57" s="3"/>
      <c r="I57" s="3"/>
      <c r="J57">
        <f t="shared" si="0"/>
        <v>1</v>
      </c>
      <c r="K57" s="7">
        <v>60484580</v>
      </c>
      <c r="L57" s="8"/>
      <c r="M57" s="8">
        <v>27054434</v>
      </c>
      <c r="N57" s="7">
        <v>87539014</v>
      </c>
      <c r="O57" s="14">
        <v>52</v>
      </c>
    </row>
    <row r="58" spans="1:15" x14ac:dyDescent="0.2">
      <c r="A58" s="3">
        <v>5235</v>
      </c>
      <c r="B58" s="3">
        <v>3497</v>
      </c>
      <c r="C58" s="3" t="s">
        <v>61</v>
      </c>
      <c r="D58" s="3"/>
      <c r="E58" s="3"/>
      <c r="F58" s="3"/>
      <c r="G58" s="18">
        <v>1</v>
      </c>
      <c r="H58" s="3"/>
      <c r="I58" s="3"/>
      <c r="J58">
        <f t="shared" si="0"/>
        <v>1</v>
      </c>
      <c r="K58" s="7">
        <v>46250775</v>
      </c>
      <c r="L58" s="8">
        <v>22800000</v>
      </c>
      <c r="M58" s="8">
        <v>15775660</v>
      </c>
      <c r="N58" s="7">
        <v>84826435</v>
      </c>
      <c r="O58" s="14">
        <v>53</v>
      </c>
    </row>
    <row r="59" spans="1:15" x14ac:dyDescent="0.2">
      <c r="A59" s="3">
        <v>5834</v>
      </c>
      <c r="B59" s="3">
        <v>57251</v>
      </c>
      <c r="C59" s="3" t="s">
        <v>62</v>
      </c>
      <c r="D59" s="3"/>
      <c r="E59" s="3"/>
      <c r="F59" s="3"/>
      <c r="G59" s="3"/>
      <c r="H59" s="3"/>
      <c r="I59" s="3"/>
      <c r="J59">
        <f t="shared" si="0"/>
        <v>0</v>
      </c>
      <c r="K59" s="7">
        <v>66576000</v>
      </c>
      <c r="L59" s="8">
        <v>1800000</v>
      </c>
      <c r="M59" s="8">
        <v>13619561</v>
      </c>
      <c r="N59" s="7">
        <v>81995561</v>
      </c>
      <c r="O59" s="14">
        <v>54</v>
      </c>
    </row>
    <row r="60" spans="1:15" x14ac:dyDescent="0.2">
      <c r="A60" s="3">
        <v>5008</v>
      </c>
      <c r="B60" s="3">
        <v>27</v>
      </c>
      <c r="C60" s="3" t="s">
        <v>63</v>
      </c>
      <c r="D60" s="3"/>
      <c r="E60" s="3"/>
      <c r="F60" s="3"/>
      <c r="G60" s="3"/>
      <c r="H60" s="3"/>
      <c r="I60" s="3"/>
      <c r="J60">
        <f t="shared" si="0"/>
        <v>0</v>
      </c>
      <c r="K60" s="7">
        <v>79878021</v>
      </c>
      <c r="L60" s="8">
        <v>1000000</v>
      </c>
      <c r="M60" s="8"/>
      <c r="N60" s="7">
        <v>80878021</v>
      </c>
      <c r="O60" s="14">
        <v>55</v>
      </c>
    </row>
    <row r="61" spans="1:15" x14ac:dyDescent="0.2">
      <c r="A61" s="3">
        <v>5540</v>
      </c>
      <c r="B61" s="3">
        <v>49298</v>
      </c>
      <c r="C61" s="3" t="s">
        <v>64</v>
      </c>
      <c r="D61" s="3"/>
      <c r="E61" s="3"/>
      <c r="F61" s="3"/>
      <c r="G61" s="3"/>
      <c r="H61" s="3"/>
      <c r="I61" s="3"/>
      <c r="J61">
        <f t="shared" si="0"/>
        <v>0</v>
      </c>
      <c r="K61" s="7">
        <v>52797988</v>
      </c>
      <c r="L61" s="8"/>
      <c r="M61" s="8">
        <v>27763843</v>
      </c>
      <c r="N61" s="7">
        <v>80561831</v>
      </c>
      <c r="O61" s="14">
        <v>56</v>
      </c>
    </row>
    <row r="62" spans="1:15" x14ac:dyDescent="0.2">
      <c r="A62" s="3">
        <v>5060</v>
      </c>
      <c r="B62" s="3">
        <v>220</v>
      </c>
      <c r="C62" s="3" t="s">
        <v>65</v>
      </c>
      <c r="D62" s="3"/>
      <c r="E62" s="3"/>
      <c r="F62" s="3"/>
      <c r="G62" s="3"/>
      <c r="H62" s="3"/>
      <c r="I62" s="3"/>
      <c r="J62">
        <f t="shared" si="0"/>
        <v>0</v>
      </c>
      <c r="K62" s="7">
        <v>65215000</v>
      </c>
      <c r="L62" s="8">
        <v>11000000</v>
      </c>
      <c r="M62" s="8"/>
      <c r="N62" s="7">
        <v>76215000</v>
      </c>
      <c r="O62" s="14">
        <v>57</v>
      </c>
    </row>
    <row r="63" spans="1:15" x14ac:dyDescent="0.2">
      <c r="A63" s="3">
        <v>7234</v>
      </c>
      <c r="B63" s="3">
        <v>76789</v>
      </c>
      <c r="C63" s="3" t="s">
        <v>66</v>
      </c>
      <c r="D63" s="3"/>
      <c r="E63" s="3"/>
      <c r="F63" s="3"/>
      <c r="G63" s="3"/>
      <c r="H63" s="3"/>
      <c r="I63" s="3"/>
      <c r="J63">
        <f t="shared" si="0"/>
        <v>0</v>
      </c>
      <c r="K63" s="7"/>
      <c r="L63" s="8"/>
      <c r="M63" s="8">
        <v>75948794</v>
      </c>
      <c r="N63" s="7">
        <v>75948794</v>
      </c>
      <c r="O63" s="14">
        <v>58</v>
      </c>
    </row>
    <row r="64" spans="1:15" x14ac:dyDescent="0.2">
      <c r="A64" s="3">
        <v>5493</v>
      </c>
      <c r="B64" s="3">
        <v>46388</v>
      </c>
      <c r="C64" s="3" t="s">
        <v>67</v>
      </c>
      <c r="D64" s="3"/>
      <c r="E64" s="3"/>
      <c r="F64" s="3"/>
      <c r="G64" s="3"/>
      <c r="H64" s="3"/>
      <c r="I64" s="3"/>
      <c r="J64">
        <f t="shared" si="0"/>
        <v>0</v>
      </c>
      <c r="K64" s="7">
        <v>64389650</v>
      </c>
      <c r="L64" s="8">
        <v>1300000</v>
      </c>
      <c r="M64" s="8">
        <v>7595567</v>
      </c>
      <c r="N64" s="7">
        <v>73285217</v>
      </c>
      <c r="O64" s="14">
        <v>59</v>
      </c>
    </row>
    <row r="65" spans="1:15" x14ac:dyDescent="0.2">
      <c r="A65" s="3">
        <v>5361</v>
      </c>
      <c r="B65" s="3">
        <v>26038</v>
      </c>
      <c r="C65" s="3" t="s">
        <v>68</v>
      </c>
      <c r="D65" s="3"/>
      <c r="E65" s="3"/>
      <c r="F65" s="3"/>
      <c r="G65" s="3"/>
      <c r="H65" s="3"/>
      <c r="I65" s="3"/>
      <c r="J65">
        <f t="shared" si="0"/>
        <v>0</v>
      </c>
      <c r="K65" s="7">
        <v>70435500</v>
      </c>
      <c r="L65" s="8">
        <v>2500000</v>
      </c>
      <c r="M65" s="8"/>
      <c r="N65" s="7">
        <v>72935500</v>
      </c>
      <c r="O65" s="14">
        <v>60</v>
      </c>
    </row>
    <row r="66" spans="1:15" x14ac:dyDescent="0.2">
      <c r="A66" s="3">
        <v>5498</v>
      </c>
      <c r="B66" s="3">
        <v>46709</v>
      </c>
      <c r="C66" s="3" t="s">
        <v>69</v>
      </c>
      <c r="D66" s="3"/>
      <c r="E66" s="3"/>
      <c r="F66" s="3"/>
      <c r="G66" s="3"/>
      <c r="H66" s="3"/>
      <c r="I66" s="3"/>
      <c r="J66">
        <f t="shared" si="0"/>
        <v>0</v>
      </c>
      <c r="K66" s="7">
        <v>68910750</v>
      </c>
      <c r="L66" s="8">
        <v>2000000</v>
      </c>
      <c r="M66" s="8"/>
      <c r="N66" s="7">
        <v>70910750</v>
      </c>
      <c r="O66" s="14">
        <v>61</v>
      </c>
    </row>
    <row r="67" spans="1:15" x14ac:dyDescent="0.2">
      <c r="A67" s="3">
        <v>5356</v>
      </c>
      <c r="B67" s="3">
        <v>21474</v>
      </c>
      <c r="C67" s="3" t="s">
        <v>70</v>
      </c>
      <c r="D67" s="3"/>
      <c r="E67" s="3"/>
      <c r="F67" s="3"/>
      <c r="G67" s="3"/>
      <c r="H67" s="3"/>
      <c r="I67" s="3"/>
      <c r="J67">
        <f t="shared" si="0"/>
        <v>0</v>
      </c>
      <c r="K67" s="7">
        <v>57565000</v>
      </c>
      <c r="L67" s="8">
        <v>2000000</v>
      </c>
      <c r="M67" s="8"/>
      <c r="N67" s="7">
        <v>59565000</v>
      </c>
      <c r="O67" s="14">
        <v>62</v>
      </c>
    </row>
    <row r="68" spans="1:15" x14ac:dyDescent="0.2">
      <c r="A68" s="3">
        <v>9875</v>
      </c>
      <c r="B68" s="3">
        <v>103469</v>
      </c>
      <c r="C68" s="3" t="s">
        <v>71</v>
      </c>
      <c r="D68" s="3"/>
      <c r="E68" s="3"/>
      <c r="F68" s="3"/>
      <c r="G68" s="3"/>
      <c r="H68" s="3"/>
      <c r="I68" s="3"/>
      <c r="J68">
        <f t="shared" si="0"/>
        <v>0</v>
      </c>
      <c r="K68" s="7">
        <v>46656968</v>
      </c>
      <c r="L68" s="8">
        <v>500000</v>
      </c>
      <c r="M68" s="8">
        <v>9443123</v>
      </c>
      <c r="N68" s="7">
        <v>56600091</v>
      </c>
      <c r="O68" s="14">
        <v>63</v>
      </c>
    </row>
    <row r="69" spans="1:15" x14ac:dyDescent="0.2">
      <c r="A69" s="3">
        <v>5483</v>
      </c>
      <c r="B69" s="3">
        <v>45492</v>
      </c>
      <c r="C69" s="3" t="s">
        <v>72</v>
      </c>
      <c r="D69" s="3"/>
      <c r="E69" s="3"/>
      <c r="F69" s="3"/>
      <c r="G69" s="3"/>
      <c r="H69" s="3"/>
      <c r="I69" s="3"/>
      <c r="J69">
        <f t="shared" si="0"/>
        <v>0</v>
      </c>
      <c r="K69" s="7">
        <v>21318083</v>
      </c>
      <c r="L69" s="8">
        <v>3500000</v>
      </c>
      <c r="M69" s="8">
        <v>28591950</v>
      </c>
      <c r="N69" s="7">
        <v>53410033</v>
      </c>
      <c r="O69" s="14">
        <v>64</v>
      </c>
    </row>
    <row r="70" spans="1:15" x14ac:dyDescent="0.2">
      <c r="A70" s="3">
        <v>6865</v>
      </c>
      <c r="B70" s="3">
        <v>72209</v>
      </c>
      <c r="C70" s="3" t="s">
        <v>73</v>
      </c>
      <c r="D70" s="3"/>
      <c r="E70" s="3"/>
      <c r="F70" s="3"/>
      <c r="G70" s="22">
        <v>2</v>
      </c>
      <c r="H70" s="3"/>
      <c r="I70" s="3"/>
      <c r="J70">
        <f t="shared" si="0"/>
        <v>1</v>
      </c>
      <c r="K70" s="7">
        <v>52243500</v>
      </c>
      <c r="L70" s="8"/>
      <c r="M70" s="8">
        <v>568500</v>
      </c>
      <c r="N70" s="7">
        <v>52812000</v>
      </c>
      <c r="O70" s="14">
        <v>65</v>
      </c>
    </row>
    <row r="71" spans="1:15" x14ac:dyDescent="0.2">
      <c r="A71" s="3">
        <v>6825</v>
      </c>
      <c r="B71" s="3">
        <v>51732</v>
      </c>
      <c r="C71" s="3" t="s">
        <v>74</v>
      </c>
      <c r="D71" s="3"/>
      <c r="E71" s="3"/>
      <c r="F71" s="3"/>
      <c r="G71" s="3"/>
      <c r="H71" s="3"/>
      <c r="I71" s="3"/>
      <c r="J71">
        <f t="shared" ref="J71:J134" si="1">COUNT(D71:I71)</f>
        <v>0</v>
      </c>
      <c r="K71" s="7">
        <v>19845250</v>
      </c>
      <c r="L71" s="8"/>
      <c r="M71" s="8">
        <v>28512262</v>
      </c>
      <c r="N71" s="7">
        <v>48357512</v>
      </c>
      <c r="O71" s="14">
        <v>66</v>
      </c>
    </row>
    <row r="72" spans="1:15" x14ac:dyDescent="0.2">
      <c r="A72" s="3">
        <v>6615</v>
      </c>
      <c r="B72" s="3">
        <v>11108</v>
      </c>
      <c r="C72" s="3" t="s">
        <v>75</v>
      </c>
      <c r="D72" s="3"/>
      <c r="E72" s="3"/>
      <c r="F72" s="3"/>
      <c r="G72" s="3"/>
      <c r="H72" s="3"/>
      <c r="I72" s="3"/>
      <c r="J72">
        <f t="shared" si="1"/>
        <v>0</v>
      </c>
      <c r="K72" s="7">
        <v>44828180</v>
      </c>
      <c r="L72" s="8">
        <v>3000000</v>
      </c>
      <c r="M72" s="8"/>
      <c r="N72" s="7">
        <v>47828180</v>
      </c>
      <c r="O72" s="14">
        <v>67</v>
      </c>
    </row>
    <row r="73" spans="1:15" x14ac:dyDescent="0.2">
      <c r="A73" s="3">
        <v>6015</v>
      </c>
      <c r="B73" s="3">
        <v>63665</v>
      </c>
      <c r="C73" s="3" t="s">
        <v>76</v>
      </c>
      <c r="D73" s="3"/>
      <c r="E73" s="3"/>
      <c r="F73" s="3"/>
      <c r="G73" s="22">
        <v>2</v>
      </c>
      <c r="H73" s="3"/>
      <c r="I73" s="3"/>
      <c r="J73">
        <f t="shared" si="1"/>
        <v>1</v>
      </c>
      <c r="K73" s="7">
        <v>30706208</v>
      </c>
      <c r="L73" s="8">
        <v>200000</v>
      </c>
      <c r="M73" s="8">
        <v>13346917</v>
      </c>
      <c r="N73" s="7">
        <v>44253125</v>
      </c>
      <c r="O73" s="14">
        <v>68</v>
      </c>
    </row>
    <row r="74" spans="1:15" x14ac:dyDescent="0.2">
      <c r="A74" s="3">
        <v>6628</v>
      </c>
      <c r="B74" s="3">
        <v>68254</v>
      </c>
      <c r="C74" s="3" t="s">
        <v>77</v>
      </c>
      <c r="D74" s="3"/>
      <c r="E74" s="3"/>
      <c r="F74" s="3"/>
      <c r="G74" s="3"/>
      <c r="H74" s="3"/>
      <c r="I74" s="3"/>
      <c r="J74">
        <f t="shared" si="1"/>
        <v>0</v>
      </c>
      <c r="K74" s="7">
        <v>41448660</v>
      </c>
      <c r="L74" s="8"/>
      <c r="M74" s="8">
        <v>716848</v>
      </c>
      <c r="N74" s="7">
        <v>42165508</v>
      </c>
      <c r="O74" s="14">
        <v>69</v>
      </c>
    </row>
    <row r="75" spans="1:15" x14ac:dyDescent="0.2">
      <c r="A75" s="3">
        <v>5484</v>
      </c>
      <c r="B75" s="3">
        <v>45515</v>
      </c>
      <c r="C75" s="3" t="s">
        <v>78</v>
      </c>
      <c r="D75" s="3"/>
      <c r="E75" s="3"/>
      <c r="F75" s="3"/>
      <c r="G75" s="3"/>
      <c r="H75" s="3"/>
      <c r="I75" s="3"/>
      <c r="J75">
        <f t="shared" si="1"/>
        <v>0</v>
      </c>
      <c r="K75" s="7"/>
      <c r="L75" s="8"/>
      <c r="M75" s="8">
        <v>40750299</v>
      </c>
      <c r="N75" s="7">
        <v>40750299</v>
      </c>
      <c r="O75" s="14">
        <v>70</v>
      </c>
    </row>
    <row r="76" spans="1:15" x14ac:dyDescent="0.2">
      <c r="A76" s="3">
        <v>5003</v>
      </c>
      <c r="B76" s="3">
        <v>12</v>
      </c>
      <c r="C76" s="3" t="s">
        <v>79</v>
      </c>
      <c r="D76" s="3"/>
      <c r="E76" s="3"/>
      <c r="F76" s="3"/>
      <c r="G76" s="3"/>
      <c r="H76" s="3"/>
      <c r="I76" s="3"/>
      <c r="J76">
        <f t="shared" si="1"/>
        <v>0</v>
      </c>
      <c r="K76" s="7"/>
      <c r="L76" s="8"/>
      <c r="M76" s="8">
        <v>40712526</v>
      </c>
      <c r="N76" s="7">
        <v>40712526</v>
      </c>
      <c r="O76" s="14">
        <v>71</v>
      </c>
    </row>
    <row r="77" spans="1:15" x14ac:dyDescent="0.2">
      <c r="A77" s="3">
        <v>5039</v>
      </c>
      <c r="B77" s="3">
        <v>155</v>
      </c>
      <c r="C77" s="3" t="s">
        <v>80</v>
      </c>
      <c r="D77" s="3"/>
      <c r="E77" s="3"/>
      <c r="F77" s="3"/>
      <c r="G77" s="22">
        <v>2</v>
      </c>
      <c r="H77" s="3"/>
      <c r="I77" s="3"/>
      <c r="J77">
        <f t="shared" si="1"/>
        <v>1</v>
      </c>
      <c r="K77" s="7">
        <v>33423604</v>
      </c>
      <c r="L77" s="8"/>
      <c r="M77" s="8">
        <v>6844597</v>
      </c>
      <c r="N77" s="7">
        <v>40268201</v>
      </c>
      <c r="O77" s="14">
        <v>72</v>
      </c>
    </row>
    <row r="78" spans="1:15" x14ac:dyDescent="0.2">
      <c r="A78" s="3">
        <v>5651</v>
      </c>
      <c r="B78" s="3">
        <v>51389</v>
      </c>
      <c r="C78" s="3" t="s">
        <v>81</v>
      </c>
      <c r="D78" s="3"/>
      <c r="E78" s="3"/>
      <c r="F78" s="3"/>
      <c r="G78" s="22">
        <v>2</v>
      </c>
      <c r="H78" s="3"/>
      <c r="I78" s="3"/>
      <c r="J78">
        <f t="shared" si="1"/>
        <v>1</v>
      </c>
      <c r="K78" s="7">
        <v>35174066</v>
      </c>
      <c r="L78" s="8">
        <v>300000</v>
      </c>
      <c r="M78" s="8">
        <v>2761938</v>
      </c>
      <c r="N78" s="7">
        <v>38236004</v>
      </c>
      <c r="O78" s="14">
        <v>73</v>
      </c>
    </row>
    <row r="79" spans="1:15" x14ac:dyDescent="0.2">
      <c r="A79" s="3">
        <v>7179</v>
      </c>
      <c r="B79" s="3">
        <v>246</v>
      </c>
      <c r="C79" s="3" t="s">
        <v>82</v>
      </c>
      <c r="D79" s="3"/>
      <c r="E79" s="3"/>
      <c r="F79" s="3"/>
      <c r="G79" s="3"/>
      <c r="H79" s="3"/>
      <c r="I79" s="3"/>
      <c r="J79">
        <f t="shared" si="1"/>
        <v>0</v>
      </c>
      <c r="K79" s="7">
        <v>36340500</v>
      </c>
      <c r="L79" s="8"/>
      <c r="M79" s="8"/>
      <c r="N79" s="7">
        <v>36340500</v>
      </c>
      <c r="O79" s="14">
        <v>74</v>
      </c>
    </row>
    <row r="80" spans="1:15" x14ac:dyDescent="0.2">
      <c r="A80" s="3">
        <v>5065</v>
      </c>
      <c r="B80" s="3">
        <v>232</v>
      </c>
      <c r="C80" s="3" t="s">
        <v>83</v>
      </c>
      <c r="D80" s="3"/>
      <c r="E80" s="3"/>
      <c r="F80" s="3"/>
      <c r="G80" s="18">
        <v>1</v>
      </c>
      <c r="H80" s="3"/>
      <c r="I80" s="3"/>
      <c r="J80">
        <f t="shared" si="1"/>
        <v>1</v>
      </c>
      <c r="K80" s="7">
        <v>19920813</v>
      </c>
      <c r="L80" s="8"/>
      <c r="M80" s="8">
        <v>16052517</v>
      </c>
      <c r="N80" s="7">
        <v>35973330</v>
      </c>
      <c r="O80" s="14">
        <v>75</v>
      </c>
    </row>
    <row r="81" spans="1:15" x14ac:dyDescent="0.2">
      <c r="A81" s="3">
        <v>6629</v>
      </c>
      <c r="B81" s="3">
        <v>53619</v>
      </c>
      <c r="C81" s="3" t="s">
        <v>84</v>
      </c>
      <c r="D81" s="3"/>
      <c r="E81" s="3"/>
      <c r="F81" s="3"/>
      <c r="G81" s="22">
        <v>2</v>
      </c>
      <c r="H81" s="3"/>
      <c r="I81" s="3"/>
      <c r="J81">
        <f t="shared" si="1"/>
        <v>1</v>
      </c>
      <c r="K81" s="7">
        <v>31755575</v>
      </c>
      <c r="L81" s="8"/>
      <c r="M81" s="8">
        <v>2300661</v>
      </c>
      <c r="N81" s="7">
        <v>34056236</v>
      </c>
      <c r="O81" s="14">
        <v>76</v>
      </c>
    </row>
    <row r="82" spans="1:15" x14ac:dyDescent="0.2">
      <c r="A82" s="3">
        <v>7469</v>
      </c>
      <c r="B82" s="3">
        <v>77297</v>
      </c>
      <c r="C82" s="3" t="s">
        <v>85</v>
      </c>
      <c r="D82" s="3"/>
      <c r="E82" s="3"/>
      <c r="F82" s="3"/>
      <c r="G82" s="3"/>
      <c r="H82" s="3"/>
      <c r="I82" s="3"/>
      <c r="J82">
        <f t="shared" si="1"/>
        <v>0</v>
      </c>
      <c r="K82" s="7">
        <v>33012500</v>
      </c>
      <c r="L82" s="8"/>
      <c r="M82" s="8"/>
      <c r="N82" s="7">
        <v>33012500</v>
      </c>
      <c r="O82" s="14">
        <v>77</v>
      </c>
    </row>
    <row r="83" spans="1:15" x14ac:dyDescent="0.2">
      <c r="A83" s="3">
        <v>6593</v>
      </c>
      <c r="B83" s="3">
        <v>11386</v>
      </c>
      <c r="C83" s="3" t="s">
        <v>86</v>
      </c>
      <c r="D83" s="3"/>
      <c r="E83" s="3"/>
      <c r="F83" s="3"/>
      <c r="G83" s="3"/>
      <c r="H83" s="3"/>
      <c r="I83" s="3"/>
      <c r="J83">
        <f t="shared" si="1"/>
        <v>0</v>
      </c>
      <c r="K83" s="7">
        <v>30002500</v>
      </c>
      <c r="L83" s="8">
        <v>3000000</v>
      </c>
      <c r="M83" s="8"/>
      <c r="N83" s="7">
        <v>33002500</v>
      </c>
      <c r="O83" s="14">
        <v>78</v>
      </c>
    </row>
    <row r="84" spans="1:15" x14ac:dyDescent="0.2">
      <c r="A84" s="3">
        <v>5073</v>
      </c>
      <c r="B84" s="3">
        <v>249</v>
      </c>
      <c r="C84" s="3" t="s">
        <v>87</v>
      </c>
      <c r="D84" s="3"/>
      <c r="E84" s="3"/>
      <c r="F84" s="3"/>
      <c r="G84" s="22">
        <v>2</v>
      </c>
      <c r="H84" s="3"/>
      <c r="I84" s="3"/>
      <c r="J84">
        <f t="shared" si="1"/>
        <v>1</v>
      </c>
      <c r="K84" s="7">
        <v>32244169</v>
      </c>
      <c r="L84" s="8">
        <v>500000</v>
      </c>
      <c r="M84" s="8"/>
      <c r="N84" s="7">
        <v>32744169</v>
      </c>
      <c r="O84" s="14">
        <v>79</v>
      </c>
    </row>
    <row r="85" spans="1:15" x14ac:dyDescent="0.2">
      <c r="A85" s="3">
        <v>8162</v>
      </c>
      <c r="B85" s="3">
        <v>75726</v>
      </c>
      <c r="C85" s="3" t="s">
        <v>88</v>
      </c>
      <c r="D85" s="3"/>
      <c r="E85" s="3"/>
      <c r="F85" s="3"/>
      <c r="G85" s="22">
        <v>2</v>
      </c>
      <c r="H85" s="3"/>
      <c r="I85" s="3"/>
      <c r="J85">
        <f t="shared" si="1"/>
        <v>1</v>
      </c>
      <c r="K85" s="7">
        <v>30980938</v>
      </c>
      <c r="L85" s="8">
        <v>800000</v>
      </c>
      <c r="M85" s="8">
        <v>719060</v>
      </c>
      <c r="N85" s="7">
        <v>32499998</v>
      </c>
      <c r="O85" s="14">
        <v>80</v>
      </c>
    </row>
    <row r="86" spans="1:15" x14ac:dyDescent="0.2">
      <c r="A86" s="3">
        <v>7092</v>
      </c>
      <c r="B86" s="3">
        <v>61544</v>
      </c>
      <c r="C86" s="3" t="s">
        <v>89</v>
      </c>
      <c r="D86" s="3"/>
      <c r="E86" s="3"/>
      <c r="F86" s="3"/>
      <c r="G86" s="3"/>
      <c r="H86" s="3"/>
      <c r="I86" s="3"/>
      <c r="J86">
        <f t="shared" si="1"/>
        <v>0</v>
      </c>
      <c r="K86" s="7">
        <v>28682000</v>
      </c>
      <c r="L86" s="8"/>
      <c r="M86" s="8">
        <v>2830575</v>
      </c>
      <c r="N86" s="7">
        <v>31512575</v>
      </c>
      <c r="O86" s="14">
        <v>81</v>
      </c>
    </row>
    <row r="87" spans="1:15" x14ac:dyDescent="0.2">
      <c r="A87" s="3">
        <v>5824</v>
      </c>
      <c r="B87" s="3">
        <v>56959</v>
      </c>
      <c r="C87" s="3" t="s">
        <v>90</v>
      </c>
      <c r="D87" s="3"/>
      <c r="E87" s="3"/>
      <c r="F87" s="3"/>
      <c r="G87" s="3"/>
      <c r="H87" s="3"/>
      <c r="I87" s="3"/>
      <c r="J87">
        <f t="shared" si="1"/>
        <v>0</v>
      </c>
      <c r="K87" s="7">
        <v>30112489</v>
      </c>
      <c r="L87" s="8"/>
      <c r="M87" s="8">
        <v>448121</v>
      </c>
      <c r="N87" s="7">
        <v>30560610</v>
      </c>
      <c r="O87" s="14">
        <v>82</v>
      </c>
    </row>
    <row r="88" spans="1:15" x14ac:dyDescent="0.2">
      <c r="A88" s="3">
        <v>9720</v>
      </c>
      <c r="B88" s="3">
        <v>84846</v>
      </c>
      <c r="C88" s="3" t="s">
        <v>91</v>
      </c>
      <c r="D88" s="3"/>
      <c r="E88" s="3"/>
      <c r="F88" s="3"/>
      <c r="G88" s="3"/>
      <c r="H88" s="3"/>
      <c r="I88" s="3"/>
      <c r="J88">
        <f t="shared" si="1"/>
        <v>0</v>
      </c>
      <c r="K88" s="7">
        <v>20264097</v>
      </c>
      <c r="L88" s="8"/>
      <c r="M88" s="8">
        <v>7971599</v>
      </c>
      <c r="N88" s="7">
        <v>28235696</v>
      </c>
      <c r="O88" s="14">
        <v>83</v>
      </c>
    </row>
    <row r="89" spans="1:15" x14ac:dyDescent="0.2">
      <c r="A89" s="3">
        <v>6608</v>
      </c>
      <c r="B89" s="3">
        <v>71363</v>
      </c>
      <c r="C89" s="3" t="s">
        <v>92</v>
      </c>
      <c r="D89" s="3"/>
      <c r="E89" s="3"/>
      <c r="F89" s="3"/>
      <c r="G89" s="22">
        <v>2</v>
      </c>
      <c r="H89" s="3"/>
      <c r="I89" s="3"/>
      <c r="J89">
        <f t="shared" si="1"/>
        <v>1</v>
      </c>
      <c r="K89" s="7">
        <v>11657609</v>
      </c>
      <c r="L89" s="8"/>
      <c r="M89" s="8">
        <v>16358243</v>
      </c>
      <c r="N89" s="7">
        <v>28015852</v>
      </c>
      <c r="O89" s="14">
        <v>84</v>
      </c>
    </row>
    <row r="90" spans="1:15" x14ac:dyDescent="0.2">
      <c r="A90" s="3">
        <v>8344</v>
      </c>
      <c r="B90" s="3">
        <v>81385</v>
      </c>
      <c r="C90" s="3" t="s">
        <v>93</v>
      </c>
      <c r="D90" s="3"/>
      <c r="E90" s="3"/>
      <c r="F90" s="3"/>
      <c r="G90" s="3"/>
      <c r="H90" s="3"/>
      <c r="I90" s="3"/>
      <c r="J90">
        <f t="shared" si="1"/>
        <v>0</v>
      </c>
      <c r="K90" s="7">
        <v>15692500</v>
      </c>
      <c r="L90" s="8"/>
      <c r="M90" s="8">
        <v>9499115</v>
      </c>
      <c r="N90" s="7">
        <v>25191615</v>
      </c>
      <c r="O90" s="14">
        <v>85</v>
      </c>
    </row>
    <row r="91" spans="1:15" x14ac:dyDescent="0.2">
      <c r="A91" s="3">
        <v>6781</v>
      </c>
      <c r="B91" s="3">
        <v>64141</v>
      </c>
      <c r="C91" s="3" t="s">
        <v>94</v>
      </c>
      <c r="D91" s="3"/>
      <c r="E91" s="3"/>
      <c r="F91" s="3"/>
      <c r="G91" s="3"/>
      <c r="H91" s="3"/>
      <c r="I91" s="3"/>
      <c r="J91">
        <f t="shared" si="1"/>
        <v>0</v>
      </c>
      <c r="K91" s="7">
        <v>10579500</v>
      </c>
      <c r="L91" s="8">
        <v>2300000</v>
      </c>
      <c r="M91" s="8">
        <v>10955595</v>
      </c>
      <c r="N91" s="7">
        <v>23835095</v>
      </c>
      <c r="O91" s="14">
        <v>86</v>
      </c>
    </row>
    <row r="92" spans="1:15" x14ac:dyDescent="0.2">
      <c r="A92" s="3">
        <v>5731</v>
      </c>
      <c r="B92" s="3">
        <v>54480</v>
      </c>
      <c r="C92" s="3" t="s">
        <v>95</v>
      </c>
      <c r="D92" s="3"/>
      <c r="E92" s="3"/>
      <c r="F92" s="3"/>
      <c r="G92" s="3"/>
      <c r="H92" s="3"/>
      <c r="I92" s="3"/>
      <c r="J92">
        <f t="shared" si="1"/>
        <v>0</v>
      </c>
      <c r="K92" s="7"/>
      <c r="L92" s="8"/>
      <c r="M92" s="8">
        <v>22129333</v>
      </c>
      <c r="N92" s="7">
        <v>22129333</v>
      </c>
      <c r="O92" s="14">
        <v>87</v>
      </c>
    </row>
    <row r="93" spans="1:15" x14ac:dyDescent="0.2">
      <c r="A93" s="3">
        <v>6784</v>
      </c>
      <c r="B93" s="3">
        <v>34566</v>
      </c>
      <c r="C93" s="3" t="s">
        <v>96</v>
      </c>
      <c r="D93" s="3"/>
      <c r="E93" s="3"/>
      <c r="F93" s="3"/>
      <c r="G93" s="22">
        <v>2</v>
      </c>
      <c r="H93" s="3"/>
      <c r="I93" s="3"/>
      <c r="J93">
        <f t="shared" si="1"/>
        <v>1</v>
      </c>
      <c r="K93" s="7">
        <v>83979</v>
      </c>
      <c r="L93" s="8"/>
      <c r="M93" s="8">
        <v>22003736</v>
      </c>
      <c r="N93" s="7">
        <v>22087715</v>
      </c>
      <c r="O93" s="14">
        <v>88</v>
      </c>
    </row>
    <row r="94" spans="1:15" x14ac:dyDescent="0.2">
      <c r="A94" s="3">
        <v>5214</v>
      </c>
      <c r="B94" s="3">
        <v>2872</v>
      </c>
      <c r="C94" s="3" t="s">
        <v>97</v>
      </c>
      <c r="D94" s="3"/>
      <c r="E94" s="3"/>
      <c r="F94" s="3"/>
      <c r="G94" s="3"/>
      <c r="H94" s="3"/>
      <c r="I94" s="3"/>
      <c r="J94">
        <f t="shared" si="1"/>
        <v>0</v>
      </c>
      <c r="K94" s="7">
        <v>9350000</v>
      </c>
      <c r="L94" s="8">
        <v>3000000</v>
      </c>
      <c r="M94" s="8">
        <v>9365500</v>
      </c>
      <c r="N94" s="7">
        <v>21715500</v>
      </c>
      <c r="O94" s="14">
        <v>89</v>
      </c>
    </row>
    <row r="95" spans="1:15" x14ac:dyDescent="0.2">
      <c r="A95" s="3">
        <v>6961</v>
      </c>
      <c r="B95" s="3">
        <v>75370</v>
      </c>
      <c r="C95" s="3" t="s">
        <v>98</v>
      </c>
      <c r="D95" s="3"/>
      <c r="E95" s="3"/>
      <c r="F95" s="3"/>
      <c r="G95" s="3"/>
      <c r="H95" s="3"/>
      <c r="I95" s="3"/>
      <c r="J95">
        <f t="shared" si="1"/>
        <v>0</v>
      </c>
      <c r="K95" s="7"/>
      <c r="L95" s="8"/>
      <c r="M95" s="8">
        <v>21168015</v>
      </c>
      <c r="N95" s="7">
        <v>21168015</v>
      </c>
      <c r="O95" s="14">
        <v>90</v>
      </c>
    </row>
    <row r="96" spans="1:15" x14ac:dyDescent="0.2">
      <c r="A96" s="3">
        <v>5020</v>
      </c>
      <c r="B96" s="3">
        <v>94</v>
      </c>
      <c r="C96" s="3" t="s">
        <v>99</v>
      </c>
      <c r="D96" s="3"/>
      <c r="E96" s="3"/>
      <c r="F96" s="3"/>
      <c r="G96" s="22">
        <v>2</v>
      </c>
      <c r="H96" s="3"/>
      <c r="I96" s="3"/>
      <c r="J96">
        <f t="shared" si="1"/>
        <v>1</v>
      </c>
      <c r="K96" s="7">
        <v>12360000</v>
      </c>
      <c r="L96" s="8">
        <v>100000</v>
      </c>
      <c r="M96" s="8">
        <v>7171321</v>
      </c>
      <c r="N96" s="7">
        <v>19631321</v>
      </c>
      <c r="O96" s="14">
        <v>91</v>
      </c>
    </row>
    <row r="97" spans="1:15" x14ac:dyDescent="0.2">
      <c r="A97" s="3">
        <v>5002</v>
      </c>
      <c r="B97" s="3">
        <v>8</v>
      </c>
      <c r="C97" s="3" t="s">
        <v>100</v>
      </c>
      <c r="D97" s="3"/>
      <c r="E97" s="3"/>
      <c r="F97" s="3"/>
      <c r="G97" s="3"/>
      <c r="H97" s="3"/>
      <c r="I97" s="3"/>
      <c r="J97">
        <f t="shared" si="1"/>
        <v>0</v>
      </c>
      <c r="K97" s="7">
        <v>6478000</v>
      </c>
      <c r="L97" s="8">
        <v>755000</v>
      </c>
      <c r="M97" s="8">
        <v>9368196</v>
      </c>
      <c r="N97" s="7">
        <v>16601196</v>
      </c>
      <c r="O97" s="14">
        <v>92</v>
      </c>
    </row>
    <row r="98" spans="1:15" x14ac:dyDescent="0.2">
      <c r="A98" s="3">
        <v>6965</v>
      </c>
      <c r="B98" s="3">
        <v>61057</v>
      </c>
      <c r="C98" s="3" t="s">
        <v>101</v>
      </c>
      <c r="D98" s="3"/>
      <c r="E98" s="3"/>
      <c r="F98" s="3"/>
      <c r="G98" s="3"/>
      <c r="H98" s="3"/>
      <c r="I98" s="3"/>
      <c r="J98">
        <f t="shared" si="1"/>
        <v>0</v>
      </c>
      <c r="K98" s="7">
        <v>3886154</v>
      </c>
      <c r="L98" s="8"/>
      <c r="M98" s="8">
        <v>12089770</v>
      </c>
      <c r="N98" s="7">
        <v>15975924</v>
      </c>
      <c r="O98" s="14">
        <v>93</v>
      </c>
    </row>
    <row r="99" spans="1:15" x14ac:dyDescent="0.2">
      <c r="A99" s="3">
        <v>6653</v>
      </c>
      <c r="B99" s="3">
        <v>66093</v>
      </c>
      <c r="C99" s="3" t="s">
        <v>102</v>
      </c>
      <c r="D99" s="3"/>
      <c r="E99" s="3"/>
      <c r="F99" s="3"/>
      <c r="G99" s="18">
        <v>1</v>
      </c>
      <c r="H99" s="3"/>
      <c r="I99" s="3"/>
      <c r="J99">
        <f t="shared" si="1"/>
        <v>1</v>
      </c>
      <c r="K99" s="7"/>
      <c r="L99" s="8"/>
      <c r="M99" s="8">
        <v>15201553</v>
      </c>
      <c r="N99" s="7">
        <v>15201553</v>
      </c>
      <c r="O99" s="14">
        <v>94</v>
      </c>
    </row>
    <row r="100" spans="1:15" x14ac:dyDescent="0.2">
      <c r="A100" s="3">
        <v>6797</v>
      </c>
      <c r="B100" s="3">
        <v>54279</v>
      </c>
      <c r="C100" s="3" t="s">
        <v>103</v>
      </c>
      <c r="D100" s="3"/>
      <c r="E100" s="3"/>
      <c r="F100" s="3"/>
      <c r="G100" s="3"/>
      <c r="H100" s="3"/>
      <c r="I100" s="3"/>
      <c r="J100">
        <f t="shared" si="1"/>
        <v>0</v>
      </c>
      <c r="K100" s="7">
        <v>12500000</v>
      </c>
      <c r="L100" s="8"/>
      <c r="M100" s="8">
        <v>2449911</v>
      </c>
      <c r="N100" s="7">
        <v>14949911</v>
      </c>
      <c r="O100" s="14">
        <v>95</v>
      </c>
    </row>
    <row r="101" spans="1:15" x14ac:dyDescent="0.2">
      <c r="A101" s="3">
        <v>5666</v>
      </c>
      <c r="B101" s="3">
        <v>52595</v>
      </c>
      <c r="C101" s="3" t="s">
        <v>104</v>
      </c>
      <c r="D101" s="3"/>
      <c r="E101" s="3"/>
      <c r="F101" s="3"/>
      <c r="G101" s="18">
        <v>1</v>
      </c>
      <c r="H101" s="3"/>
      <c r="I101" s="3"/>
      <c r="J101">
        <f t="shared" si="1"/>
        <v>1</v>
      </c>
      <c r="K101" s="7">
        <v>13047980</v>
      </c>
      <c r="L101" s="8"/>
      <c r="M101" s="8">
        <v>1841815</v>
      </c>
      <c r="N101" s="7">
        <v>14889795</v>
      </c>
      <c r="O101" s="14">
        <v>96</v>
      </c>
    </row>
    <row r="102" spans="1:15" x14ac:dyDescent="0.2">
      <c r="A102" s="3">
        <v>5174</v>
      </c>
      <c r="B102" s="3">
        <v>2094</v>
      </c>
      <c r="C102" s="3" t="s">
        <v>105</v>
      </c>
      <c r="D102" s="3"/>
      <c r="E102" s="3"/>
      <c r="F102" s="3"/>
      <c r="G102" s="22">
        <v>2</v>
      </c>
      <c r="H102" s="3"/>
      <c r="I102" s="3"/>
      <c r="J102">
        <f t="shared" si="1"/>
        <v>1</v>
      </c>
      <c r="K102" s="7"/>
      <c r="L102" s="8"/>
      <c r="M102" s="8">
        <v>14555902</v>
      </c>
      <c r="N102" s="7">
        <v>14555902</v>
      </c>
      <c r="O102" s="14">
        <v>97</v>
      </c>
    </row>
    <row r="103" spans="1:15" x14ac:dyDescent="0.2">
      <c r="A103" s="3">
        <v>5542</v>
      </c>
      <c r="B103" s="3">
        <v>49410</v>
      </c>
      <c r="C103" s="3" t="s">
        <v>106</v>
      </c>
      <c r="D103" s="3"/>
      <c r="E103" s="3"/>
      <c r="F103" s="3"/>
      <c r="G103" s="3"/>
      <c r="H103" s="3"/>
      <c r="I103" s="3"/>
      <c r="J103">
        <f t="shared" si="1"/>
        <v>0</v>
      </c>
      <c r="K103" s="7">
        <v>2475000</v>
      </c>
      <c r="L103" s="8"/>
      <c r="M103" s="8">
        <v>11956500</v>
      </c>
      <c r="N103" s="7">
        <v>14431500</v>
      </c>
      <c r="O103" s="14">
        <v>98</v>
      </c>
    </row>
    <row r="104" spans="1:15" x14ac:dyDescent="0.2">
      <c r="A104" s="3">
        <v>5147</v>
      </c>
      <c r="B104" s="3">
        <v>1421</v>
      </c>
      <c r="C104" s="3" t="s">
        <v>107</v>
      </c>
      <c r="D104" s="3"/>
      <c r="E104" s="3"/>
      <c r="F104" s="3"/>
      <c r="G104" s="3"/>
      <c r="H104" s="3"/>
      <c r="I104" s="3"/>
      <c r="J104">
        <f t="shared" si="1"/>
        <v>0</v>
      </c>
      <c r="K104" s="7">
        <v>12969649</v>
      </c>
      <c r="L104" s="8"/>
      <c r="M104" s="8">
        <v>1187241</v>
      </c>
      <c r="N104" s="7">
        <v>14156890</v>
      </c>
      <c r="O104" s="14">
        <v>99</v>
      </c>
    </row>
    <row r="105" spans="1:15" x14ac:dyDescent="0.2">
      <c r="A105" s="3">
        <v>5855</v>
      </c>
      <c r="B105" s="3">
        <v>57700</v>
      </c>
      <c r="C105" s="3" t="s">
        <v>108</v>
      </c>
      <c r="D105" s="3"/>
      <c r="E105" s="3"/>
      <c r="F105" s="3"/>
      <c r="G105" s="22">
        <v>2</v>
      </c>
      <c r="H105" s="3"/>
      <c r="I105" s="3"/>
      <c r="J105">
        <f t="shared" si="1"/>
        <v>1</v>
      </c>
      <c r="K105" s="7">
        <v>10687480</v>
      </c>
      <c r="L105" s="8"/>
      <c r="M105" s="8">
        <v>2764899</v>
      </c>
      <c r="N105" s="7">
        <v>13452379</v>
      </c>
      <c r="O105" s="14">
        <v>100</v>
      </c>
    </row>
    <row r="106" spans="1:15" x14ac:dyDescent="0.2">
      <c r="A106" s="3">
        <v>5665</v>
      </c>
      <c r="B106" s="3">
        <v>52577</v>
      </c>
      <c r="C106" s="3" t="s">
        <v>109</v>
      </c>
      <c r="D106" s="3"/>
      <c r="E106" s="3"/>
      <c r="F106" s="3"/>
      <c r="G106" s="3"/>
      <c r="H106" s="3"/>
      <c r="I106" s="3"/>
      <c r="J106">
        <f t="shared" si="1"/>
        <v>0</v>
      </c>
      <c r="K106" s="7">
        <v>11493317</v>
      </c>
      <c r="L106" s="8"/>
      <c r="M106" s="8">
        <v>1421832</v>
      </c>
      <c r="N106" s="7">
        <v>12915149</v>
      </c>
      <c r="O106" s="14">
        <v>101</v>
      </c>
    </row>
    <row r="107" spans="1:15" x14ac:dyDescent="0.2">
      <c r="A107" s="3">
        <v>6657</v>
      </c>
      <c r="B107" s="3">
        <v>65744</v>
      </c>
      <c r="C107" s="3" t="s">
        <v>110</v>
      </c>
      <c r="D107" s="3"/>
      <c r="E107" s="3"/>
      <c r="F107" s="3"/>
      <c r="G107" s="3"/>
      <c r="H107" s="3"/>
      <c r="I107" s="3"/>
      <c r="J107">
        <f t="shared" si="1"/>
        <v>0</v>
      </c>
      <c r="K107" s="7">
        <v>10918580</v>
      </c>
      <c r="L107" s="8"/>
      <c r="M107" s="8">
        <v>1705271</v>
      </c>
      <c r="N107" s="7">
        <v>12623851</v>
      </c>
      <c r="O107" s="14">
        <v>102</v>
      </c>
    </row>
    <row r="108" spans="1:15" x14ac:dyDescent="0.2">
      <c r="A108" s="3">
        <v>9506</v>
      </c>
      <c r="B108" s="3">
        <v>96651</v>
      </c>
      <c r="C108" s="3" t="s">
        <v>111</v>
      </c>
      <c r="D108" s="3"/>
      <c r="E108" s="3"/>
      <c r="F108" s="3"/>
      <c r="G108" s="3"/>
      <c r="H108" s="3"/>
      <c r="I108" s="3"/>
      <c r="J108">
        <f t="shared" si="1"/>
        <v>0</v>
      </c>
      <c r="K108" s="7">
        <v>8262500</v>
      </c>
      <c r="L108" s="8">
        <v>4000000</v>
      </c>
      <c r="M108" s="8"/>
      <c r="N108" s="7">
        <v>12262500</v>
      </c>
      <c r="O108" s="14">
        <v>103</v>
      </c>
    </row>
    <row r="109" spans="1:15" x14ac:dyDescent="0.2">
      <c r="A109" s="3">
        <v>6866</v>
      </c>
      <c r="B109" s="3">
        <v>65599</v>
      </c>
      <c r="C109" s="3" t="s">
        <v>112</v>
      </c>
      <c r="D109" s="3"/>
      <c r="E109" s="3"/>
      <c r="F109" s="3"/>
      <c r="G109" s="3"/>
      <c r="H109" s="3"/>
      <c r="I109" s="3"/>
      <c r="J109">
        <f t="shared" si="1"/>
        <v>0</v>
      </c>
      <c r="K109" s="7">
        <v>8880085</v>
      </c>
      <c r="L109" s="8"/>
      <c r="M109" s="8">
        <v>1097521</v>
      </c>
      <c r="N109" s="7">
        <v>9977606</v>
      </c>
      <c r="O109" s="14">
        <v>104</v>
      </c>
    </row>
    <row r="110" spans="1:15" x14ac:dyDescent="0.2">
      <c r="A110" s="3">
        <v>5252</v>
      </c>
      <c r="B110" s="3">
        <v>4156</v>
      </c>
      <c r="C110" s="3" t="s">
        <v>113</v>
      </c>
      <c r="D110" s="3"/>
      <c r="E110" s="3"/>
      <c r="F110" s="3"/>
      <c r="G110" s="22">
        <v>2</v>
      </c>
      <c r="H110" s="3"/>
      <c r="I110" s="3"/>
      <c r="J110">
        <f t="shared" si="1"/>
        <v>1</v>
      </c>
      <c r="K110" s="7">
        <v>9617000</v>
      </c>
      <c r="L110" s="8"/>
      <c r="M110" s="8"/>
      <c r="N110" s="7">
        <v>9617000</v>
      </c>
      <c r="O110" s="14">
        <v>105</v>
      </c>
    </row>
    <row r="111" spans="1:15" x14ac:dyDescent="0.2">
      <c r="A111" s="3">
        <v>6014</v>
      </c>
      <c r="B111" s="3">
        <v>63597</v>
      </c>
      <c r="C111" s="3" t="s">
        <v>114</v>
      </c>
      <c r="D111" s="3"/>
      <c r="E111" s="3"/>
      <c r="F111" s="3"/>
      <c r="G111" s="3"/>
      <c r="H111" s="3"/>
      <c r="I111" s="3"/>
      <c r="J111">
        <f t="shared" si="1"/>
        <v>0</v>
      </c>
      <c r="K111" s="7">
        <v>4199291</v>
      </c>
      <c r="L111" s="8"/>
      <c r="M111" s="8">
        <v>5004868</v>
      </c>
      <c r="N111" s="7">
        <v>9204159</v>
      </c>
      <c r="O111" s="14">
        <v>106</v>
      </c>
    </row>
    <row r="112" spans="1:15" x14ac:dyDescent="0.2">
      <c r="A112" s="3">
        <v>5344</v>
      </c>
      <c r="B112" s="3">
        <v>11338</v>
      </c>
      <c r="C112" s="3" t="s">
        <v>115</v>
      </c>
      <c r="D112" s="3"/>
      <c r="E112" s="3"/>
      <c r="F112" s="3"/>
      <c r="G112" s="3"/>
      <c r="H112" s="3"/>
      <c r="I112" s="3"/>
      <c r="J112">
        <f t="shared" si="1"/>
        <v>0</v>
      </c>
      <c r="K112" s="7">
        <v>5772500</v>
      </c>
      <c r="L112" s="8">
        <v>3000000</v>
      </c>
      <c r="M112" s="8"/>
      <c r="N112" s="7">
        <v>8772500</v>
      </c>
      <c r="O112" s="14">
        <v>107</v>
      </c>
    </row>
    <row r="113" spans="1:15" x14ac:dyDescent="0.2">
      <c r="A113" s="3">
        <v>5758</v>
      </c>
      <c r="B113" s="3">
        <v>55265</v>
      </c>
      <c r="C113" s="3" t="s">
        <v>116</v>
      </c>
      <c r="D113" s="3"/>
      <c r="E113" s="3"/>
      <c r="F113" s="3"/>
      <c r="G113" s="3"/>
      <c r="H113" s="3"/>
      <c r="I113" s="3"/>
      <c r="J113">
        <f t="shared" si="1"/>
        <v>0</v>
      </c>
      <c r="K113" s="7">
        <v>6582500</v>
      </c>
      <c r="L113" s="8"/>
      <c r="M113" s="8">
        <v>2106297</v>
      </c>
      <c r="N113" s="7">
        <v>8688797</v>
      </c>
      <c r="O113" s="14">
        <v>108</v>
      </c>
    </row>
    <row r="114" spans="1:15" x14ac:dyDescent="0.2">
      <c r="A114" s="3">
        <v>8532</v>
      </c>
      <c r="B114" s="3">
        <v>85289</v>
      </c>
      <c r="C114" s="3" t="s">
        <v>117</v>
      </c>
      <c r="D114" s="3"/>
      <c r="E114" s="3"/>
      <c r="F114" s="3"/>
      <c r="G114" s="3"/>
      <c r="H114" s="3"/>
      <c r="I114" s="3"/>
      <c r="J114">
        <f t="shared" si="1"/>
        <v>0</v>
      </c>
      <c r="K114" s="7">
        <v>8580000</v>
      </c>
      <c r="L114" s="8"/>
      <c r="M114" s="8"/>
      <c r="N114" s="7">
        <v>8580000</v>
      </c>
      <c r="O114" s="14">
        <v>109</v>
      </c>
    </row>
    <row r="115" spans="1:15" x14ac:dyDescent="0.2">
      <c r="A115" s="3">
        <v>5120</v>
      </c>
      <c r="B115" s="3">
        <v>942</v>
      </c>
      <c r="C115" s="3" t="s">
        <v>118</v>
      </c>
      <c r="D115" s="3"/>
      <c r="E115" s="3"/>
      <c r="F115" s="3"/>
      <c r="G115" s="3"/>
      <c r="H115" s="3"/>
      <c r="I115" s="3"/>
      <c r="J115">
        <f t="shared" si="1"/>
        <v>0</v>
      </c>
      <c r="K115" s="7">
        <v>8527500</v>
      </c>
      <c r="L115" s="8"/>
      <c r="M115" s="8"/>
      <c r="N115" s="7">
        <v>8527500</v>
      </c>
      <c r="O115" s="14">
        <v>110</v>
      </c>
    </row>
    <row r="116" spans="1:15" x14ac:dyDescent="0.2">
      <c r="A116" s="3">
        <v>7518</v>
      </c>
      <c r="B116" s="3">
        <v>69121</v>
      </c>
      <c r="C116" s="3" t="s">
        <v>119</v>
      </c>
      <c r="D116" s="3"/>
      <c r="E116" s="3"/>
      <c r="F116" s="3"/>
      <c r="G116" s="3"/>
      <c r="H116" s="3"/>
      <c r="I116" s="3"/>
      <c r="J116">
        <f t="shared" si="1"/>
        <v>0</v>
      </c>
      <c r="K116" s="7">
        <v>3515000</v>
      </c>
      <c r="L116" s="8"/>
      <c r="M116" s="8">
        <v>4952231</v>
      </c>
      <c r="N116" s="7">
        <v>8467231</v>
      </c>
      <c r="O116" s="14">
        <v>111</v>
      </c>
    </row>
    <row r="117" spans="1:15" x14ac:dyDescent="0.2">
      <c r="A117" s="3">
        <v>5292</v>
      </c>
      <c r="B117" s="3">
        <v>5665</v>
      </c>
      <c r="C117" s="3" t="s">
        <v>120</v>
      </c>
      <c r="D117" s="3"/>
      <c r="E117" s="3"/>
      <c r="F117" s="3"/>
      <c r="G117" s="22">
        <v>2</v>
      </c>
      <c r="H117" s="3"/>
      <c r="I117" s="3"/>
      <c r="J117">
        <f t="shared" si="1"/>
        <v>1</v>
      </c>
      <c r="K117" s="7">
        <v>5273500</v>
      </c>
      <c r="L117" s="8"/>
      <c r="M117" s="8">
        <v>2543305</v>
      </c>
      <c r="N117" s="7">
        <v>7816805</v>
      </c>
      <c r="O117" s="14">
        <v>112</v>
      </c>
    </row>
    <row r="118" spans="1:15" x14ac:dyDescent="0.2">
      <c r="A118" s="3">
        <v>5813</v>
      </c>
      <c r="B118" s="3">
        <v>56759</v>
      </c>
      <c r="C118" s="3" t="s">
        <v>121</v>
      </c>
      <c r="D118" s="3"/>
      <c r="E118" s="3"/>
      <c r="F118" s="3"/>
      <c r="G118" s="3"/>
      <c r="H118" s="3"/>
      <c r="I118" s="3"/>
      <c r="J118">
        <f t="shared" si="1"/>
        <v>0</v>
      </c>
      <c r="K118" s="7">
        <v>7750000</v>
      </c>
      <c r="L118" s="8"/>
      <c r="M118" s="8"/>
      <c r="N118" s="7">
        <v>7750000</v>
      </c>
      <c r="O118" s="14">
        <v>113</v>
      </c>
    </row>
    <row r="119" spans="1:15" x14ac:dyDescent="0.2">
      <c r="A119" s="3">
        <v>8744</v>
      </c>
      <c r="B119" s="3">
        <v>90097</v>
      </c>
      <c r="C119" s="3" t="s">
        <v>122</v>
      </c>
      <c r="D119" s="3"/>
      <c r="E119" s="3"/>
      <c r="F119" s="3"/>
      <c r="G119" s="3"/>
      <c r="H119" s="3"/>
      <c r="I119" s="3"/>
      <c r="J119">
        <f t="shared" si="1"/>
        <v>0</v>
      </c>
      <c r="K119" s="7">
        <v>4495000</v>
      </c>
      <c r="L119" s="8"/>
      <c r="M119" s="8">
        <v>3041522</v>
      </c>
      <c r="N119" s="7">
        <v>7536522</v>
      </c>
      <c r="O119" s="14">
        <v>114</v>
      </c>
    </row>
    <row r="120" spans="1:15" x14ac:dyDescent="0.2">
      <c r="A120" s="3">
        <v>5402</v>
      </c>
      <c r="B120" s="3">
        <v>26476</v>
      </c>
      <c r="C120" s="3" t="s">
        <v>123</v>
      </c>
      <c r="D120" s="3"/>
      <c r="E120" s="3"/>
      <c r="F120" s="3"/>
      <c r="G120" s="3"/>
      <c r="H120" s="3"/>
      <c r="I120" s="3"/>
      <c r="J120">
        <f t="shared" si="1"/>
        <v>0</v>
      </c>
      <c r="K120" s="7">
        <v>5552931</v>
      </c>
      <c r="L120" s="8"/>
      <c r="M120" s="8">
        <v>1724439</v>
      </c>
      <c r="N120" s="7">
        <v>7277370</v>
      </c>
      <c r="O120" s="14">
        <v>115</v>
      </c>
    </row>
    <row r="121" spans="1:15" x14ac:dyDescent="0.2">
      <c r="A121" s="3">
        <v>5780</v>
      </c>
      <c r="B121" s="3">
        <v>55898</v>
      </c>
      <c r="C121" s="3" t="s">
        <v>124</v>
      </c>
      <c r="D121" s="3"/>
      <c r="E121" s="3"/>
      <c r="F121" s="3"/>
      <c r="G121" s="3"/>
      <c r="H121" s="3"/>
      <c r="I121" s="3"/>
      <c r="J121">
        <f t="shared" si="1"/>
        <v>0</v>
      </c>
      <c r="K121" s="7">
        <v>6645000</v>
      </c>
      <c r="L121" s="8"/>
      <c r="M121" s="8"/>
      <c r="N121" s="7">
        <v>6645000</v>
      </c>
      <c r="O121" s="14">
        <v>116</v>
      </c>
    </row>
    <row r="122" spans="1:15" x14ac:dyDescent="0.2">
      <c r="A122" s="3">
        <v>5186</v>
      </c>
      <c r="B122" s="3">
        <v>2331</v>
      </c>
      <c r="C122" s="3" t="s">
        <v>125</v>
      </c>
      <c r="D122" s="3"/>
      <c r="E122" s="3"/>
      <c r="F122" s="3"/>
      <c r="G122" s="3"/>
      <c r="H122" s="3"/>
      <c r="I122" s="3"/>
      <c r="J122">
        <f t="shared" si="1"/>
        <v>0</v>
      </c>
      <c r="K122" s="7">
        <v>2005000</v>
      </c>
      <c r="L122" s="8"/>
      <c r="M122" s="8">
        <v>4251120</v>
      </c>
      <c r="N122" s="7">
        <v>6256120</v>
      </c>
      <c r="O122" s="14">
        <v>117</v>
      </c>
    </row>
    <row r="123" spans="1:15" x14ac:dyDescent="0.2">
      <c r="A123" s="3">
        <v>6664</v>
      </c>
      <c r="B123" s="3">
        <v>65668</v>
      </c>
      <c r="C123" s="3" t="s">
        <v>126</v>
      </c>
      <c r="D123" s="3"/>
      <c r="E123" s="3"/>
      <c r="F123" s="3"/>
      <c r="G123" s="3"/>
      <c r="H123" s="3"/>
      <c r="I123" s="3"/>
      <c r="J123">
        <f t="shared" si="1"/>
        <v>0</v>
      </c>
      <c r="K123" s="7">
        <v>3045823</v>
      </c>
      <c r="L123" s="8"/>
      <c r="M123" s="8">
        <v>3180875</v>
      </c>
      <c r="N123" s="7">
        <v>6226698</v>
      </c>
      <c r="O123" s="14">
        <v>118</v>
      </c>
    </row>
    <row r="124" spans="1:15" x14ac:dyDescent="0.2">
      <c r="A124" s="3">
        <v>5863</v>
      </c>
      <c r="B124" s="3">
        <v>58058</v>
      </c>
      <c r="C124" s="3" t="s">
        <v>127</v>
      </c>
      <c r="D124" s="3"/>
      <c r="E124" s="3"/>
      <c r="F124" s="3"/>
      <c r="G124" s="22">
        <v>2</v>
      </c>
      <c r="H124" s="3"/>
      <c r="I124" s="3"/>
      <c r="J124">
        <f t="shared" si="1"/>
        <v>1</v>
      </c>
      <c r="K124" s="7"/>
      <c r="L124" s="8"/>
      <c r="M124" s="8">
        <v>6097926</v>
      </c>
      <c r="N124" s="7">
        <v>6097926</v>
      </c>
      <c r="O124" s="14">
        <v>119</v>
      </c>
    </row>
    <row r="125" spans="1:15" x14ac:dyDescent="0.2">
      <c r="A125" s="3">
        <v>5706</v>
      </c>
      <c r="B125" s="3">
        <v>53747</v>
      </c>
      <c r="C125" s="3" t="s">
        <v>128</v>
      </c>
      <c r="D125" s="3"/>
      <c r="E125" s="3"/>
      <c r="F125" s="3"/>
      <c r="G125" s="3"/>
      <c r="H125" s="3"/>
      <c r="I125" s="3"/>
      <c r="J125">
        <f t="shared" si="1"/>
        <v>0</v>
      </c>
      <c r="K125" s="7">
        <v>4827500</v>
      </c>
      <c r="L125" s="8">
        <v>1000000</v>
      </c>
      <c r="M125" s="8"/>
      <c r="N125" s="7">
        <v>5827500</v>
      </c>
      <c r="O125" s="14">
        <v>120</v>
      </c>
    </row>
    <row r="126" spans="1:15" x14ac:dyDescent="0.2">
      <c r="A126" s="3">
        <v>5704</v>
      </c>
      <c r="B126" s="3">
        <v>53725</v>
      </c>
      <c r="C126" s="3" t="s">
        <v>129</v>
      </c>
      <c r="D126" s="3"/>
      <c r="E126" s="3"/>
      <c r="F126" s="3"/>
      <c r="G126" s="22">
        <v>2</v>
      </c>
      <c r="H126" s="3"/>
      <c r="I126" s="3"/>
      <c r="J126">
        <f t="shared" si="1"/>
        <v>1</v>
      </c>
      <c r="K126" s="7"/>
      <c r="L126" s="8"/>
      <c r="M126" s="8">
        <v>5540294</v>
      </c>
      <c r="N126" s="7">
        <v>5540294</v>
      </c>
      <c r="O126" s="14">
        <v>121</v>
      </c>
    </row>
    <row r="127" spans="1:15" x14ac:dyDescent="0.2">
      <c r="A127" s="3">
        <v>6636</v>
      </c>
      <c r="B127" s="3">
        <v>45829</v>
      </c>
      <c r="C127" s="3" t="s">
        <v>130</v>
      </c>
      <c r="D127" s="3"/>
      <c r="E127" s="3"/>
      <c r="F127" s="3"/>
      <c r="G127" s="3"/>
      <c r="H127" s="3"/>
      <c r="I127" s="3"/>
      <c r="J127">
        <f t="shared" si="1"/>
        <v>0</v>
      </c>
      <c r="K127" s="7"/>
      <c r="L127" s="8"/>
      <c r="M127" s="8">
        <v>5419585</v>
      </c>
      <c r="N127" s="7">
        <v>5419585</v>
      </c>
      <c r="O127" s="14">
        <v>122</v>
      </c>
    </row>
    <row r="128" spans="1:15" x14ac:dyDescent="0.2">
      <c r="A128" s="3">
        <v>5006</v>
      </c>
      <c r="B128" s="3">
        <v>24</v>
      </c>
      <c r="C128" s="3" t="s">
        <v>131</v>
      </c>
      <c r="D128" s="3"/>
      <c r="E128" s="3"/>
      <c r="F128" s="3"/>
      <c r="G128" s="22">
        <v>2</v>
      </c>
      <c r="H128" s="3"/>
      <c r="I128" s="3"/>
      <c r="J128">
        <f t="shared" si="1"/>
        <v>1</v>
      </c>
      <c r="K128" s="7"/>
      <c r="L128" s="8"/>
      <c r="M128" s="8">
        <v>5412053</v>
      </c>
      <c r="N128" s="7">
        <v>5412053</v>
      </c>
      <c r="O128" s="14">
        <v>123</v>
      </c>
    </row>
    <row r="129" spans="1:15" x14ac:dyDescent="0.2">
      <c r="A129" s="3">
        <v>5202</v>
      </c>
      <c r="B129" s="3">
        <v>2630</v>
      </c>
      <c r="C129" s="3" t="s">
        <v>132</v>
      </c>
      <c r="D129" s="3"/>
      <c r="E129" s="3"/>
      <c r="F129" s="3"/>
      <c r="G129" s="22">
        <v>2</v>
      </c>
      <c r="H129" s="3"/>
      <c r="I129" s="3"/>
      <c r="J129">
        <f t="shared" si="1"/>
        <v>1</v>
      </c>
      <c r="K129" s="7"/>
      <c r="L129" s="8"/>
      <c r="M129" s="8">
        <v>5289466</v>
      </c>
      <c r="N129" s="7">
        <v>5289466</v>
      </c>
      <c r="O129" s="14">
        <v>124</v>
      </c>
    </row>
    <row r="130" spans="1:15" x14ac:dyDescent="0.2">
      <c r="A130" s="3">
        <v>5437</v>
      </c>
      <c r="B130" s="3">
        <v>29765</v>
      </c>
      <c r="C130" s="3" t="s">
        <v>133</v>
      </c>
      <c r="D130" s="3"/>
      <c r="E130" s="3"/>
      <c r="F130" s="3"/>
      <c r="G130" s="22">
        <v>2</v>
      </c>
      <c r="H130" s="3"/>
      <c r="I130" s="3"/>
      <c r="J130">
        <f t="shared" si="1"/>
        <v>1</v>
      </c>
      <c r="K130" s="7"/>
      <c r="L130" s="8"/>
      <c r="M130" s="8">
        <v>5264425</v>
      </c>
      <c r="N130" s="7">
        <v>5264425</v>
      </c>
      <c r="O130" s="14">
        <v>125</v>
      </c>
    </row>
    <row r="131" spans="1:15" x14ac:dyDescent="0.2">
      <c r="A131" s="3">
        <v>5068</v>
      </c>
      <c r="B131" s="3">
        <v>239</v>
      </c>
      <c r="C131" s="3" t="s">
        <v>134</v>
      </c>
      <c r="D131" s="3"/>
      <c r="E131" s="3"/>
      <c r="F131" s="3"/>
      <c r="G131" s="3"/>
      <c r="H131" s="3"/>
      <c r="I131" s="3"/>
      <c r="J131">
        <f t="shared" si="1"/>
        <v>0</v>
      </c>
      <c r="K131" s="7"/>
      <c r="L131" s="8"/>
      <c r="M131" s="8">
        <v>5155354</v>
      </c>
      <c r="N131" s="7">
        <v>5155354</v>
      </c>
      <c r="O131" s="14">
        <v>126</v>
      </c>
    </row>
    <row r="132" spans="1:15" x14ac:dyDescent="0.2">
      <c r="A132" s="3">
        <v>6595</v>
      </c>
      <c r="B132" s="3">
        <v>71223</v>
      </c>
      <c r="C132" s="3" t="s">
        <v>135</v>
      </c>
      <c r="D132" s="3"/>
      <c r="E132" s="3"/>
      <c r="F132" s="3"/>
      <c r="G132" s="3"/>
      <c r="H132" s="3"/>
      <c r="I132" s="3"/>
      <c r="J132">
        <f t="shared" si="1"/>
        <v>0</v>
      </c>
      <c r="K132" s="7">
        <v>1484005</v>
      </c>
      <c r="L132" s="8"/>
      <c r="M132" s="8">
        <v>3668422</v>
      </c>
      <c r="N132" s="7">
        <v>5152427</v>
      </c>
      <c r="O132" s="14">
        <v>127</v>
      </c>
    </row>
    <row r="133" spans="1:15" x14ac:dyDescent="0.2">
      <c r="A133" s="3">
        <v>5126</v>
      </c>
      <c r="B133" s="3">
        <v>1027</v>
      </c>
      <c r="C133" s="3" t="s">
        <v>136</v>
      </c>
      <c r="D133" s="3"/>
      <c r="E133" s="3"/>
      <c r="F133" s="3"/>
      <c r="G133" s="3"/>
      <c r="H133" s="3"/>
      <c r="I133" s="3"/>
      <c r="J133">
        <f t="shared" si="1"/>
        <v>0</v>
      </c>
      <c r="K133" s="7">
        <v>664500</v>
      </c>
      <c r="L133" s="8"/>
      <c r="M133" s="8">
        <v>4388086</v>
      </c>
      <c r="N133" s="7">
        <v>5052586</v>
      </c>
      <c r="O133" s="14">
        <v>128</v>
      </c>
    </row>
    <row r="134" spans="1:15" x14ac:dyDescent="0.2">
      <c r="A134" s="3">
        <v>8043</v>
      </c>
      <c r="B134" s="3">
        <v>2162</v>
      </c>
      <c r="C134" s="3" t="s">
        <v>137</v>
      </c>
      <c r="D134" s="3"/>
      <c r="E134" s="3"/>
      <c r="F134" s="3"/>
      <c r="G134" s="3"/>
      <c r="H134" s="3"/>
      <c r="I134" s="3"/>
      <c r="J134">
        <f t="shared" si="1"/>
        <v>0</v>
      </c>
      <c r="K134" s="7"/>
      <c r="L134" s="8"/>
      <c r="M134" s="8">
        <v>4967510</v>
      </c>
      <c r="N134" s="7">
        <v>4967510</v>
      </c>
      <c r="O134" s="14">
        <v>129</v>
      </c>
    </row>
    <row r="135" spans="1:15" x14ac:dyDescent="0.2">
      <c r="A135" s="3">
        <v>9831</v>
      </c>
      <c r="B135" s="3">
        <v>97779</v>
      </c>
      <c r="C135" s="3" t="s">
        <v>138</v>
      </c>
      <c r="D135" s="3"/>
      <c r="E135" s="3"/>
      <c r="F135" s="3"/>
      <c r="G135" s="18">
        <v>1</v>
      </c>
      <c r="H135" s="3"/>
      <c r="I135" s="3"/>
      <c r="J135">
        <f t="shared" ref="J135:J198" si="2">COUNT(D135:I135)</f>
        <v>1</v>
      </c>
      <c r="K135" s="7">
        <v>2410400</v>
      </c>
      <c r="L135" s="8"/>
      <c r="M135" s="8">
        <v>2418602</v>
      </c>
      <c r="N135" s="7">
        <v>4829002</v>
      </c>
      <c r="O135" s="14">
        <v>130</v>
      </c>
    </row>
    <row r="136" spans="1:15" x14ac:dyDescent="0.2">
      <c r="A136" s="3">
        <v>5856</v>
      </c>
      <c r="B136" s="3">
        <v>57707</v>
      </c>
      <c r="C136" s="3" t="s">
        <v>139</v>
      </c>
      <c r="D136" s="3"/>
      <c r="E136" s="3"/>
      <c r="F136" s="3"/>
      <c r="G136" s="3"/>
      <c r="H136" s="3"/>
      <c r="I136" s="3"/>
      <c r="J136">
        <f t="shared" si="2"/>
        <v>0</v>
      </c>
      <c r="K136" s="7"/>
      <c r="L136" s="8"/>
      <c r="M136" s="8">
        <v>4631018</v>
      </c>
      <c r="N136" s="7">
        <v>4631018</v>
      </c>
      <c r="O136" s="14">
        <v>131</v>
      </c>
    </row>
    <row r="137" spans="1:15" x14ac:dyDescent="0.2">
      <c r="A137" s="3">
        <v>8166</v>
      </c>
      <c r="B137" s="3">
        <v>79508</v>
      </c>
      <c r="C137" s="3" t="s">
        <v>140</v>
      </c>
      <c r="D137" s="3"/>
      <c r="E137" s="3"/>
      <c r="F137" s="3"/>
      <c r="G137" s="3"/>
      <c r="H137" s="3"/>
      <c r="I137" s="3"/>
      <c r="J137">
        <f t="shared" si="2"/>
        <v>0</v>
      </c>
      <c r="K137" s="7"/>
      <c r="L137" s="8"/>
      <c r="M137" s="8">
        <v>3910689</v>
      </c>
      <c r="N137" s="7">
        <v>3910689</v>
      </c>
      <c r="O137" s="14">
        <v>132</v>
      </c>
    </row>
    <row r="138" spans="1:15" x14ac:dyDescent="0.2">
      <c r="A138" s="3">
        <v>6654</v>
      </c>
      <c r="B138" s="3">
        <v>65658</v>
      </c>
      <c r="C138" s="3" t="s">
        <v>141</v>
      </c>
      <c r="D138" s="3"/>
      <c r="E138" s="3"/>
      <c r="F138" s="3"/>
      <c r="G138" s="3"/>
      <c r="H138" s="3"/>
      <c r="I138" s="3"/>
      <c r="J138">
        <f t="shared" si="2"/>
        <v>0</v>
      </c>
      <c r="K138" s="7"/>
      <c r="L138" s="8"/>
      <c r="M138" s="8">
        <v>3857446</v>
      </c>
      <c r="N138" s="7">
        <v>3857446</v>
      </c>
      <c r="O138" s="14">
        <v>133</v>
      </c>
    </row>
    <row r="139" spans="1:15" x14ac:dyDescent="0.2">
      <c r="A139" s="3">
        <v>5268</v>
      </c>
      <c r="B139" s="3">
        <v>5225</v>
      </c>
      <c r="C139" s="3" t="s">
        <v>142</v>
      </c>
      <c r="D139" s="3"/>
      <c r="E139" s="3"/>
      <c r="F139" s="3"/>
      <c r="G139" s="3"/>
      <c r="H139" s="3"/>
      <c r="I139" s="3"/>
      <c r="J139">
        <f t="shared" si="2"/>
        <v>0</v>
      </c>
      <c r="K139" s="7"/>
      <c r="L139" s="8"/>
      <c r="M139" s="8">
        <v>3565000</v>
      </c>
      <c r="N139" s="7">
        <v>3565000</v>
      </c>
      <c r="O139" s="14">
        <v>134</v>
      </c>
    </row>
    <row r="140" spans="1:15" x14ac:dyDescent="0.2">
      <c r="A140" s="3">
        <v>8954</v>
      </c>
      <c r="B140" s="3">
        <v>51593</v>
      </c>
      <c r="C140" s="3" t="s">
        <v>143</v>
      </c>
      <c r="D140" s="3"/>
      <c r="E140" s="3"/>
      <c r="F140" s="3"/>
      <c r="G140" s="3"/>
      <c r="H140" s="3"/>
      <c r="I140" s="3"/>
      <c r="J140">
        <f t="shared" si="2"/>
        <v>0</v>
      </c>
      <c r="K140" s="7"/>
      <c r="L140" s="8"/>
      <c r="M140" s="8">
        <v>3531413</v>
      </c>
      <c r="N140" s="7">
        <v>3531413</v>
      </c>
      <c r="O140" s="14">
        <v>135</v>
      </c>
    </row>
    <row r="141" spans="1:15" x14ac:dyDescent="0.2">
      <c r="A141" s="3">
        <v>8098</v>
      </c>
      <c r="B141" s="3">
        <v>65165</v>
      </c>
      <c r="C141" s="3" t="s">
        <v>144</v>
      </c>
      <c r="D141" s="3"/>
      <c r="E141" s="3"/>
      <c r="F141" s="3"/>
      <c r="G141" s="3"/>
      <c r="H141" s="3"/>
      <c r="I141" s="3"/>
      <c r="J141">
        <f t="shared" si="2"/>
        <v>0</v>
      </c>
      <c r="K141" s="7">
        <v>3230000</v>
      </c>
      <c r="L141" s="8"/>
      <c r="M141" s="8">
        <v>275583</v>
      </c>
      <c r="N141" s="7">
        <v>3505583</v>
      </c>
      <c r="O141" s="14">
        <v>136</v>
      </c>
    </row>
    <row r="142" spans="1:15" x14ac:dyDescent="0.2">
      <c r="A142" s="3">
        <v>7004</v>
      </c>
      <c r="B142" s="3">
        <v>72441</v>
      </c>
      <c r="C142" s="3" t="s">
        <v>145</v>
      </c>
      <c r="D142" s="3"/>
      <c r="E142" s="3"/>
      <c r="F142" s="3"/>
      <c r="G142" s="3"/>
      <c r="H142" s="3"/>
      <c r="I142" s="3"/>
      <c r="J142">
        <f t="shared" si="2"/>
        <v>0</v>
      </c>
      <c r="K142" s="7"/>
      <c r="L142" s="8"/>
      <c r="M142" s="8">
        <v>3435501</v>
      </c>
      <c r="N142" s="7">
        <v>3435501</v>
      </c>
      <c r="O142" s="14">
        <v>137</v>
      </c>
    </row>
    <row r="143" spans="1:15" x14ac:dyDescent="0.2">
      <c r="A143" s="3">
        <v>6836</v>
      </c>
      <c r="B143" s="3">
        <v>58669</v>
      </c>
      <c r="C143" s="3" t="s">
        <v>146</v>
      </c>
      <c r="D143" s="3"/>
      <c r="E143" s="3"/>
      <c r="F143" s="3"/>
      <c r="G143" s="3"/>
      <c r="H143" s="3"/>
      <c r="I143" s="3"/>
      <c r="J143">
        <f t="shared" si="2"/>
        <v>0</v>
      </c>
      <c r="K143" s="7">
        <v>1680000</v>
      </c>
      <c r="L143" s="8"/>
      <c r="M143" s="8">
        <v>1683079</v>
      </c>
      <c r="N143" s="7">
        <v>3363079</v>
      </c>
      <c r="O143" s="14">
        <v>138</v>
      </c>
    </row>
    <row r="144" spans="1:15" x14ac:dyDescent="0.2">
      <c r="A144" s="3">
        <v>6682</v>
      </c>
      <c r="B144" s="3">
        <v>62225</v>
      </c>
      <c r="C144" s="3" t="s">
        <v>147</v>
      </c>
      <c r="D144" s="3"/>
      <c r="E144" s="3"/>
      <c r="F144" s="3"/>
      <c r="G144" s="3"/>
      <c r="H144" s="3"/>
      <c r="I144" s="3"/>
      <c r="J144">
        <f t="shared" si="2"/>
        <v>0</v>
      </c>
      <c r="K144" s="7"/>
      <c r="L144" s="8"/>
      <c r="M144" s="8">
        <v>3213276</v>
      </c>
      <c r="N144" s="7">
        <v>3213276</v>
      </c>
      <c r="O144" s="14">
        <v>139</v>
      </c>
    </row>
    <row r="145" spans="1:15" x14ac:dyDescent="0.2">
      <c r="A145" s="3">
        <v>5536</v>
      </c>
      <c r="B145" s="3">
        <v>49115</v>
      </c>
      <c r="C145" s="3" t="s">
        <v>148</v>
      </c>
      <c r="D145" s="3"/>
      <c r="E145" s="3"/>
      <c r="F145" s="3"/>
      <c r="G145" s="3"/>
      <c r="H145" s="3"/>
      <c r="I145" s="3"/>
      <c r="J145">
        <f t="shared" si="2"/>
        <v>0</v>
      </c>
      <c r="K145" s="7">
        <v>3200000</v>
      </c>
      <c r="L145" s="8"/>
      <c r="M145" s="8"/>
      <c r="N145" s="7">
        <v>3200000</v>
      </c>
      <c r="O145" s="14">
        <v>140</v>
      </c>
    </row>
    <row r="146" spans="1:15" x14ac:dyDescent="0.2">
      <c r="A146" s="3">
        <v>8485</v>
      </c>
      <c r="B146" s="3">
        <v>28326</v>
      </c>
      <c r="C146" s="3" t="s">
        <v>149</v>
      </c>
      <c r="D146" s="3"/>
      <c r="E146" s="3"/>
      <c r="F146" s="3"/>
      <c r="G146" s="3"/>
      <c r="H146" s="3"/>
      <c r="I146" s="3"/>
      <c r="J146">
        <f t="shared" si="2"/>
        <v>0</v>
      </c>
      <c r="K146" s="7"/>
      <c r="L146" s="8"/>
      <c r="M146" s="8">
        <v>3198766</v>
      </c>
      <c r="N146" s="7">
        <v>3198766</v>
      </c>
      <c r="O146" s="14">
        <v>141</v>
      </c>
    </row>
    <row r="147" spans="1:15" x14ac:dyDescent="0.2">
      <c r="A147" s="3">
        <v>9742</v>
      </c>
      <c r="B147" s="3">
        <v>98319</v>
      </c>
      <c r="C147" s="3" t="s">
        <v>150</v>
      </c>
      <c r="D147" s="3"/>
      <c r="E147" s="3"/>
      <c r="F147" s="3"/>
      <c r="G147" s="3"/>
      <c r="H147" s="3"/>
      <c r="I147" s="3"/>
      <c r="J147">
        <f t="shared" si="2"/>
        <v>0</v>
      </c>
      <c r="K147" s="7">
        <v>3045000</v>
      </c>
      <c r="L147" s="8"/>
      <c r="M147" s="8"/>
      <c r="N147" s="7">
        <v>3045000</v>
      </c>
      <c r="O147" s="14">
        <v>142</v>
      </c>
    </row>
    <row r="148" spans="1:15" x14ac:dyDescent="0.2">
      <c r="A148" s="3">
        <v>5371</v>
      </c>
      <c r="B148" s="3">
        <v>26146</v>
      </c>
      <c r="C148" s="3" t="s">
        <v>151</v>
      </c>
      <c r="D148" s="3"/>
      <c r="E148" s="3"/>
      <c r="F148" s="3"/>
      <c r="G148" s="3"/>
      <c r="H148" s="3"/>
      <c r="I148" s="3"/>
      <c r="J148">
        <f t="shared" si="2"/>
        <v>0</v>
      </c>
      <c r="K148" s="7">
        <v>2760000</v>
      </c>
      <c r="L148" s="8"/>
      <c r="M148" s="8"/>
      <c r="N148" s="7">
        <v>2760000</v>
      </c>
      <c r="O148" s="14">
        <v>143</v>
      </c>
    </row>
    <row r="149" spans="1:15" x14ac:dyDescent="0.2">
      <c r="A149" s="3">
        <v>6485</v>
      </c>
      <c r="B149" s="3">
        <v>70730</v>
      </c>
      <c r="C149" s="3" t="s">
        <v>152</v>
      </c>
      <c r="D149" s="3"/>
      <c r="E149" s="3"/>
      <c r="F149" s="3"/>
      <c r="G149" s="3"/>
      <c r="H149" s="3"/>
      <c r="I149" s="3"/>
      <c r="J149">
        <f t="shared" si="2"/>
        <v>0</v>
      </c>
      <c r="K149" s="7"/>
      <c r="L149" s="8"/>
      <c r="M149" s="8">
        <v>2632313</v>
      </c>
      <c r="N149" s="7">
        <v>2632313</v>
      </c>
      <c r="O149" s="14">
        <v>144</v>
      </c>
    </row>
    <row r="150" spans="1:15" x14ac:dyDescent="0.2">
      <c r="A150" s="3">
        <v>7180</v>
      </c>
      <c r="B150" s="3">
        <v>55727</v>
      </c>
      <c r="C150" s="3" t="s">
        <v>153</v>
      </c>
      <c r="D150" s="3"/>
      <c r="E150" s="3"/>
      <c r="F150" s="3"/>
      <c r="G150" s="3"/>
      <c r="H150" s="3"/>
      <c r="I150" s="3"/>
      <c r="J150">
        <f t="shared" si="2"/>
        <v>0</v>
      </c>
      <c r="K150" s="7"/>
      <c r="L150" s="8"/>
      <c r="M150" s="8">
        <v>2621381</v>
      </c>
      <c r="N150" s="7">
        <v>2621381</v>
      </c>
      <c r="O150" s="14">
        <v>145</v>
      </c>
    </row>
    <row r="151" spans="1:15" x14ac:dyDescent="0.2">
      <c r="A151" s="3">
        <v>6980</v>
      </c>
      <c r="B151" s="3">
        <v>66682</v>
      </c>
      <c r="C151" s="3" t="s">
        <v>154</v>
      </c>
      <c r="D151" s="3"/>
      <c r="E151" s="3"/>
      <c r="F151" s="3"/>
      <c r="G151" s="3"/>
      <c r="H151" s="3"/>
      <c r="I151" s="3"/>
      <c r="J151">
        <f t="shared" si="2"/>
        <v>0</v>
      </c>
      <c r="K151" s="7">
        <v>2615000</v>
      </c>
      <c r="L151" s="8"/>
      <c r="M151" s="8"/>
      <c r="N151" s="7">
        <v>2615000</v>
      </c>
      <c r="O151" s="14">
        <v>146</v>
      </c>
    </row>
    <row r="152" spans="1:15" x14ac:dyDescent="0.2">
      <c r="A152" s="3">
        <v>5067</v>
      </c>
      <c r="B152" s="3">
        <v>237</v>
      </c>
      <c r="C152" s="3" t="s">
        <v>155</v>
      </c>
      <c r="D152" s="3"/>
      <c r="E152" s="3"/>
      <c r="F152" s="3"/>
      <c r="G152" s="3"/>
      <c r="H152" s="3"/>
      <c r="I152" s="3"/>
      <c r="J152">
        <f t="shared" si="2"/>
        <v>0</v>
      </c>
      <c r="K152" s="7">
        <v>1550250</v>
      </c>
      <c r="L152" s="8"/>
      <c r="M152" s="8">
        <v>867608</v>
      </c>
      <c r="N152" s="7">
        <v>2417858</v>
      </c>
      <c r="O152" s="14">
        <v>147</v>
      </c>
    </row>
    <row r="153" spans="1:15" x14ac:dyDescent="0.2">
      <c r="A153" s="3">
        <v>8066</v>
      </c>
      <c r="B153" s="3">
        <v>77232</v>
      </c>
      <c r="C153" s="3" t="s">
        <v>156</v>
      </c>
      <c r="D153" s="3"/>
      <c r="E153" s="3"/>
      <c r="F153" s="3"/>
      <c r="G153" s="3"/>
      <c r="H153" s="3"/>
      <c r="I153" s="3"/>
      <c r="J153">
        <f t="shared" si="2"/>
        <v>0</v>
      </c>
      <c r="K153" s="7">
        <v>2300000</v>
      </c>
      <c r="L153" s="8"/>
      <c r="M153" s="8"/>
      <c r="N153" s="7">
        <v>2300000</v>
      </c>
      <c r="O153" s="14">
        <v>148</v>
      </c>
    </row>
    <row r="154" spans="1:15" x14ac:dyDescent="0.2">
      <c r="A154" s="3">
        <v>5180</v>
      </c>
      <c r="B154" s="3">
        <v>2181</v>
      </c>
      <c r="C154" s="3" t="s">
        <v>157</v>
      </c>
      <c r="D154" s="3"/>
      <c r="E154" s="3"/>
      <c r="F154" s="3"/>
      <c r="G154" s="3"/>
      <c r="H154" s="3"/>
      <c r="I154" s="3"/>
      <c r="J154">
        <f t="shared" si="2"/>
        <v>0</v>
      </c>
      <c r="K154" s="7"/>
      <c r="L154" s="8"/>
      <c r="M154" s="8">
        <v>2257345</v>
      </c>
      <c r="N154" s="7">
        <v>2257345</v>
      </c>
      <c r="O154" s="14">
        <v>149</v>
      </c>
    </row>
    <row r="155" spans="1:15" x14ac:dyDescent="0.2">
      <c r="A155" s="3">
        <v>6779</v>
      </c>
      <c r="B155" s="3">
        <v>49006</v>
      </c>
      <c r="C155" s="3" t="s">
        <v>158</v>
      </c>
      <c r="D155" s="3"/>
      <c r="E155" s="3"/>
      <c r="F155" s="3"/>
      <c r="G155" s="3"/>
      <c r="H155" s="3"/>
      <c r="I155" s="3"/>
      <c r="J155">
        <f t="shared" si="2"/>
        <v>0</v>
      </c>
      <c r="K155" s="7"/>
      <c r="L155" s="8"/>
      <c r="M155" s="8">
        <v>2207060</v>
      </c>
      <c r="N155" s="7">
        <v>2207060</v>
      </c>
      <c r="O155" s="14">
        <v>150</v>
      </c>
    </row>
    <row r="156" spans="1:15" x14ac:dyDescent="0.2">
      <c r="A156" s="3">
        <v>5160</v>
      </c>
      <c r="B156" s="3">
        <v>1799</v>
      </c>
      <c r="C156" s="3" t="s">
        <v>159</v>
      </c>
      <c r="D156" s="3"/>
      <c r="E156" s="3"/>
      <c r="F156" s="3"/>
      <c r="G156" s="3"/>
      <c r="H156" s="3"/>
      <c r="I156" s="3"/>
      <c r="J156">
        <f t="shared" si="2"/>
        <v>0</v>
      </c>
      <c r="K156" s="7">
        <v>1287500</v>
      </c>
      <c r="L156" s="8"/>
      <c r="M156" s="8">
        <v>677757</v>
      </c>
      <c r="N156" s="7">
        <v>1965257</v>
      </c>
      <c r="O156" s="14">
        <v>151</v>
      </c>
    </row>
    <row r="157" spans="1:15" x14ac:dyDescent="0.2">
      <c r="A157" s="3">
        <v>9459</v>
      </c>
      <c r="B157" s="3">
        <v>95307</v>
      </c>
      <c r="C157" s="3" t="s">
        <v>160</v>
      </c>
      <c r="D157" s="3"/>
      <c r="E157" s="3"/>
      <c r="F157" s="3"/>
      <c r="G157" s="3"/>
      <c r="H157" s="3"/>
      <c r="I157" s="3"/>
      <c r="J157">
        <f t="shared" si="2"/>
        <v>0</v>
      </c>
      <c r="K157" s="7"/>
      <c r="L157" s="8"/>
      <c r="M157" s="8">
        <v>1888509</v>
      </c>
      <c r="N157" s="7">
        <v>1888509</v>
      </c>
      <c r="O157" s="14">
        <v>152</v>
      </c>
    </row>
    <row r="158" spans="1:15" x14ac:dyDescent="0.2">
      <c r="A158" s="3">
        <v>6725</v>
      </c>
      <c r="B158" s="3">
        <v>1901</v>
      </c>
      <c r="C158" s="3" t="s">
        <v>161</v>
      </c>
      <c r="D158" s="3"/>
      <c r="E158" s="3"/>
      <c r="F158" s="3"/>
      <c r="G158" s="3"/>
      <c r="H158" s="3"/>
      <c r="I158" s="3"/>
      <c r="J158">
        <f t="shared" si="2"/>
        <v>0</v>
      </c>
      <c r="K158" s="7"/>
      <c r="L158" s="8"/>
      <c r="M158" s="8">
        <v>1836044</v>
      </c>
      <c r="N158" s="7">
        <v>1836044</v>
      </c>
      <c r="O158" s="14">
        <v>153</v>
      </c>
    </row>
    <row r="159" spans="1:15" x14ac:dyDescent="0.2">
      <c r="A159" s="3">
        <v>6666</v>
      </c>
      <c r="B159" s="3">
        <v>1005</v>
      </c>
      <c r="C159" s="3" t="s">
        <v>162</v>
      </c>
      <c r="D159" s="3"/>
      <c r="E159" s="3"/>
      <c r="F159" s="3"/>
      <c r="G159" s="3"/>
      <c r="H159" s="3"/>
      <c r="I159" s="3"/>
      <c r="J159">
        <f t="shared" si="2"/>
        <v>0</v>
      </c>
      <c r="K159" s="7"/>
      <c r="L159" s="8"/>
      <c r="M159" s="8">
        <v>1815628</v>
      </c>
      <c r="N159" s="7">
        <v>1815628</v>
      </c>
      <c r="O159" s="14">
        <v>154</v>
      </c>
    </row>
    <row r="160" spans="1:15" x14ac:dyDescent="0.2">
      <c r="A160" s="3">
        <v>5056</v>
      </c>
      <c r="B160" s="3">
        <v>202</v>
      </c>
      <c r="C160" s="3" t="s">
        <v>163</v>
      </c>
      <c r="D160" s="3"/>
      <c r="E160" s="3"/>
      <c r="F160" s="3"/>
      <c r="G160" s="3"/>
      <c r="H160" s="3"/>
      <c r="I160" s="3"/>
      <c r="J160">
        <f t="shared" si="2"/>
        <v>0</v>
      </c>
      <c r="K160" s="7"/>
      <c r="L160" s="8"/>
      <c r="M160" s="8">
        <v>1655000</v>
      </c>
      <c r="N160" s="7">
        <v>1655000</v>
      </c>
      <c r="O160" s="14">
        <v>155</v>
      </c>
    </row>
    <row r="161" spans="1:15" x14ac:dyDescent="0.2">
      <c r="A161" s="3">
        <v>7328</v>
      </c>
      <c r="B161" s="3">
        <v>77252</v>
      </c>
      <c r="C161" s="3" t="s">
        <v>164</v>
      </c>
      <c r="D161" s="3"/>
      <c r="E161" s="3"/>
      <c r="F161" s="3"/>
      <c r="G161" s="3"/>
      <c r="H161" s="3"/>
      <c r="I161" s="3"/>
      <c r="J161">
        <f t="shared" si="2"/>
        <v>0</v>
      </c>
      <c r="K161" s="7"/>
      <c r="L161" s="8"/>
      <c r="M161" s="8">
        <v>1492381</v>
      </c>
      <c r="N161" s="7">
        <v>1492381</v>
      </c>
      <c r="O161" s="14">
        <v>156</v>
      </c>
    </row>
    <row r="162" spans="1:15" x14ac:dyDescent="0.2">
      <c r="A162" s="3">
        <v>6830</v>
      </c>
      <c r="B162" s="3">
        <v>3078</v>
      </c>
      <c r="C162" s="3" t="s">
        <v>165</v>
      </c>
      <c r="D162" s="3"/>
      <c r="E162" s="3"/>
      <c r="F162" s="3"/>
      <c r="G162" s="3"/>
      <c r="H162" s="3"/>
      <c r="I162" s="3"/>
      <c r="J162">
        <f t="shared" si="2"/>
        <v>0</v>
      </c>
      <c r="K162" s="7"/>
      <c r="L162" s="8"/>
      <c r="M162" s="8">
        <v>1476942</v>
      </c>
      <c r="N162" s="7">
        <v>1476942</v>
      </c>
      <c r="O162" s="14">
        <v>157</v>
      </c>
    </row>
    <row r="163" spans="1:15" x14ac:dyDescent="0.2">
      <c r="A163" s="3">
        <v>7125</v>
      </c>
      <c r="B163" s="3">
        <v>64449</v>
      </c>
      <c r="C163" s="3" t="s">
        <v>166</v>
      </c>
      <c r="D163" s="3"/>
      <c r="E163" s="3"/>
      <c r="F163" s="3"/>
      <c r="G163" s="3"/>
      <c r="H163" s="3"/>
      <c r="I163" s="3"/>
      <c r="J163">
        <f t="shared" si="2"/>
        <v>0</v>
      </c>
      <c r="K163" s="7"/>
      <c r="L163" s="8"/>
      <c r="M163" s="8">
        <v>1378693</v>
      </c>
      <c r="N163" s="7">
        <v>1378693</v>
      </c>
      <c r="O163" s="14">
        <v>158</v>
      </c>
    </row>
    <row r="164" spans="1:15" x14ac:dyDescent="0.2">
      <c r="A164" s="3">
        <v>7010</v>
      </c>
      <c r="B164" s="3">
        <v>34811</v>
      </c>
      <c r="C164" s="3" t="s">
        <v>167</v>
      </c>
      <c r="D164" s="3"/>
      <c r="E164" s="3"/>
      <c r="F164" s="3"/>
      <c r="G164" s="3"/>
      <c r="H164" s="3"/>
      <c r="I164" s="3"/>
      <c r="J164">
        <f t="shared" si="2"/>
        <v>0</v>
      </c>
      <c r="K164" s="7"/>
      <c r="L164" s="8"/>
      <c r="M164" s="8">
        <v>1336594</v>
      </c>
      <c r="N164" s="7">
        <v>1336594</v>
      </c>
      <c r="O164" s="14">
        <v>159</v>
      </c>
    </row>
    <row r="165" spans="1:15" x14ac:dyDescent="0.2">
      <c r="A165" s="3">
        <v>9510</v>
      </c>
      <c r="B165" s="3">
        <v>92260</v>
      </c>
      <c r="C165" s="3" t="s">
        <v>168</v>
      </c>
      <c r="D165" s="3"/>
      <c r="E165" s="3"/>
      <c r="F165" s="3"/>
      <c r="G165" s="22">
        <v>2</v>
      </c>
      <c r="H165" s="3"/>
      <c r="I165" s="3"/>
      <c r="J165">
        <f t="shared" si="2"/>
        <v>1</v>
      </c>
      <c r="K165" s="7"/>
      <c r="L165" s="8"/>
      <c r="M165" s="8">
        <v>1253061</v>
      </c>
      <c r="N165" s="7">
        <v>1253061</v>
      </c>
      <c r="O165" s="14">
        <v>160</v>
      </c>
    </row>
    <row r="166" spans="1:15" x14ac:dyDescent="0.2">
      <c r="A166" s="3">
        <v>5559</v>
      </c>
      <c r="B166" s="3">
        <v>49935</v>
      </c>
      <c r="C166" s="3" t="s">
        <v>169</v>
      </c>
      <c r="D166" s="3"/>
      <c r="E166" s="3"/>
      <c r="F166" s="3"/>
      <c r="G166" s="3"/>
      <c r="H166" s="3"/>
      <c r="I166" s="3"/>
      <c r="J166">
        <f t="shared" si="2"/>
        <v>0</v>
      </c>
      <c r="K166" s="7"/>
      <c r="L166" s="8"/>
      <c r="M166" s="8">
        <v>1135420</v>
      </c>
      <c r="N166" s="7">
        <v>1135420</v>
      </c>
      <c r="O166" s="14">
        <v>161</v>
      </c>
    </row>
    <row r="167" spans="1:15" x14ac:dyDescent="0.2">
      <c r="A167" s="3">
        <v>5954</v>
      </c>
      <c r="B167" s="3">
        <v>61428</v>
      </c>
      <c r="C167" s="3" t="s">
        <v>170</v>
      </c>
      <c r="D167" s="3"/>
      <c r="E167" s="3"/>
      <c r="F167" s="3"/>
      <c r="G167" s="22">
        <v>2</v>
      </c>
      <c r="H167" s="3"/>
      <c r="I167" s="3"/>
      <c r="J167">
        <f t="shared" si="2"/>
        <v>1</v>
      </c>
      <c r="K167" s="7"/>
      <c r="L167" s="8"/>
      <c r="M167" s="8">
        <v>1076854</v>
      </c>
      <c r="N167" s="7">
        <v>1076854</v>
      </c>
      <c r="O167" s="14">
        <v>162</v>
      </c>
    </row>
    <row r="168" spans="1:15" x14ac:dyDescent="0.2">
      <c r="A168" s="3">
        <v>5245</v>
      </c>
      <c r="B168" s="3">
        <v>3947</v>
      </c>
      <c r="C168" s="3" t="s">
        <v>171</v>
      </c>
      <c r="D168" s="3"/>
      <c r="E168" s="3"/>
      <c r="F168" s="3"/>
      <c r="G168" s="3"/>
      <c r="H168" s="3"/>
      <c r="I168" s="3"/>
      <c r="J168">
        <f t="shared" si="2"/>
        <v>0</v>
      </c>
      <c r="K168" s="7">
        <v>1070000</v>
      </c>
      <c r="L168" s="8"/>
      <c r="M168" s="8"/>
      <c r="N168" s="7">
        <v>1070000</v>
      </c>
      <c r="O168" s="14">
        <v>163</v>
      </c>
    </row>
    <row r="169" spans="1:15" x14ac:dyDescent="0.2">
      <c r="A169" s="3">
        <v>5730</v>
      </c>
      <c r="B169" s="3">
        <v>54438</v>
      </c>
      <c r="C169" s="3" t="s">
        <v>172</v>
      </c>
      <c r="D169" s="3"/>
      <c r="E169" s="3"/>
      <c r="F169" s="3"/>
      <c r="G169" s="3"/>
      <c r="H169" s="3"/>
      <c r="I169" s="3"/>
      <c r="J169">
        <f t="shared" si="2"/>
        <v>0</v>
      </c>
      <c r="K169" s="7">
        <v>1060000</v>
      </c>
      <c r="L169" s="8"/>
      <c r="M169" s="8"/>
      <c r="N169" s="7">
        <v>1060000</v>
      </c>
      <c r="O169" s="14">
        <v>164</v>
      </c>
    </row>
    <row r="170" spans="1:15" x14ac:dyDescent="0.2">
      <c r="A170" s="3">
        <v>8560</v>
      </c>
      <c r="B170" s="3">
        <v>74827</v>
      </c>
      <c r="C170" s="3" t="s">
        <v>173</v>
      </c>
      <c r="D170" s="3"/>
      <c r="E170" s="3"/>
      <c r="F170" s="3"/>
      <c r="G170" s="3"/>
      <c r="H170" s="3"/>
      <c r="I170" s="3"/>
      <c r="J170">
        <f t="shared" si="2"/>
        <v>0</v>
      </c>
      <c r="K170" s="7"/>
      <c r="L170" s="8"/>
      <c r="M170" s="8">
        <v>1005000</v>
      </c>
      <c r="N170" s="7">
        <v>1005000</v>
      </c>
      <c r="O170" s="14">
        <v>165</v>
      </c>
    </row>
    <row r="171" spans="1:15" x14ac:dyDescent="0.2">
      <c r="A171" s="3">
        <v>8740</v>
      </c>
      <c r="B171" s="3">
        <v>52109</v>
      </c>
      <c r="C171" s="3" t="s">
        <v>174</v>
      </c>
      <c r="D171" s="3"/>
      <c r="E171" s="3"/>
      <c r="F171" s="3"/>
      <c r="G171" s="3"/>
      <c r="H171" s="3"/>
      <c r="I171" s="3"/>
      <c r="J171">
        <f t="shared" si="2"/>
        <v>0</v>
      </c>
      <c r="K171" s="7"/>
      <c r="L171" s="8"/>
      <c r="M171" s="8">
        <v>936926</v>
      </c>
      <c r="N171" s="7">
        <v>936926</v>
      </c>
      <c r="O171" s="14">
        <v>166</v>
      </c>
    </row>
    <row r="172" spans="1:15" x14ac:dyDescent="0.2">
      <c r="A172" s="3">
        <v>8580</v>
      </c>
      <c r="B172" s="3">
        <v>86886</v>
      </c>
      <c r="C172" s="3" t="s">
        <v>175</v>
      </c>
      <c r="D172" s="3"/>
      <c r="E172" s="3"/>
      <c r="F172" s="3"/>
      <c r="G172" s="3"/>
      <c r="H172" s="3"/>
      <c r="I172" s="3"/>
      <c r="J172">
        <f t="shared" si="2"/>
        <v>0</v>
      </c>
      <c r="K172" s="7">
        <v>31</v>
      </c>
      <c r="L172" s="8"/>
      <c r="M172" s="8">
        <v>906537</v>
      </c>
      <c r="N172" s="7">
        <v>906568</v>
      </c>
      <c r="O172" s="14">
        <v>167</v>
      </c>
    </row>
    <row r="173" spans="1:15" x14ac:dyDescent="0.2">
      <c r="A173" s="3">
        <v>6640</v>
      </c>
      <c r="B173" s="3">
        <v>64168</v>
      </c>
      <c r="C173" s="3" t="s">
        <v>176</v>
      </c>
      <c r="D173" s="3"/>
      <c r="E173" s="3"/>
      <c r="F173" s="3"/>
      <c r="G173" s="3"/>
      <c r="H173" s="3"/>
      <c r="I173" s="3"/>
      <c r="J173">
        <f t="shared" si="2"/>
        <v>0</v>
      </c>
      <c r="K173" s="7">
        <v>324530</v>
      </c>
      <c r="L173" s="8"/>
      <c r="M173" s="8">
        <v>462030</v>
      </c>
      <c r="N173" s="7">
        <v>786560</v>
      </c>
      <c r="O173" s="14">
        <v>168</v>
      </c>
    </row>
    <row r="174" spans="1:15" x14ac:dyDescent="0.2">
      <c r="A174" s="3">
        <v>6659</v>
      </c>
      <c r="B174" s="3">
        <v>3089</v>
      </c>
      <c r="C174" s="3" t="s">
        <v>177</v>
      </c>
      <c r="D174" s="3"/>
      <c r="E174" s="3"/>
      <c r="F174" s="3"/>
      <c r="G174" s="3"/>
      <c r="H174" s="3"/>
      <c r="I174" s="3"/>
      <c r="J174">
        <f t="shared" si="2"/>
        <v>0</v>
      </c>
      <c r="K174" s="7">
        <v>740500</v>
      </c>
      <c r="L174" s="8"/>
      <c r="M174" s="8"/>
      <c r="N174" s="7">
        <v>740500</v>
      </c>
      <c r="O174" s="14">
        <v>169</v>
      </c>
    </row>
    <row r="175" spans="1:15" x14ac:dyDescent="0.2">
      <c r="A175" s="3">
        <v>5101</v>
      </c>
      <c r="B175" s="3">
        <v>687</v>
      </c>
      <c r="C175" s="3" t="s">
        <v>178</v>
      </c>
      <c r="D175" s="3"/>
      <c r="E175" s="3"/>
      <c r="F175" s="3"/>
      <c r="G175" s="3"/>
      <c r="H175" s="3"/>
      <c r="I175" s="3"/>
      <c r="J175">
        <f t="shared" si="2"/>
        <v>0</v>
      </c>
      <c r="K175" s="7">
        <v>75000</v>
      </c>
      <c r="L175" s="8"/>
      <c r="M175" s="8">
        <v>650252</v>
      </c>
      <c r="N175" s="7">
        <v>725252</v>
      </c>
      <c r="O175" s="14">
        <v>170</v>
      </c>
    </row>
    <row r="176" spans="1:15" x14ac:dyDescent="0.2">
      <c r="A176" s="3">
        <v>6685</v>
      </c>
      <c r="B176" s="3">
        <v>66205</v>
      </c>
      <c r="C176" s="3" t="s">
        <v>179</v>
      </c>
      <c r="D176" s="3"/>
      <c r="E176" s="3"/>
      <c r="F176" s="3"/>
      <c r="G176" s="22">
        <v>2</v>
      </c>
      <c r="H176" s="3"/>
      <c r="I176" s="3"/>
      <c r="J176">
        <f t="shared" si="2"/>
        <v>1</v>
      </c>
      <c r="K176" s="7">
        <v>150000</v>
      </c>
      <c r="L176" s="8"/>
      <c r="M176" s="8">
        <v>570000</v>
      </c>
      <c r="N176" s="7">
        <v>720000</v>
      </c>
      <c r="O176" s="14">
        <v>171</v>
      </c>
    </row>
    <row r="177" spans="1:15" x14ac:dyDescent="0.2">
      <c r="A177" s="3">
        <v>7007</v>
      </c>
      <c r="B177" s="3">
        <v>65372</v>
      </c>
      <c r="C177" s="3" t="s">
        <v>180</v>
      </c>
      <c r="D177" s="3"/>
      <c r="E177" s="3"/>
      <c r="F177" s="3"/>
      <c r="G177" s="3"/>
      <c r="H177" s="3"/>
      <c r="I177" s="3"/>
      <c r="J177">
        <f t="shared" si="2"/>
        <v>0</v>
      </c>
      <c r="K177" s="7"/>
      <c r="L177" s="8"/>
      <c r="M177" s="8">
        <v>699000</v>
      </c>
      <c r="N177" s="7">
        <v>699000</v>
      </c>
      <c r="O177" s="14">
        <v>172</v>
      </c>
    </row>
    <row r="178" spans="1:15" x14ac:dyDescent="0.2">
      <c r="A178" s="3">
        <v>8190</v>
      </c>
      <c r="B178" s="3">
        <v>80111</v>
      </c>
      <c r="C178" s="3" t="s">
        <v>181</v>
      </c>
      <c r="D178" s="3"/>
      <c r="E178" s="3"/>
      <c r="F178" s="3"/>
      <c r="G178" s="22">
        <v>2</v>
      </c>
      <c r="H178" s="3"/>
      <c r="I178" s="3"/>
      <c r="J178">
        <f t="shared" si="2"/>
        <v>1</v>
      </c>
      <c r="K178" s="7"/>
      <c r="L178" s="8"/>
      <c r="M178" s="8">
        <v>695000</v>
      </c>
      <c r="N178" s="7">
        <v>695000</v>
      </c>
      <c r="O178" s="14">
        <v>173</v>
      </c>
    </row>
    <row r="179" spans="1:15" x14ac:dyDescent="0.2">
      <c r="A179" s="3">
        <v>8064</v>
      </c>
      <c r="B179" s="3">
        <v>76530</v>
      </c>
      <c r="C179" s="3" t="s">
        <v>182</v>
      </c>
      <c r="D179" s="3"/>
      <c r="E179" s="3"/>
      <c r="F179" s="3"/>
      <c r="G179" s="3"/>
      <c r="H179" s="3"/>
      <c r="I179" s="3"/>
      <c r="J179">
        <f t="shared" si="2"/>
        <v>0</v>
      </c>
      <c r="K179" s="7">
        <v>620000</v>
      </c>
      <c r="L179" s="8"/>
      <c r="M179" s="8"/>
      <c r="N179" s="7">
        <v>620000</v>
      </c>
      <c r="O179" s="14">
        <v>174</v>
      </c>
    </row>
    <row r="180" spans="1:15" x14ac:dyDescent="0.2">
      <c r="A180" s="3">
        <v>8003</v>
      </c>
      <c r="B180" s="3">
        <v>54292</v>
      </c>
      <c r="C180" s="3" t="s">
        <v>183</v>
      </c>
      <c r="D180" s="3"/>
      <c r="E180" s="3"/>
      <c r="F180" s="3"/>
      <c r="G180" s="22">
        <v>2</v>
      </c>
      <c r="H180" s="3"/>
      <c r="I180" s="3"/>
      <c r="J180">
        <f t="shared" si="2"/>
        <v>1</v>
      </c>
      <c r="K180" s="7"/>
      <c r="L180" s="8"/>
      <c r="M180" s="8">
        <v>612000</v>
      </c>
      <c r="N180" s="7">
        <v>612000</v>
      </c>
      <c r="O180" s="14">
        <v>175</v>
      </c>
    </row>
    <row r="181" spans="1:15" x14ac:dyDescent="0.2">
      <c r="A181" s="3">
        <v>5077</v>
      </c>
      <c r="B181" s="3">
        <v>265</v>
      </c>
      <c r="C181" s="3" t="s">
        <v>184</v>
      </c>
      <c r="D181" s="3"/>
      <c r="E181" s="3"/>
      <c r="F181" s="3"/>
      <c r="G181" s="3"/>
      <c r="H181" s="3"/>
      <c r="I181" s="3"/>
      <c r="J181">
        <f t="shared" si="2"/>
        <v>0</v>
      </c>
      <c r="K181" s="7"/>
      <c r="L181" s="8"/>
      <c r="M181" s="8">
        <v>569056</v>
      </c>
      <c r="N181" s="7">
        <v>569056</v>
      </c>
      <c r="O181" s="14">
        <v>176</v>
      </c>
    </row>
    <row r="182" spans="1:15" x14ac:dyDescent="0.2">
      <c r="A182" s="3">
        <v>8315</v>
      </c>
      <c r="B182" s="3">
        <v>77277</v>
      </c>
      <c r="C182" s="3" t="s">
        <v>185</v>
      </c>
      <c r="D182" s="3"/>
      <c r="E182" s="3"/>
      <c r="F182" s="3"/>
      <c r="G182" s="3"/>
      <c r="H182" s="3"/>
      <c r="I182" s="3"/>
      <c r="J182">
        <f t="shared" si="2"/>
        <v>0</v>
      </c>
      <c r="K182" s="7"/>
      <c r="L182" s="8"/>
      <c r="M182" s="8">
        <v>546138</v>
      </c>
      <c r="N182" s="7">
        <v>546138</v>
      </c>
      <c r="O182" s="14">
        <v>177</v>
      </c>
    </row>
    <row r="183" spans="1:15" x14ac:dyDescent="0.2">
      <c r="A183" s="3">
        <v>5011</v>
      </c>
      <c r="B183" s="3">
        <v>41</v>
      </c>
      <c r="C183" s="3" t="s">
        <v>186</v>
      </c>
      <c r="D183" s="3"/>
      <c r="E183" s="3"/>
      <c r="F183" s="3"/>
      <c r="G183" s="3"/>
      <c r="H183" s="3"/>
      <c r="I183" s="3"/>
      <c r="J183">
        <f t="shared" si="2"/>
        <v>0</v>
      </c>
      <c r="K183" s="7"/>
      <c r="L183" s="8"/>
      <c r="M183" s="8">
        <v>424195</v>
      </c>
      <c r="N183" s="7">
        <v>424195</v>
      </c>
      <c r="O183" s="14">
        <v>178</v>
      </c>
    </row>
    <row r="184" spans="1:15" x14ac:dyDescent="0.2">
      <c r="A184" s="3">
        <v>9442</v>
      </c>
      <c r="B184" s="3">
        <v>30487</v>
      </c>
      <c r="C184" s="3" t="s">
        <v>187</v>
      </c>
      <c r="D184" s="3"/>
      <c r="E184" s="3"/>
      <c r="F184" s="3"/>
      <c r="G184" s="3"/>
      <c r="H184" s="3"/>
      <c r="I184" s="3"/>
      <c r="J184">
        <f t="shared" si="2"/>
        <v>0</v>
      </c>
      <c r="K184" s="7"/>
      <c r="L184" s="8"/>
      <c r="M184" s="8">
        <v>420930</v>
      </c>
      <c r="N184" s="7">
        <v>420930</v>
      </c>
      <c r="O184" s="14">
        <v>179</v>
      </c>
    </row>
    <row r="185" spans="1:15" x14ac:dyDescent="0.2">
      <c r="A185" s="3">
        <v>8216</v>
      </c>
      <c r="B185" s="3">
        <v>80575</v>
      </c>
      <c r="C185" s="3" t="s">
        <v>188</v>
      </c>
      <c r="D185" s="3"/>
      <c r="E185" s="3"/>
      <c r="F185" s="3"/>
      <c r="G185" s="3"/>
      <c r="H185" s="3"/>
      <c r="I185" s="3"/>
      <c r="J185">
        <f t="shared" si="2"/>
        <v>0</v>
      </c>
      <c r="K185" s="7"/>
      <c r="L185" s="8"/>
      <c r="M185" s="8">
        <v>407658</v>
      </c>
      <c r="N185" s="7">
        <v>407658</v>
      </c>
      <c r="O185" s="14">
        <v>180</v>
      </c>
    </row>
    <row r="186" spans="1:15" x14ac:dyDescent="0.2">
      <c r="A186" s="3">
        <v>8217</v>
      </c>
      <c r="B186" s="3">
        <v>30281</v>
      </c>
      <c r="C186" s="3" t="s">
        <v>189</v>
      </c>
      <c r="D186" s="3"/>
      <c r="E186" s="3"/>
      <c r="F186" s="3"/>
      <c r="G186" s="3"/>
      <c r="H186" s="3"/>
      <c r="I186" s="3"/>
      <c r="J186">
        <f t="shared" si="2"/>
        <v>0</v>
      </c>
      <c r="K186" s="7"/>
      <c r="L186" s="8"/>
      <c r="M186" s="8">
        <v>389571</v>
      </c>
      <c r="N186" s="7">
        <v>389571</v>
      </c>
      <c r="O186" s="14">
        <v>181</v>
      </c>
    </row>
    <row r="187" spans="1:15" x14ac:dyDescent="0.2">
      <c r="A187" s="3">
        <v>5653</v>
      </c>
      <c r="B187" s="3">
        <v>51521</v>
      </c>
      <c r="C187" s="3" t="s">
        <v>190</v>
      </c>
      <c r="D187" s="3"/>
      <c r="E187" s="3"/>
      <c r="F187" s="3"/>
      <c r="G187" s="3"/>
      <c r="H187" s="3"/>
      <c r="I187" s="3"/>
      <c r="J187">
        <f t="shared" si="2"/>
        <v>0</v>
      </c>
      <c r="K187" s="7"/>
      <c r="L187" s="8"/>
      <c r="M187" s="8">
        <v>389486</v>
      </c>
      <c r="N187" s="7">
        <v>389486</v>
      </c>
      <c r="O187" s="14">
        <v>182</v>
      </c>
    </row>
    <row r="188" spans="1:15" x14ac:dyDescent="0.2">
      <c r="A188" s="3">
        <v>8281</v>
      </c>
      <c r="B188" s="3">
        <v>53238</v>
      </c>
      <c r="C188" s="3" t="s">
        <v>191</v>
      </c>
      <c r="D188" s="3"/>
      <c r="E188" s="3"/>
      <c r="F188" s="3"/>
      <c r="G188" s="22">
        <v>2</v>
      </c>
      <c r="H188" s="3"/>
      <c r="I188" s="3"/>
      <c r="J188">
        <f t="shared" si="2"/>
        <v>1</v>
      </c>
      <c r="K188" s="7"/>
      <c r="L188" s="8"/>
      <c r="M188" s="8">
        <v>385000</v>
      </c>
      <c r="N188" s="7">
        <v>385000</v>
      </c>
      <c r="O188" s="14">
        <v>183</v>
      </c>
    </row>
    <row r="189" spans="1:15" x14ac:dyDescent="0.2">
      <c r="A189" s="3">
        <v>5792</v>
      </c>
      <c r="B189" s="3">
        <v>56039</v>
      </c>
      <c r="C189" s="3" t="s">
        <v>192</v>
      </c>
      <c r="D189" s="3"/>
      <c r="E189" s="3"/>
      <c r="F189" s="3"/>
      <c r="G189" s="3"/>
      <c r="H189" s="3"/>
      <c r="I189" s="3"/>
      <c r="J189">
        <f t="shared" si="2"/>
        <v>0</v>
      </c>
      <c r="K189" s="7"/>
      <c r="L189" s="8"/>
      <c r="M189" s="8">
        <v>372893</v>
      </c>
      <c r="N189" s="7">
        <v>372893</v>
      </c>
      <c r="O189" s="14">
        <v>184</v>
      </c>
    </row>
    <row r="190" spans="1:15" x14ac:dyDescent="0.2">
      <c r="A190" s="3">
        <v>7461</v>
      </c>
      <c r="B190" s="3">
        <v>2289</v>
      </c>
      <c r="C190" s="3" t="s">
        <v>193</v>
      </c>
      <c r="D190" s="3"/>
      <c r="E190" s="3"/>
      <c r="F190" s="3"/>
      <c r="G190" s="3"/>
      <c r="H190" s="3"/>
      <c r="I190" s="3"/>
      <c r="J190">
        <f t="shared" si="2"/>
        <v>0</v>
      </c>
      <c r="K190" s="7"/>
      <c r="L190" s="8"/>
      <c r="M190" s="8">
        <v>356150</v>
      </c>
      <c r="N190" s="7">
        <v>356150</v>
      </c>
      <c r="O190" s="14">
        <v>185</v>
      </c>
    </row>
    <row r="191" spans="1:15" x14ac:dyDescent="0.2">
      <c r="A191" s="3">
        <v>5337</v>
      </c>
      <c r="B191" s="3">
        <v>11175</v>
      </c>
      <c r="C191" s="3" t="s">
        <v>194</v>
      </c>
      <c r="D191" s="3"/>
      <c r="E191" s="3"/>
      <c r="F191" s="3"/>
      <c r="G191" s="3"/>
      <c r="H191" s="3"/>
      <c r="I191" s="3"/>
      <c r="J191">
        <f t="shared" si="2"/>
        <v>0</v>
      </c>
      <c r="K191" s="7"/>
      <c r="L191" s="8">
        <v>300000</v>
      </c>
      <c r="M191" s="8">
        <v>55855</v>
      </c>
      <c r="N191" s="7">
        <v>355855</v>
      </c>
      <c r="O191" s="14">
        <v>186</v>
      </c>
    </row>
    <row r="192" spans="1:15" x14ac:dyDescent="0.2">
      <c r="A192" s="3">
        <v>7445</v>
      </c>
      <c r="B192" s="3">
        <v>56630</v>
      </c>
      <c r="C192" s="3" t="s">
        <v>195</v>
      </c>
      <c r="D192" s="3"/>
      <c r="E192" s="3"/>
      <c r="F192" s="3"/>
      <c r="G192" s="3"/>
      <c r="H192" s="3"/>
      <c r="I192" s="3"/>
      <c r="J192">
        <f t="shared" si="2"/>
        <v>0</v>
      </c>
      <c r="K192" s="7"/>
      <c r="L192" s="8"/>
      <c r="M192" s="8">
        <v>346793</v>
      </c>
      <c r="N192" s="7">
        <v>346793</v>
      </c>
      <c r="O192" s="14">
        <v>187</v>
      </c>
    </row>
    <row r="193" spans="1:15" x14ac:dyDescent="0.2">
      <c r="A193" s="3">
        <v>5140</v>
      </c>
      <c r="B193" s="3">
        <v>1238</v>
      </c>
      <c r="C193" s="3" t="s">
        <v>196</v>
      </c>
      <c r="D193" s="3"/>
      <c r="E193" s="3"/>
      <c r="F193" s="3"/>
      <c r="G193" s="22">
        <v>2</v>
      </c>
      <c r="H193" s="3"/>
      <c r="I193" s="3"/>
      <c r="J193">
        <f t="shared" si="2"/>
        <v>1</v>
      </c>
      <c r="K193" s="7">
        <v>339500</v>
      </c>
      <c r="L193" s="8"/>
      <c r="M193" s="8"/>
      <c r="N193" s="7">
        <v>339500</v>
      </c>
      <c r="O193" s="14">
        <v>188</v>
      </c>
    </row>
    <row r="194" spans="1:15" x14ac:dyDescent="0.2">
      <c r="A194" s="3">
        <v>8369</v>
      </c>
      <c r="B194" s="3">
        <v>58009</v>
      </c>
      <c r="C194" s="3" t="s">
        <v>197</v>
      </c>
      <c r="D194" s="3"/>
      <c r="E194" s="3"/>
      <c r="F194" s="3"/>
      <c r="G194" s="3"/>
      <c r="H194" s="3"/>
      <c r="I194" s="3"/>
      <c r="J194">
        <f t="shared" si="2"/>
        <v>0</v>
      </c>
      <c r="K194" s="7"/>
      <c r="L194" s="8"/>
      <c r="M194" s="8">
        <v>299290</v>
      </c>
      <c r="N194" s="7">
        <v>299290</v>
      </c>
      <c r="O194" s="14">
        <v>189</v>
      </c>
    </row>
    <row r="195" spans="1:15" x14ac:dyDescent="0.2">
      <c r="A195" s="3">
        <v>9655</v>
      </c>
      <c r="B195" s="3">
        <v>826</v>
      </c>
      <c r="C195" s="3" t="s">
        <v>198</v>
      </c>
      <c r="D195" s="3"/>
      <c r="E195" s="3"/>
      <c r="F195" s="3"/>
      <c r="G195" s="3"/>
      <c r="H195" s="3"/>
      <c r="I195" s="3"/>
      <c r="J195">
        <f t="shared" si="2"/>
        <v>0</v>
      </c>
      <c r="K195" s="7"/>
      <c r="L195" s="8"/>
      <c r="M195" s="8">
        <v>291780</v>
      </c>
      <c r="N195" s="7">
        <v>291780</v>
      </c>
      <c r="O195" s="14">
        <v>190</v>
      </c>
    </row>
    <row r="196" spans="1:15" x14ac:dyDescent="0.2">
      <c r="A196" s="3">
        <v>5301</v>
      </c>
      <c r="B196" s="3">
        <v>6198</v>
      </c>
      <c r="C196" s="3" t="s">
        <v>199</v>
      </c>
      <c r="D196" s="3"/>
      <c r="E196" s="3"/>
      <c r="F196" s="3"/>
      <c r="G196" s="3"/>
      <c r="H196" s="3"/>
      <c r="I196" s="3"/>
      <c r="J196">
        <f t="shared" si="2"/>
        <v>0</v>
      </c>
      <c r="K196" s="7"/>
      <c r="L196" s="8"/>
      <c r="M196" s="8">
        <v>289500</v>
      </c>
      <c r="N196" s="7">
        <v>289500</v>
      </c>
      <c r="O196" s="14">
        <v>191</v>
      </c>
    </row>
    <row r="197" spans="1:15" x14ac:dyDescent="0.2">
      <c r="A197" s="3">
        <v>5213</v>
      </c>
      <c r="B197" s="3">
        <v>2846</v>
      </c>
      <c r="C197" s="3" t="s">
        <v>200</v>
      </c>
      <c r="D197" s="3"/>
      <c r="E197" s="3"/>
      <c r="F197" s="3"/>
      <c r="G197" s="3"/>
      <c r="H197" s="3"/>
      <c r="I197" s="3"/>
      <c r="J197">
        <f t="shared" si="2"/>
        <v>0</v>
      </c>
      <c r="K197" s="7"/>
      <c r="L197" s="8"/>
      <c r="M197" s="8">
        <v>265000</v>
      </c>
      <c r="N197" s="7">
        <v>265000</v>
      </c>
      <c r="O197" s="14">
        <v>192</v>
      </c>
    </row>
    <row r="198" spans="1:15" x14ac:dyDescent="0.2">
      <c r="A198" s="3">
        <v>6622</v>
      </c>
      <c r="B198" s="3">
        <v>193</v>
      </c>
      <c r="C198" s="3" t="s">
        <v>201</v>
      </c>
      <c r="D198" s="3"/>
      <c r="E198" s="3"/>
      <c r="F198" s="3"/>
      <c r="G198" s="3"/>
      <c r="H198" s="3"/>
      <c r="I198" s="3"/>
      <c r="J198">
        <f t="shared" si="2"/>
        <v>0</v>
      </c>
      <c r="K198" s="7"/>
      <c r="L198" s="8"/>
      <c r="M198" s="8">
        <v>248000</v>
      </c>
      <c r="N198" s="7">
        <v>248000</v>
      </c>
      <c r="O198" s="14">
        <v>193</v>
      </c>
    </row>
    <row r="199" spans="1:15" x14ac:dyDescent="0.2">
      <c r="A199" s="3">
        <v>6972</v>
      </c>
      <c r="B199" s="3">
        <v>53782</v>
      </c>
      <c r="C199" s="3" t="s">
        <v>202</v>
      </c>
      <c r="D199" s="3"/>
      <c r="E199" s="3"/>
      <c r="F199" s="3"/>
      <c r="G199" s="3"/>
      <c r="H199" s="3"/>
      <c r="I199" s="3"/>
      <c r="J199">
        <f t="shared" ref="J199:J232" si="3">COUNT(D199:I199)</f>
        <v>0</v>
      </c>
      <c r="K199" s="7"/>
      <c r="L199" s="8"/>
      <c r="M199" s="8">
        <v>191298</v>
      </c>
      <c r="N199" s="7">
        <v>191298</v>
      </c>
      <c r="O199" s="14">
        <v>194</v>
      </c>
    </row>
    <row r="200" spans="1:15" x14ac:dyDescent="0.2">
      <c r="A200" s="3">
        <v>6710</v>
      </c>
      <c r="B200" s="3">
        <v>55947</v>
      </c>
      <c r="C200" s="3" t="s">
        <v>203</v>
      </c>
      <c r="D200" s="3"/>
      <c r="E200" s="3"/>
      <c r="F200" s="3"/>
      <c r="G200" s="3"/>
      <c r="H200" s="3"/>
      <c r="I200" s="3"/>
      <c r="J200">
        <f t="shared" si="3"/>
        <v>0</v>
      </c>
      <c r="K200" s="7"/>
      <c r="L200" s="8"/>
      <c r="M200" s="8">
        <v>189278</v>
      </c>
      <c r="N200" s="7">
        <v>189278</v>
      </c>
      <c r="O200" s="14">
        <v>195</v>
      </c>
    </row>
    <row r="201" spans="1:15" x14ac:dyDescent="0.2">
      <c r="A201" s="3">
        <v>6966</v>
      </c>
      <c r="B201" s="3">
        <v>1709</v>
      </c>
      <c r="C201" s="3" t="s">
        <v>204</v>
      </c>
      <c r="D201" s="3"/>
      <c r="E201" s="3"/>
      <c r="F201" s="3"/>
      <c r="G201" s="22">
        <v>2</v>
      </c>
      <c r="H201" s="3"/>
      <c r="I201" s="3"/>
      <c r="J201">
        <f t="shared" si="3"/>
        <v>1</v>
      </c>
      <c r="K201" s="7"/>
      <c r="L201" s="8"/>
      <c r="M201" s="8">
        <v>172061</v>
      </c>
      <c r="N201" s="7">
        <v>172061</v>
      </c>
      <c r="O201" s="14">
        <v>196</v>
      </c>
    </row>
    <row r="202" spans="1:15" x14ac:dyDescent="0.2">
      <c r="A202" s="3">
        <v>8298</v>
      </c>
      <c r="B202" s="3">
        <v>49992</v>
      </c>
      <c r="C202" s="3" t="s">
        <v>205</v>
      </c>
      <c r="D202" s="3"/>
      <c r="E202" s="3"/>
      <c r="F202" s="3"/>
      <c r="G202" s="3"/>
      <c r="H202" s="3"/>
      <c r="I202" s="3"/>
      <c r="J202">
        <f t="shared" si="3"/>
        <v>0</v>
      </c>
      <c r="K202" s="7"/>
      <c r="L202" s="8"/>
      <c r="M202" s="8">
        <v>168366</v>
      </c>
      <c r="N202" s="7">
        <v>168366</v>
      </c>
      <c r="O202" s="14">
        <v>197</v>
      </c>
    </row>
    <row r="203" spans="1:15" x14ac:dyDescent="0.2">
      <c r="A203" s="3">
        <v>5045</v>
      </c>
      <c r="B203" s="3">
        <v>169</v>
      </c>
      <c r="C203" s="3" t="s">
        <v>206</v>
      </c>
      <c r="D203" s="3"/>
      <c r="E203" s="18" t="s">
        <v>241</v>
      </c>
      <c r="F203" s="3"/>
      <c r="G203" s="3"/>
      <c r="H203" s="3"/>
      <c r="I203" s="3"/>
      <c r="J203">
        <f t="shared" si="3"/>
        <v>0</v>
      </c>
      <c r="K203" s="7"/>
      <c r="L203" s="8"/>
      <c r="M203" s="8">
        <v>165000</v>
      </c>
      <c r="N203" s="7">
        <v>165000</v>
      </c>
      <c r="O203" s="14">
        <v>198</v>
      </c>
    </row>
    <row r="204" spans="1:15" x14ac:dyDescent="0.2">
      <c r="A204" s="3">
        <v>6812</v>
      </c>
      <c r="B204" s="3">
        <v>1763</v>
      </c>
      <c r="C204" s="3" t="s">
        <v>207</v>
      </c>
      <c r="D204" s="3"/>
      <c r="E204" s="3"/>
      <c r="F204" s="3"/>
      <c r="G204" s="3"/>
      <c r="H204" s="3"/>
      <c r="I204" s="3"/>
      <c r="J204">
        <f t="shared" si="3"/>
        <v>0</v>
      </c>
      <c r="K204" s="7"/>
      <c r="L204" s="8"/>
      <c r="M204" s="8">
        <v>163500</v>
      </c>
      <c r="N204" s="7">
        <v>163500</v>
      </c>
      <c r="O204" s="14">
        <v>199</v>
      </c>
    </row>
    <row r="205" spans="1:15" x14ac:dyDescent="0.2">
      <c r="A205" s="3">
        <v>8297</v>
      </c>
      <c r="B205" s="3">
        <v>75073</v>
      </c>
      <c r="C205" s="3" t="s">
        <v>208</v>
      </c>
      <c r="D205" s="3"/>
      <c r="E205" s="3"/>
      <c r="F205" s="3"/>
      <c r="G205" s="3"/>
      <c r="H205" s="3"/>
      <c r="I205" s="3"/>
      <c r="J205">
        <f t="shared" si="3"/>
        <v>0</v>
      </c>
      <c r="K205" s="7">
        <v>155000</v>
      </c>
      <c r="L205" s="8"/>
      <c r="M205" s="8"/>
      <c r="N205" s="7">
        <v>155000</v>
      </c>
      <c r="O205" s="14">
        <v>200</v>
      </c>
    </row>
    <row r="206" spans="1:15" x14ac:dyDescent="0.2">
      <c r="A206" s="3">
        <v>5112</v>
      </c>
      <c r="B206" s="3">
        <v>881</v>
      </c>
      <c r="C206" s="3" t="s">
        <v>209</v>
      </c>
      <c r="D206" s="3"/>
      <c r="E206" s="3"/>
      <c r="F206" s="3"/>
      <c r="G206" s="3"/>
      <c r="H206" s="3"/>
      <c r="I206" s="3"/>
      <c r="J206">
        <f t="shared" si="3"/>
        <v>0</v>
      </c>
      <c r="K206" s="7"/>
      <c r="L206" s="8"/>
      <c r="M206" s="8">
        <v>144930</v>
      </c>
      <c r="N206" s="7">
        <v>144930</v>
      </c>
      <c r="O206" s="14">
        <v>201</v>
      </c>
    </row>
    <row r="207" spans="1:15" x14ac:dyDescent="0.2">
      <c r="A207" s="3">
        <v>5986</v>
      </c>
      <c r="B207" s="3">
        <v>62604</v>
      </c>
      <c r="C207" s="3" t="s">
        <v>210</v>
      </c>
      <c r="D207" s="3"/>
      <c r="E207" s="3"/>
      <c r="F207" s="3"/>
      <c r="G207" s="3"/>
      <c r="H207" s="3"/>
      <c r="I207" s="3"/>
      <c r="J207">
        <f t="shared" si="3"/>
        <v>0</v>
      </c>
      <c r="K207" s="7"/>
      <c r="L207" s="8"/>
      <c r="M207" s="8">
        <v>141593</v>
      </c>
      <c r="N207" s="7">
        <v>141593</v>
      </c>
      <c r="O207" s="14">
        <v>202</v>
      </c>
    </row>
    <row r="208" spans="1:15" x14ac:dyDescent="0.2">
      <c r="A208" s="3">
        <v>6660</v>
      </c>
      <c r="B208" s="3">
        <v>5444</v>
      </c>
      <c r="C208" s="3" t="s">
        <v>211</v>
      </c>
      <c r="D208" s="3"/>
      <c r="E208" s="3"/>
      <c r="F208" s="3"/>
      <c r="G208" s="3"/>
      <c r="H208" s="3"/>
      <c r="I208" s="3"/>
      <c r="J208">
        <f t="shared" si="3"/>
        <v>0</v>
      </c>
      <c r="K208" s="7"/>
      <c r="L208" s="8"/>
      <c r="M208" s="8">
        <v>132218</v>
      </c>
      <c r="N208" s="7">
        <v>132218</v>
      </c>
      <c r="O208" s="14">
        <v>203</v>
      </c>
    </row>
    <row r="209" spans="1:15" x14ac:dyDescent="0.2">
      <c r="A209" s="3">
        <v>6885</v>
      </c>
      <c r="B209" s="3">
        <v>74533</v>
      </c>
      <c r="C209" s="3" t="s">
        <v>212</v>
      </c>
      <c r="D209" s="3"/>
      <c r="E209" s="3"/>
      <c r="F209" s="3"/>
      <c r="G209" s="3"/>
      <c r="H209" s="3"/>
      <c r="I209" s="3"/>
      <c r="J209">
        <f t="shared" si="3"/>
        <v>0</v>
      </c>
      <c r="K209" s="7"/>
      <c r="L209" s="8"/>
      <c r="M209" s="8">
        <v>124481</v>
      </c>
      <c r="N209" s="7">
        <v>124481</v>
      </c>
      <c r="O209" s="14">
        <v>204</v>
      </c>
    </row>
    <row r="210" spans="1:15" x14ac:dyDescent="0.2">
      <c r="A210" s="3">
        <v>5026</v>
      </c>
      <c r="B210" s="3">
        <v>118</v>
      </c>
      <c r="C210" s="3" t="s">
        <v>213</v>
      </c>
      <c r="D210" s="3"/>
      <c r="E210" s="3"/>
      <c r="F210" s="3"/>
      <c r="G210" s="3"/>
      <c r="H210" s="3"/>
      <c r="I210" s="3"/>
      <c r="J210">
        <f t="shared" si="3"/>
        <v>0</v>
      </c>
      <c r="K210" s="7"/>
      <c r="L210" s="8"/>
      <c r="M210" s="8">
        <v>121556</v>
      </c>
      <c r="N210" s="7">
        <v>121556</v>
      </c>
      <c r="O210" s="14">
        <v>205</v>
      </c>
    </row>
    <row r="211" spans="1:15" x14ac:dyDescent="0.2">
      <c r="A211" s="3">
        <v>7216</v>
      </c>
      <c r="B211" s="3">
        <v>72509</v>
      </c>
      <c r="C211" s="3" t="s">
        <v>214</v>
      </c>
      <c r="D211" s="3"/>
      <c r="E211" s="3"/>
      <c r="F211" s="3"/>
      <c r="G211" s="3"/>
      <c r="H211" s="3"/>
      <c r="I211" s="3"/>
      <c r="J211">
        <f t="shared" si="3"/>
        <v>0</v>
      </c>
      <c r="K211" s="7"/>
      <c r="L211" s="8"/>
      <c r="M211" s="8">
        <v>120562</v>
      </c>
      <c r="N211" s="7">
        <v>120562</v>
      </c>
      <c r="O211" s="14">
        <v>206</v>
      </c>
    </row>
    <row r="212" spans="1:15" x14ac:dyDescent="0.2">
      <c r="A212" s="3">
        <v>7219</v>
      </c>
      <c r="B212" s="3">
        <v>66874</v>
      </c>
      <c r="C212" s="3" t="s">
        <v>215</v>
      </c>
      <c r="D212" s="3"/>
      <c r="E212" s="3"/>
      <c r="F212" s="3"/>
      <c r="G212" s="3"/>
      <c r="H212" s="3"/>
      <c r="I212" s="3"/>
      <c r="J212">
        <f t="shared" si="3"/>
        <v>0</v>
      </c>
      <c r="K212" s="7"/>
      <c r="L212" s="8"/>
      <c r="M212" s="8">
        <v>115000</v>
      </c>
      <c r="N212" s="7">
        <v>115000</v>
      </c>
      <c r="O212" s="14">
        <v>207</v>
      </c>
    </row>
    <row r="213" spans="1:15" x14ac:dyDescent="0.2">
      <c r="A213" s="3">
        <v>6959</v>
      </c>
      <c r="B213" s="3">
        <v>71096</v>
      </c>
      <c r="C213" s="3" t="s">
        <v>216</v>
      </c>
      <c r="D213" s="3"/>
      <c r="E213" s="3"/>
      <c r="F213" s="3"/>
      <c r="G213" s="3"/>
      <c r="H213" s="3"/>
      <c r="I213" s="3"/>
      <c r="J213">
        <f t="shared" si="3"/>
        <v>0</v>
      </c>
      <c r="K213" s="7"/>
      <c r="L213" s="8"/>
      <c r="M213" s="8">
        <v>98379</v>
      </c>
      <c r="N213" s="7">
        <v>98379</v>
      </c>
      <c r="O213" s="14">
        <v>208</v>
      </c>
    </row>
    <row r="214" spans="1:15" x14ac:dyDescent="0.2">
      <c r="A214" s="3">
        <v>7442</v>
      </c>
      <c r="B214" s="3">
        <v>2970</v>
      </c>
      <c r="C214" s="3" t="s">
        <v>217</v>
      </c>
      <c r="D214" s="3"/>
      <c r="E214" s="3"/>
      <c r="F214" s="3"/>
      <c r="G214" s="3"/>
      <c r="H214" s="3"/>
      <c r="I214" s="3"/>
      <c r="J214">
        <f t="shared" si="3"/>
        <v>0</v>
      </c>
      <c r="K214" s="7"/>
      <c r="L214" s="8"/>
      <c r="M214" s="8">
        <v>94000</v>
      </c>
      <c r="N214" s="7">
        <v>94000</v>
      </c>
      <c r="O214" s="14">
        <v>209</v>
      </c>
    </row>
    <row r="215" spans="1:15" x14ac:dyDescent="0.2">
      <c r="A215" s="3">
        <v>5658</v>
      </c>
      <c r="B215" s="3">
        <v>51880</v>
      </c>
      <c r="C215" s="3" t="s">
        <v>218</v>
      </c>
      <c r="D215" s="3"/>
      <c r="E215" s="3"/>
      <c r="F215" s="3"/>
      <c r="G215" s="3"/>
      <c r="H215" s="3"/>
      <c r="I215" s="3"/>
      <c r="J215">
        <f t="shared" si="3"/>
        <v>0</v>
      </c>
      <c r="K215" s="7"/>
      <c r="L215" s="8"/>
      <c r="M215" s="8">
        <v>74568</v>
      </c>
      <c r="N215" s="7">
        <v>74568</v>
      </c>
      <c r="O215" s="14">
        <v>210</v>
      </c>
    </row>
    <row r="216" spans="1:15" x14ac:dyDescent="0.2">
      <c r="A216" s="3">
        <v>5495</v>
      </c>
      <c r="B216" s="3">
        <v>46565</v>
      </c>
      <c r="C216" s="3" t="s">
        <v>219</v>
      </c>
      <c r="D216" s="3"/>
      <c r="E216" s="3"/>
      <c r="F216" s="3"/>
      <c r="G216" s="3"/>
      <c r="H216" s="3"/>
      <c r="I216" s="3"/>
      <c r="J216">
        <f t="shared" si="3"/>
        <v>0</v>
      </c>
      <c r="K216" s="7"/>
      <c r="L216" s="8"/>
      <c r="M216" s="8">
        <v>74310</v>
      </c>
      <c r="N216" s="7">
        <v>74310</v>
      </c>
      <c r="O216" s="14">
        <v>211</v>
      </c>
    </row>
    <row r="217" spans="1:15" x14ac:dyDescent="0.2">
      <c r="A217" s="3">
        <v>5648</v>
      </c>
      <c r="B217" s="3">
        <v>51275</v>
      </c>
      <c r="C217" s="3" t="s">
        <v>220</v>
      </c>
      <c r="D217" s="3"/>
      <c r="E217" s="3"/>
      <c r="F217" s="3"/>
      <c r="G217" s="3"/>
      <c r="H217" s="3"/>
      <c r="I217" s="3"/>
      <c r="J217">
        <f t="shared" si="3"/>
        <v>0</v>
      </c>
      <c r="K217" s="7"/>
      <c r="L217" s="8"/>
      <c r="M217" s="8">
        <v>71500</v>
      </c>
      <c r="N217" s="7">
        <v>71500</v>
      </c>
      <c r="O217" s="14">
        <v>212</v>
      </c>
    </row>
    <row r="218" spans="1:15" x14ac:dyDescent="0.2">
      <c r="A218" s="3">
        <v>7089</v>
      </c>
      <c r="B218" s="3">
        <v>504</v>
      </c>
      <c r="C218" s="3" t="s">
        <v>221</v>
      </c>
      <c r="D218" s="3"/>
      <c r="E218" s="3"/>
      <c r="F218" s="3"/>
      <c r="G218" s="3"/>
      <c r="H218" s="3"/>
      <c r="I218" s="3"/>
      <c r="J218">
        <f t="shared" si="3"/>
        <v>0</v>
      </c>
      <c r="K218" s="7"/>
      <c r="L218" s="8"/>
      <c r="M218" s="8">
        <v>60000</v>
      </c>
      <c r="N218" s="7">
        <v>60000</v>
      </c>
      <c r="O218" s="14">
        <v>213</v>
      </c>
    </row>
    <row r="219" spans="1:15" x14ac:dyDescent="0.2">
      <c r="A219" s="3">
        <v>6686</v>
      </c>
      <c r="B219" s="3">
        <v>2905</v>
      </c>
      <c r="C219" s="3" t="s">
        <v>222</v>
      </c>
      <c r="D219" s="3"/>
      <c r="E219" s="3"/>
      <c r="F219" s="3"/>
      <c r="G219" s="3"/>
      <c r="H219" s="3"/>
      <c r="I219" s="3"/>
      <c r="J219">
        <f t="shared" si="3"/>
        <v>0</v>
      </c>
      <c r="K219" s="7"/>
      <c r="L219" s="8"/>
      <c r="M219" s="8">
        <v>55000</v>
      </c>
      <c r="N219" s="7">
        <v>55000</v>
      </c>
      <c r="O219" s="14">
        <v>214</v>
      </c>
    </row>
    <row r="220" spans="1:15" x14ac:dyDescent="0.2">
      <c r="A220" s="3">
        <v>6670</v>
      </c>
      <c r="B220" s="3">
        <v>11187</v>
      </c>
      <c r="C220" s="3" t="s">
        <v>223</v>
      </c>
      <c r="D220" s="3"/>
      <c r="E220" s="3"/>
      <c r="F220" s="3"/>
      <c r="G220" s="3"/>
      <c r="H220" s="3"/>
      <c r="I220" s="3"/>
      <c r="J220">
        <f t="shared" si="3"/>
        <v>0</v>
      </c>
      <c r="K220" s="7"/>
      <c r="L220" s="8"/>
      <c r="M220" s="8">
        <v>54000</v>
      </c>
      <c r="N220" s="7">
        <v>54000</v>
      </c>
      <c r="O220" s="14">
        <v>215</v>
      </c>
    </row>
    <row r="221" spans="1:15" x14ac:dyDescent="0.2">
      <c r="A221" s="3">
        <v>7118</v>
      </c>
      <c r="B221" s="3">
        <v>53244</v>
      </c>
      <c r="C221" s="3" t="s">
        <v>224</v>
      </c>
      <c r="D221" s="3"/>
      <c r="E221" s="3"/>
      <c r="F221" s="3"/>
      <c r="G221" s="3"/>
      <c r="H221" s="3"/>
      <c r="I221" s="3"/>
      <c r="J221">
        <f t="shared" si="3"/>
        <v>0</v>
      </c>
      <c r="K221" s="7"/>
      <c r="L221" s="8"/>
      <c r="M221" s="8">
        <v>37485</v>
      </c>
      <c r="N221" s="7">
        <v>37485</v>
      </c>
      <c r="O221" s="14">
        <v>216</v>
      </c>
    </row>
    <row r="222" spans="1:15" x14ac:dyDescent="0.2">
      <c r="A222" s="3">
        <v>5870</v>
      </c>
      <c r="B222" s="3">
        <v>58177</v>
      </c>
      <c r="C222" s="3" t="s">
        <v>225</v>
      </c>
      <c r="D222" s="3"/>
      <c r="E222" s="3"/>
      <c r="F222" s="3"/>
      <c r="G222" s="3"/>
      <c r="H222" s="3"/>
      <c r="I222" s="3"/>
      <c r="J222">
        <f t="shared" si="3"/>
        <v>0</v>
      </c>
      <c r="K222" s="7"/>
      <c r="L222" s="8"/>
      <c r="M222" s="8">
        <v>37000</v>
      </c>
      <c r="N222" s="7">
        <v>37000</v>
      </c>
      <c r="O222" s="14">
        <v>217</v>
      </c>
    </row>
    <row r="223" spans="1:15" x14ac:dyDescent="0.2">
      <c r="A223" s="3">
        <v>5246</v>
      </c>
      <c r="B223" s="3">
        <v>3977</v>
      </c>
      <c r="C223" s="3" t="s">
        <v>226</v>
      </c>
      <c r="D223" s="3"/>
      <c r="E223" s="3"/>
      <c r="F223" s="3"/>
      <c r="G223" s="3"/>
      <c r="H223" s="3"/>
      <c r="I223" s="3"/>
      <c r="J223">
        <f t="shared" si="3"/>
        <v>0</v>
      </c>
      <c r="K223" s="7"/>
      <c r="L223" s="8"/>
      <c r="M223" s="8">
        <v>30000</v>
      </c>
      <c r="N223" s="7">
        <v>30000</v>
      </c>
      <c r="O223" s="14">
        <v>218</v>
      </c>
    </row>
    <row r="224" spans="1:15" x14ac:dyDescent="0.2">
      <c r="A224" s="3">
        <v>8286</v>
      </c>
      <c r="B224" s="3">
        <v>77150</v>
      </c>
      <c r="C224" s="3" t="s">
        <v>227</v>
      </c>
      <c r="D224" s="3"/>
      <c r="E224" s="3"/>
      <c r="F224" s="3"/>
      <c r="G224" s="3"/>
      <c r="H224" s="3"/>
      <c r="I224" s="3"/>
      <c r="J224">
        <f t="shared" si="3"/>
        <v>0</v>
      </c>
      <c r="K224" s="7"/>
      <c r="L224" s="8"/>
      <c r="M224" s="8">
        <v>16400</v>
      </c>
      <c r="N224" s="7">
        <v>16400</v>
      </c>
      <c r="O224" s="14">
        <v>219</v>
      </c>
    </row>
    <row r="225" spans="1:15" x14ac:dyDescent="0.2">
      <c r="A225" s="3">
        <v>5784</v>
      </c>
      <c r="B225" s="3">
        <v>55915</v>
      </c>
      <c r="C225" s="3" t="s">
        <v>228</v>
      </c>
      <c r="D225" s="3"/>
      <c r="E225" s="3"/>
      <c r="F225" s="3"/>
      <c r="G225" s="3"/>
      <c r="H225" s="3"/>
      <c r="I225" s="3"/>
      <c r="J225">
        <f t="shared" si="3"/>
        <v>0</v>
      </c>
      <c r="K225" s="7"/>
      <c r="L225" s="8"/>
      <c r="M225" s="8">
        <v>10000</v>
      </c>
      <c r="N225" s="7">
        <v>10000</v>
      </c>
      <c r="O225" s="14">
        <v>220</v>
      </c>
    </row>
    <row r="226" spans="1:15" x14ac:dyDescent="0.2">
      <c r="A226" s="3">
        <v>5134</v>
      </c>
      <c r="B226" s="3">
        <v>1163</v>
      </c>
      <c r="C226" s="3" t="s">
        <v>229</v>
      </c>
      <c r="D226" s="3"/>
      <c r="E226" s="3"/>
      <c r="F226" s="3"/>
      <c r="G226" s="3"/>
      <c r="H226" s="3"/>
      <c r="I226" s="3"/>
      <c r="J226">
        <f t="shared" si="3"/>
        <v>0</v>
      </c>
      <c r="K226" s="7"/>
      <c r="L226" s="8"/>
      <c r="M226" s="8">
        <v>10000</v>
      </c>
      <c r="N226" s="7">
        <v>10000</v>
      </c>
      <c r="O226" s="14">
        <v>221</v>
      </c>
    </row>
    <row r="227" spans="1:15" x14ac:dyDescent="0.2">
      <c r="A227" s="3">
        <v>6776</v>
      </c>
      <c r="B227" s="3">
        <v>36857</v>
      </c>
      <c r="C227" s="3" t="s">
        <v>230</v>
      </c>
      <c r="D227" s="3"/>
      <c r="E227" s="3"/>
      <c r="F227" s="3"/>
      <c r="G227" s="3"/>
      <c r="H227" s="3"/>
      <c r="I227" s="3"/>
      <c r="J227">
        <f t="shared" si="3"/>
        <v>0</v>
      </c>
      <c r="K227" s="7"/>
      <c r="L227" s="8"/>
      <c r="M227" s="8">
        <v>10000</v>
      </c>
      <c r="N227" s="7">
        <v>10000</v>
      </c>
      <c r="O227" s="14">
        <v>222</v>
      </c>
    </row>
    <row r="228" spans="1:15" x14ac:dyDescent="0.2">
      <c r="A228" s="3">
        <v>5046</v>
      </c>
      <c r="B228" s="3">
        <v>171</v>
      </c>
      <c r="C228" s="3" t="s">
        <v>231</v>
      </c>
      <c r="D228" s="3"/>
      <c r="E228" s="3"/>
      <c r="F228" s="3"/>
      <c r="G228" s="3"/>
      <c r="H228" s="3"/>
      <c r="I228" s="3"/>
      <c r="J228">
        <f t="shared" si="3"/>
        <v>0</v>
      </c>
      <c r="K228" s="7"/>
      <c r="L228" s="8"/>
      <c r="M228" s="8">
        <v>10000</v>
      </c>
      <c r="N228" s="7">
        <v>10000</v>
      </c>
      <c r="O228" s="14">
        <v>223</v>
      </c>
    </row>
    <row r="229" spans="1:15" x14ac:dyDescent="0.2">
      <c r="A229" s="3">
        <v>5038</v>
      </c>
      <c r="B229" s="3">
        <v>154</v>
      </c>
      <c r="C229" s="3" t="s">
        <v>232</v>
      </c>
      <c r="D229" s="3"/>
      <c r="E229" s="3"/>
      <c r="F229" s="3"/>
      <c r="G229" s="3"/>
      <c r="H229" s="3"/>
      <c r="I229" s="3"/>
      <c r="J229">
        <f t="shared" si="3"/>
        <v>0</v>
      </c>
      <c r="K229" s="7"/>
      <c r="L229" s="8"/>
      <c r="M229" s="8">
        <v>5132</v>
      </c>
      <c r="N229" s="7">
        <v>5132</v>
      </c>
      <c r="O229" s="14">
        <v>224</v>
      </c>
    </row>
    <row r="230" spans="1:15" x14ac:dyDescent="0.2">
      <c r="A230" s="3">
        <v>8329</v>
      </c>
      <c r="B230" s="3">
        <v>26536</v>
      </c>
      <c r="C230" s="3" t="s">
        <v>233</v>
      </c>
      <c r="D230" s="3"/>
      <c r="E230" s="3"/>
      <c r="F230" s="3"/>
      <c r="G230" s="3"/>
      <c r="H230" s="3"/>
      <c r="I230" s="3"/>
      <c r="J230">
        <f t="shared" si="3"/>
        <v>0</v>
      </c>
      <c r="K230" s="7"/>
      <c r="L230" s="8"/>
      <c r="M230" s="8">
        <v>5000</v>
      </c>
      <c r="N230" s="7">
        <v>5000</v>
      </c>
      <c r="O230" s="14">
        <v>225</v>
      </c>
    </row>
    <row r="231" spans="1:15" x14ac:dyDescent="0.2">
      <c r="A231" s="3">
        <v>6998</v>
      </c>
      <c r="B231" s="3">
        <v>2160</v>
      </c>
      <c r="C231" s="3" t="s">
        <v>234</v>
      </c>
      <c r="D231" s="3"/>
      <c r="E231" s="3"/>
      <c r="F231" s="3"/>
      <c r="G231" s="3"/>
      <c r="H231" s="3"/>
      <c r="I231" s="3"/>
      <c r="J231">
        <f t="shared" si="3"/>
        <v>0</v>
      </c>
      <c r="K231" s="7"/>
      <c r="L231" s="8"/>
      <c r="M231" s="8">
        <v>5000</v>
      </c>
      <c r="N231" s="7">
        <v>5000</v>
      </c>
      <c r="O231" s="14">
        <v>226</v>
      </c>
    </row>
    <row r="232" spans="1:15" x14ac:dyDescent="0.2">
      <c r="A232" s="3">
        <v>6827</v>
      </c>
      <c r="B232" s="3">
        <v>5310</v>
      </c>
      <c r="C232" s="3" t="s">
        <v>235</v>
      </c>
      <c r="D232" s="3"/>
      <c r="E232" s="3"/>
      <c r="F232" s="3"/>
      <c r="G232" s="3"/>
      <c r="H232" s="3"/>
      <c r="I232" s="3"/>
      <c r="J232">
        <f t="shared" si="3"/>
        <v>0</v>
      </c>
      <c r="K232" s="7"/>
      <c r="L232" s="8"/>
      <c r="M232" s="8">
        <v>4625</v>
      </c>
      <c r="N232" s="7">
        <v>4625</v>
      </c>
      <c r="O232" s="14">
        <v>227</v>
      </c>
    </row>
    <row r="233" spans="1:15" x14ac:dyDescent="0.2">
      <c r="A233" s="9" t="s">
        <v>8</v>
      </c>
      <c r="B233" s="10"/>
      <c r="C233" s="10"/>
      <c r="D233" s="16"/>
      <c r="E233" s="16"/>
      <c r="F233" s="16"/>
      <c r="G233" s="16"/>
      <c r="H233" s="16"/>
      <c r="I233" s="16"/>
      <c r="J233" s="16"/>
      <c r="K233" s="11">
        <v>29979684528</v>
      </c>
      <c r="L233" s="12">
        <v>1763849000</v>
      </c>
      <c r="M233" s="12">
        <v>2289309229</v>
      </c>
      <c r="N233" s="11">
        <v>34032842757</v>
      </c>
      <c r="O233" s="15"/>
    </row>
  </sheetData>
  <phoneticPr fontId="0" type="noConversion"/>
  <pageMargins left="0.75" right="0.75" top="1" bottom="1" header="0.5" footer="0.5"/>
  <pageSetup scale="58" fitToHeight="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US GAS Rankings</vt:lpstr>
      <vt:lpstr>'US GAS Rankings'!Print_Area</vt:lpstr>
      <vt:lpstr>'US GAS Rankings'!Print_Titles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tengel</dc:creator>
  <cp:lastModifiedBy>Jan Havlíček</cp:lastModifiedBy>
  <cp:lastPrinted>2002-01-03T23:05:22Z</cp:lastPrinted>
  <dcterms:created xsi:type="dcterms:W3CDTF">2001-12-18T16:29:45Z</dcterms:created>
  <dcterms:modified xsi:type="dcterms:W3CDTF">2023-09-13T17:06:58Z</dcterms:modified>
</cp:coreProperties>
</file>