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DD5155F-3706-408C-82C4-9DD07B16EDF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9" i="1" l="1"/>
  <c r="B11" i="1"/>
  <c r="B13" i="1"/>
  <c r="B17" i="1"/>
  <c r="B24" i="1"/>
  <c r="B26" i="1"/>
  <c r="B28" i="1"/>
  <c r="B30" i="1"/>
  <c r="B32" i="1"/>
  <c r="B36" i="1"/>
  <c r="B38" i="1"/>
</calcChain>
</file>

<file path=xl/sharedStrings.xml><?xml version="1.0" encoding="utf-8"?>
<sst xmlns="http://schemas.openxmlformats.org/spreadsheetml/2006/main" count="20" uniqueCount="16">
  <si>
    <t>Was Paid:</t>
  </si>
  <si>
    <t>Regular Pay</t>
  </si>
  <si>
    <t>Add'l @ 21%</t>
  </si>
  <si>
    <t>Comm/Serv All</t>
  </si>
  <si>
    <t>Total</t>
  </si>
  <si>
    <t>Times 4 pay periods</t>
  </si>
  <si>
    <t>Plus Adjustment for retroactive pay</t>
  </si>
  <si>
    <t>Total - April 16 to June 15</t>
  </si>
  <si>
    <t>Should be paid:</t>
  </si>
  <si>
    <t>Regular Pay - USD</t>
  </si>
  <si>
    <t>Conversion to Canadian</t>
  </si>
  <si>
    <t>Regular Pay - Cdn</t>
  </si>
  <si>
    <t>Difference</t>
  </si>
  <si>
    <t>Top Marginal Rate</t>
  </si>
  <si>
    <t>Net After Tax</t>
  </si>
  <si>
    <t>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</si>
</sst>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6" formatCode="_(&quot;$&quot;* #,##0.0000_);_(&quot;$&quot;* \(#,##0.0000\);_(&quot;$&quot;* &quot;-&quot;??_);_(@_)"/>
    <numFmt numFmtId="167" formatCode="0.0%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44" fontId="0" fillId="0" borderId="1" xfId="1" applyFont="1" applyBorder="1"/>
    <xf numFmtId="44" fontId="0" fillId="0" borderId="0" xfId="1" applyFont="1" applyBorder="1"/>
    <xf numFmtId="44" fontId="0" fillId="0" borderId="2" xfId="1" applyFont="1" applyBorder="1"/>
    <xf numFmtId="44" fontId="0" fillId="0" borderId="3" xfId="1" applyFont="1" applyBorder="1"/>
    <xf numFmtId="166" fontId="0" fillId="0" borderId="2" xfId="1" applyNumberFormat="1" applyFont="1" applyBorder="1"/>
    <xf numFmtId="167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56"/>
  <sheetViews>
    <sheetView tabSelected="1" topLeftCell="A7" workbookViewId="0">
      <selection activeCell="B39" sqref="B39"/>
    </sheetView>
  </sheetViews>
  <sheetFormatPr defaultRowHeight="12.75" x14ac:dyDescent="0.2"/>
  <cols>
    <col min="1" max="1" width="36" customWidth="1"/>
    <col min="2" max="2" width="14.5703125" customWidth="1"/>
  </cols>
  <sheetData>
    <row r="5" spans="1:11" x14ac:dyDescent="0.2">
      <c r="A5" t="s">
        <v>0</v>
      </c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x14ac:dyDescent="0.2">
      <c r="B6" s="1"/>
      <c r="C6" s="1"/>
      <c r="D6" s="1"/>
      <c r="E6" s="1"/>
      <c r="F6" s="1"/>
      <c r="G6" s="1"/>
      <c r="H6" s="1"/>
      <c r="I6" s="1"/>
      <c r="J6" s="1"/>
      <c r="K6" s="1"/>
    </row>
    <row r="7" spans="1:11" x14ac:dyDescent="0.2">
      <c r="A7" t="s">
        <v>1</v>
      </c>
      <c r="B7" s="1">
        <v>12122.5</v>
      </c>
      <c r="C7" s="1"/>
      <c r="D7" s="1"/>
      <c r="E7" s="1"/>
      <c r="F7" s="1"/>
      <c r="G7" s="1"/>
      <c r="H7" s="1"/>
      <c r="I7" s="1"/>
      <c r="J7" s="1"/>
      <c r="K7" s="1"/>
    </row>
    <row r="8" spans="1:11" x14ac:dyDescent="0.2">
      <c r="A8" t="s">
        <v>3</v>
      </c>
      <c r="B8" s="1">
        <v>262.5</v>
      </c>
      <c r="C8" s="1"/>
      <c r="D8" s="1"/>
      <c r="E8" s="1"/>
      <c r="F8" s="1"/>
      <c r="G8" s="1"/>
      <c r="H8" s="1"/>
      <c r="I8" s="1"/>
      <c r="J8" s="1"/>
      <c r="K8" s="1"/>
    </row>
    <row r="9" spans="1:11" x14ac:dyDescent="0.2">
      <c r="A9" t="s">
        <v>2</v>
      </c>
      <c r="B9" s="1">
        <f>(B7+B8)*0.21</f>
        <v>2600.85</v>
      </c>
      <c r="C9" s="1"/>
      <c r="D9" s="1"/>
      <c r="E9" s="1"/>
      <c r="F9" s="1"/>
      <c r="G9" s="1"/>
      <c r="H9" s="1"/>
      <c r="I9" s="1"/>
      <c r="J9" s="1"/>
      <c r="K9" s="1"/>
    </row>
    <row r="10" spans="1:11" x14ac:dyDescent="0.2">
      <c r="B10" s="4"/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">
      <c r="A11" t="s">
        <v>4</v>
      </c>
      <c r="B11" s="3">
        <f>SUM(B7:B10)</f>
        <v>14985.85</v>
      </c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"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 x14ac:dyDescent="0.2">
      <c r="A13" t="s">
        <v>5</v>
      </c>
      <c r="B13" s="1">
        <f>B11*4</f>
        <v>59943.4</v>
      </c>
      <c r="C13" s="1"/>
      <c r="D13" s="1"/>
      <c r="E13" s="1"/>
      <c r="F13" s="1"/>
      <c r="G13" s="1"/>
      <c r="H13" s="1"/>
      <c r="I13" s="1"/>
      <c r="J13" s="1"/>
      <c r="K13" s="1"/>
    </row>
    <row r="14" spans="1:11" x14ac:dyDescent="0.2"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">
      <c r="A15" t="s">
        <v>6</v>
      </c>
      <c r="B15" s="1">
        <v>14296.6</v>
      </c>
      <c r="C15" s="1"/>
      <c r="D15" s="1"/>
      <c r="E15" s="1"/>
      <c r="F15" s="1"/>
      <c r="G15" s="1"/>
      <c r="H15" s="1"/>
      <c r="I15" s="1"/>
      <c r="J15" s="1"/>
      <c r="K15" s="1"/>
    </row>
    <row r="16" spans="1:11" x14ac:dyDescent="0.2"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x14ac:dyDescent="0.2">
      <c r="A17" t="s">
        <v>7</v>
      </c>
      <c r="B17" s="5">
        <f>B13+B15</f>
        <v>74240</v>
      </c>
      <c r="C17" s="1"/>
      <c r="D17" s="1"/>
      <c r="E17" s="1"/>
      <c r="F17" s="1"/>
      <c r="G17" s="1"/>
      <c r="H17" s="1"/>
      <c r="I17" s="1"/>
      <c r="J17" s="1"/>
      <c r="K17" s="1"/>
    </row>
    <row r="18" spans="1:11" x14ac:dyDescent="0.2"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x14ac:dyDescent="0.2"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x14ac:dyDescent="0.2">
      <c r="A20" t="s">
        <v>8</v>
      </c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x14ac:dyDescent="0.2"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x14ac:dyDescent="0.2">
      <c r="A22" t="s">
        <v>9</v>
      </c>
      <c r="B22" s="1">
        <v>12500</v>
      </c>
      <c r="C22" s="1"/>
      <c r="D22" s="1"/>
      <c r="E22" s="1"/>
      <c r="F22" s="1"/>
      <c r="G22" s="1"/>
      <c r="H22" s="1"/>
      <c r="I22" s="1"/>
      <c r="J22" s="1"/>
      <c r="K22" s="1"/>
    </row>
    <row r="23" spans="1:11" x14ac:dyDescent="0.2">
      <c r="A23" t="s">
        <v>10</v>
      </c>
      <c r="B23" s="6">
        <v>1.4978</v>
      </c>
      <c r="C23" s="1"/>
      <c r="D23" s="1"/>
      <c r="E23" s="1"/>
      <c r="F23" s="1"/>
      <c r="G23" s="1"/>
      <c r="H23" s="1"/>
      <c r="I23" s="1"/>
      <c r="J23" s="1"/>
      <c r="K23" s="1"/>
    </row>
    <row r="24" spans="1:11" x14ac:dyDescent="0.2">
      <c r="A24" t="s">
        <v>11</v>
      </c>
      <c r="B24" s="1">
        <f>B22*B23</f>
        <v>18722.5</v>
      </c>
      <c r="C24" s="1"/>
      <c r="D24" s="1"/>
      <c r="E24" s="1"/>
      <c r="F24" s="1"/>
      <c r="G24" s="1"/>
      <c r="H24" s="1"/>
      <c r="I24" s="1"/>
      <c r="J24" s="1"/>
      <c r="K24" s="1"/>
    </row>
    <row r="25" spans="1:11" x14ac:dyDescent="0.2">
      <c r="A25" t="s">
        <v>3</v>
      </c>
      <c r="B25" s="1">
        <v>262.5</v>
      </c>
      <c r="C25" s="1"/>
      <c r="D25" s="1"/>
      <c r="E25" s="1"/>
      <c r="F25" s="1"/>
      <c r="G25" s="1"/>
      <c r="H25" s="1"/>
      <c r="I25" s="1"/>
      <c r="J25" s="1"/>
      <c r="K25" s="1"/>
    </row>
    <row r="26" spans="1:11" x14ac:dyDescent="0.2">
      <c r="A26" t="s">
        <v>2</v>
      </c>
      <c r="B26" s="1">
        <f>(B24+B25)*0.21</f>
        <v>3986.85</v>
      </c>
      <c r="C26" s="1"/>
      <c r="D26" s="1"/>
      <c r="E26" s="1"/>
      <c r="F26" s="1"/>
      <c r="G26" s="1"/>
      <c r="H26" s="1"/>
      <c r="I26" s="1"/>
      <c r="J26" s="1"/>
      <c r="K26" s="1"/>
    </row>
    <row r="27" spans="1:11" x14ac:dyDescent="0.2">
      <c r="B27" s="4"/>
      <c r="C27" s="1"/>
      <c r="D27" s="1"/>
      <c r="E27" s="1"/>
      <c r="F27" s="1"/>
      <c r="G27" s="1"/>
      <c r="H27" s="1"/>
      <c r="I27" s="1"/>
      <c r="J27" s="1"/>
      <c r="K27" s="1"/>
    </row>
    <row r="28" spans="1:11" x14ac:dyDescent="0.2">
      <c r="A28" t="s">
        <v>4</v>
      </c>
      <c r="B28" s="3">
        <f>SUM(B24:B27)</f>
        <v>22971.85</v>
      </c>
      <c r="C28" s="1"/>
      <c r="D28" s="1"/>
      <c r="E28" s="1"/>
      <c r="F28" s="1"/>
      <c r="G28" s="1"/>
      <c r="H28" s="1"/>
      <c r="I28" s="1"/>
      <c r="J28" s="1"/>
      <c r="K28" s="1"/>
    </row>
    <row r="29" spans="1:11" x14ac:dyDescent="0.2">
      <c r="B29" s="1"/>
      <c r="C29" s="1"/>
      <c r="D29" s="1"/>
      <c r="E29" s="1"/>
      <c r="F29" s="1"/>
      <c r="G29" s="1"/>
      <c r="H29" s="1"/>
      <c r="I29" s="1"/>
      <c r="J29" s="1"/>
      <c r="K29" s="1"/>
    </row>
    <row r="30" spans="1:11" x14ac:dyDescent="0.2">
      <c r="A30" t="s">
        <v>5</v>
      </c>
      <c r="B30" s="5">
        <f>B28*4</f>
        <v>91887.4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x14ac:dyDescent="0.2"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x14ac:dyDescent="0.2">
      <c r="A32" t="s">
        <v>12</v>
      </c>
      <c r="B32" s="5">
        <f>B30-B17</f>
        <v>17647.399999999994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x14ac:dyDescent="0.2">
      <c r="B33" s="1"/>
      <c r="C33" s="1"/>
      <c r="D33" s="1"/>
      <c r="E33" s="1"/>
      <c r="F33" s="1"/>
      <c r="G33" s="1"/>
      <c r="H33" s="1"/>
      <c r="I33" s="1"/>
      <c r="J33" s="1"/>
      <c r="K33" s="1"/>
    </row>
    <row r="34" spans="1:11" x14ac:dyDescent="0.2">
      <c r="A34" t="s">
        <v>13</v>
      </c>
      <c r="B34" s="7">
        <v>0.44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">
      <c r="B35" s="1"/>
      <c r="C35" s="1"/>
      <c r="D35" s="1"/>
      <c r="E35" s="1"/>
      <c r="F35" s="1"/>
      <c r="G35" s="1"/>
      <c r="H35" s="1"/>
      <c r="I35" s="1"/>
      <c r="J35" s="1"/>
      <c r="K35" s="1"/>
    </row>
    <row r="36" spans="1:11" x14ac:dyDescent="0.2">
      <c r="A36" t="s">
        <v>15</v>
      </c>
      <c r="B36" s="1">
        <f>B32*B34</f>
        <v>7764.855999999997</v>
      </c>
      <c r="C36" s="1"/>
      <c r="D36" s="1"/>
      <c r="E36" s="1"/>
      <c r="F36" s="1"/>
      <c r="G36" s="1"/>
      <c r="H36" s="1"/>
      <c r="I36" s="1"/>
      <c r="J36" s="1"/>
      <c r="K36" s="1"/>
    </row>
    <row r="37" spans="1:11" x14ac:dyDescent="0.2">
      <c r="B37" s="1"/>
      <c r="C37" s="1"/>
      <c r="D37" s="1"/>
      <c r="E37" s="1"/>
      <c r="F37" s="1"/>
      <c r="G37" s="1"/>
      <c r="H37" s="1"/>
      <c r="I37" s="1"/>
      <c r="J37" s="1"/>
      <c r="K37" s="1"/>
    </row>
    <row r="38" spans="1:11" ht="13.5" thickBot="1" x14ac:dyDescent="0.25">
      <c r="A38" t="s">
        <v>14</v>
      </c>
      <c r="B38" s="2">
        <f>B32-B36</f>
        <v>9882.5439999999981</v>
      </c>
      <c r="C38" s="1"/>
      <c r="D38" s="1"/>
      <c r="E38" s="1"/>
      <c r="F38" s="1"/>
      <c r="G38" s="1"/>
      <c r="H38" s="1"/>
      <c r="I38" s="1"/>
      <c r="J38" s="1"/>
      <c r="K38" s="1"/>
    </row>
    <row r="39" spans="1:11" ht="13.5" thickTop="1" x14ac:dyDescent="0.2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1" x14ac:dyDescent="0.2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1:11" x14ac:dyDescent="0.2"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1:11" x14ac:dyDescent="0.2">
      <c r="B42" s="1"/>
      <c r="C42" s="1"/>
      <c r="D42" s="1"/>
      <c r="E42" s="1"/>
      <c r="F42" s="1"/>
      <c r="G42" s="1"/>
      <c r="H42" s="1"/>
      <c r="I42" s="1"/>
      <c r="J42" s="1"/>
      <c r="K42" s="1"/>
    </row>
    <row r="43" spans="1:11" x14ac:dyDescent="0.2">
      <c r="B43" s="1"/>
      <c r="C43" s="1"/>
      <c r="D43" s="1"/>
      <c r="E43" s="1"/>
      <c r="F43" s="1"/>
      <c r="G43" s="1"/>
      <c r="H43" s="1"/>
      <c r="I43" s="1"/>
      <c r="J43" s="1"/>
      <c r="K43" s="1"/>
    </row>
    <row r="44" spans="1:11" x14ac:dyDescent="0.2">
      <c r="B44" s="1"/>
      <c r="C44" s="1"/>
      <c r="D44" s="1"/>
      <c r="E44" s="1"/>
      <c r="F44" s="1"/>
      <c r="G44" s="1"/>
      <c r="H44" s="1"/>
      <c r="I44" s="1"/>
      <c r="J44" s="1"/>
      <c r="K44" s="1"/>
    </row>
    <row r="45" spans="1:11" x14ac:dyDescent="0.2">
      <c r="B45" s="1"/>
      <c r="C45" s="1"/>
      <c r="D45" s="1"/>
      <c r="E45" s="1"/>
      <c r="F45" s="1"/>
      <c r="G45" s="1"/>
      <c r="H45" s="1"/>
      <c r="I45" s="1"/>
      <c r="J45" s="1"/>
      <c r="K45" s="1"/>
    </row>
    <row r="46" spans="1:11" x14ac:dyDescent="0.2">
      <c r="B46" s="1"/>
      <c r="C46" s="1"/>
      <c r="D46" s="1"/>
      <c r="E46" s="1"/>
      <c r="F46" s="1"/>
      <c r="G46" s="1"/>
      <c r="H46" s="1"/>
      <c r="I46" s="1"/>
      <c r="J46" s="1"/>
      <c r="K46" s="1"/>
    </row>
    <row r="47" spans="1:11" x14ac:dyDescent="0.2">
      <c r="B47" s="1"/>
      <c r="C47" s="1"/>
      <c r="D47" s="1"/>
      <c r="E47" s="1"/>
      <c r="F47" s="1"/>
      <c r="G47" s="1"/>
      <c r="H47" s="1"/>
      <c r="I47" s="1"/>
      <c r="J47" s="1"/>
      <c r="K47" s="1"/>
    </row>
    <row r="48" spans="1:11" x14ac:dyDescent="0.2">
      <c r="B48" s="1"/>
      <c r="C48" s="1"/>
      <c r="D48" s="1"/>
      <c r="E48" s="1"/>
      <c r="F48" s="1"/>
      <c r="G48" s="1"/>
      <c r="H48" s="1"/>
      <c r="I48" s="1"/>
      <c r="J48" s="1"/>
      <c r="K48" s="1"/>
    </row>
    <row r="49" spans="2:11" x14ac:dyDescent="0.2">
      <c r="B49" s="1"/>
      <c r="C49" s="1"/>
      <c r="D49" s="1"/>
      <c r="E49" s="1"/>
      <c r="F49" s="1"/>
      <c r="G49" s="1"/>
      <c r="H49" s="1"/>
      <c r="I49" s="1"/>
      <c r="J49" s="1"/>
      <c r="K49" s="1"/>
    </row>
    <row r="50" spans="2:11" x14ac:dyDescent="0.2">
      <c r="B50" s="1"/>
      <c r="C50" s="1"/>
      <c r="D50" s="1"/>
      <c r="E50" s="1"/>
      <c r="F50" s="1"/>
      <c r="G50" s="1"/>
      <c r="H50" s="1"/>
      <c r="I50" s="1"/>
      <c r="J50" s="1"/>
      <c r="K50" s="1"/>
    </row>
    <row r="51" spans="2:11" x14ac:dyDescent="0.2">
      <c r="B51" s="1"/>
      <c r="C51" s="1"/>
      <c r="D51" s="1"/>
      <c r="E51" s="1"/>
      <c r="F51" s="1"/>
      <c r="G51" s="1"/>
      <c r="H51" s="1"/>
      <c r="I51" s="1"/>
      <c r="J51" s="1"/>
      <c r="K51" s="1"/>
    </row>
    <row r="52" spans="2:11" x14ac:dyDescent="0.2">
      <c r="B52" s="1"/>
      <c r="C52" s="1"/>
      <c r="D52" s="1"/>
      <c r="E52" s="1"/>
      <c r="F52" s="1"/>
      <c r="G52" s="1"/>
      <c r="H52" s="1"/>
      <c r="I52" s="1"/>
      <c r="J52" s="1"/>
      <c r="K52" s="1"/>
    </row>
    <row r="53" spans="2:11" x14ac:dyDescent="0.2">
      <c r="B53" s="1"/>
      <c r="C53" s="1"/>
      <c r="D53" s="1"/>
      <c r="E53" s="1"/>
      <c r="F53" s="1"/>
      <c r="G53" s="1"/>
      <c r="H53" s="1"/>
      <c r="I53" s="1"/>
      <c r="J53" s="1"/>
      <c r="K53" s="1"/>
    </row>
    <row r="54" spans="2:11" x14ac:dyDescent="0.2">
      <c r="B54" s="1"/>
      <c r="C54" s="1"/>
      <c r="D54" s="1"/>
      <c r="E54" s="1"/>
      <c r="F54" s="1"/>
      <c r="G54" s="1"/>
      <c r="H54" s="1"/>
      <c r="I54" s="1"/>
      <c r="J54" s="1"/>
      <c r="K54" s="1"/>
    </row>
    <row r="55" spans="2:11" x14ac:dyDescent="0.2">
      <c r="B55" s="1"/>
      <c r="C55" s="1"/>
      <c r="D55" s="1"/>
      <c r="E55" s="1"/>
      <c r="F55" s="1"/>
      <c r="G55" s="1"/>
      <c r="H55" s="1"/>
      <c r="I55" s="1"/>
      <c r="J55" s="1"/>
      <c r="K55" s="1"/>
    </row>
    <row r="56" spans="2:11" x14ac:dyDescent="0.2">
      <c r="B56" s="1"/>
      <c r="C56" s="1"/>
      <c r="D56" s="1"/>
      <c r="E56" s="1"/>
      <c r="F56" s="1"/>
      <c r="G56" s="1"/>
      <c r="H56" s="1"/>
      <c r="I56" s="1"/>
      <c r="J56" s="1"/>
      <c r="K56" s="1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lscott</dc:creator>
  <cp:lastModifiedBy>Jan Havlíček</cp:lastModifiedBy>
  <cp:lastPrinted>2000-06-20T15:10:26Z</cp:lastPrinted>
  <dcterms:created xsi:type="dcterms:W3CDTF">2000-06-20T14:57:24Z</dcterms:created>
  <dcterms:modified xsi:type="dcterms:W3CDTF">2023-09-13T17:17:29Z</dcterms:modified>
</cp:coreProperties>
</file>