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6D0812-CE0E-40B7-9AD9-F47B3D7CB032}" xr6:coauthVersionLast="47" xr6:coauthVersionMax="47" xr10:uidLastSave="{00000000-0000-0000-0000-000000000000}"/>
  <bookViews>
    <workbookView xWindow="-120" yWindow="-120" windowWidth="38640" windowHeight="15720" firstSheet="1" activeTab="6"/>
  </bookViews>
  <sheets>
    <sheet name="5-01 #7010" sheetId="6" r:id="rId1"/>
    <sheet name="6-01 #7010" sheetId="5" r:id="rId2"/>
    <sheet name="7-01 #7010" sheetId="8" r:id="rId3"/>
    <sheet name="8-01 #7010" sheetId="9" r:id="rId4"/>
    <sheet name="9-01 #7010" sheetId="10" r:id="rId5"/>
    <sheet name="10-01 #7010" sheetId="11" r:id="rId6"/>
    <sheet name="11-01 #7010" sheetId="12" r:id="rId7"/>
  </sheets>
  <calcPr calcId="0"/>
</workbook>
</file>

<file path=xl/calcChain.xml><?xml version="1.0" encoding="utf-8"?>
<calcChain xmlns="http://schemas.openxmlformats.org/spreadsheetml/2006/main">
  <c r="E15" i="11" l="1"/>
  <c r="D20" i="11"/>
  <c r="E21" i="11"/>
  <c r="D22" i="11"/>
  <c r="E26" i="11"/>
  <c r="E29" i="11"/>
  <c r="E15" i="12"/>
  <c r="E20" i="12"/>
  <c r="E21" i="12"/>
  <c r="E22" i="12"/>
  <c r="E26" i="12"/>
  <c r="E29" i="12"/>
  <c r="E15" i="6"/>
  <c r="E20" i="6"/>
  <c r="E21" i="6"/>
  <c r="E22" i="6"/>
  <c r="E26" i="6"/>
  <c r="E29" i="6"/>
  <c r="E15" i="5"/>
  <c r="E20" i="5"/>
  <c r="E21" i="5"/>
  <c r="E22" i="5"/>
  <c r="E26" i="5"/>
  <c r="E29" i="5"/>
  <c r="E15" i="8"/>
  <c r="E20" i="8"/>
  <c r="E21" i="8"/>
  <c r="E22" i="8"/>
  <c r="E26" i="8"/>
  <c r="E29" i="8"/>
  <c r="E15" i="9"/>
  <c r="E20" i="9"/>
  <c r="E21" i="9"/>
  <c r="E22" i="9"/>
  <c r="E26" i="9"/>
  <c r="E29" i="9"/>
  <c r="E15" i="10"/>
  <c r="E20" i="10"/>
  <c r="E21" i="10"/>
  <c r="E22" i="10"/>
  <c r="E26" i="10"/>
  <c r="E29" i="10"/>
</calcChain>
</file>

<file path=xl/sharedStrings.xml><?xml version="1.0" encoding="utf-8"?>
<sst xmlns="http://schemas.openxmlformats.org/spreadsheetml/2006/main" count="196" uniqueCount="28">
  <si>
    <t>Account #</t>
  </si>
  <si>
    <t>Interruptible Transportation Charges</t>
  </si>
  <si>
    <t>Quantity</t>
  </si>
  <si>
    <t>Rate</t>
  </si>
  <si>
    <t>Charge</t>
  </si>
  <si>
    <t>Commodity Charge</t>
  </si>
  <si>
    <t>Interruptible Storage Charges</t>
  </si>
  <si>
    <t>Commodity Charges</t>
  </si>
  <si>
    <t>Injection Charge</t>
  </si>
  <si>
    <t>Withdrawal Charge</t>
  </si>
  <si>
    <t>Capacity Charge</t>
  </si>
  <si>
    <t xml:space="preserve">Canadian Montana Pipeline Charge </t>
  </si>
  <si>
    <t>Total Transportation Invoice</t>
  </si>
  <si>
    <t>Entered:______________</t>
  </si>
  <si>
    <t>Approved:_______________</t>
  </si>
  <si>
    <t>MPC May 2001 Gas Transportation Invoice</t>
  </si>
  <si>
    <t>MPC June 2001 Gas Transportation Invoice</t>
  </si>
  <si>
    <t>Enron Gas Marketing, Inc</t>
  </si>
  <si>
    <t>1200 17th Street - Suite 2750</t>
  </si>
  <si>
    <t>Denver, CO  80202</t>
  </si>
  <si>
    <t>Customer ID # 7010</t>
  </si>
  <si>
    <t>100737-6</t>
  </si>
  <si>
    <t>Attention: Gloria Barkowsky</t>
  </si>
  <si>
    <t>MPC July 2001 Gas Transportation Invoice</t>
  </si>
  <si>
    <t>MPC August 2001 Gas Transportation Invoice</t>
  </si>
  <si>
    <t>MPC September 2001 Gas Transportation Invoice</t>
  </si>
  <si>
    <t>MPC October 2001 Gas Transportation Invoice</t>
  </si>
  <si>
    <t>MPC November 2001 Gas Transportation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</si>
</sst>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"/>
    <numFmt numFmtId="165" formatCode="&quot;$&quot;#,##0.000"/>
    <numFmt numFmtId="171" formatCode="_(* #,##0_);_(* \(#,##0\);_(* &quot;-&quot;??_);_(@_)"/>
    <numFmt numFmtId="175" formatCode="&quot;$&quot;#,##0.0000"/>
    <numFmt numFmtId="177" formatCode="0_);[Red]\(0\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b/>
      <u/>
      <sz val="10"/>
      <name val="Arial"/>
    </font>
    <font>
      <u/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1" fillId="0" borderId="0" xfId="0" applyNumberFormat="1" applyFont="1"/>
    <xf numFmtId="17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71" fontId="1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2" xfId="0" applyNumberFormat="1" applyBorder="1"/>
    <xf numFmtId="16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71" fontId="1" fillId="0" borderId="0" xfId="1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8" sqref="A8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15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167251</v>
      </c>
      <c r="D15" s="7">
        <v>0.15</v>
      </c>
      <c r="E15" s="8">
        <f>ROUND(C15*D15,2)</f>
        <v>25087.65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167251</v>
      </c>
      <c r="D20" s="14">
        <v>2.3E-2</v>
      </c>
      <c r="E20" s="8">
        <f>ROUND(C20*D20,2)</f>
        <v>3846.77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167251</v>
      </c>
      <c r="D22" s="15">
        <v>2.1999999999999999E-2</v>
      </c>
      <c r="E22" s="8">
        <f>ROUND(C22*D22,2)</f>
        <v>3679.52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32613.940000000002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A7" sqref="A7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16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214345</v>
      </c>
      <c r="D15" s="7">
        <v>0.2</v>
      </c>
      <c r="E15" s="8">
        <f>ROUND(C15*D15,2)</f>
        <v>42869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214345</v>
      </c>
      <c r="D20" s="14">
        <v>2.3E-2</v>
      </c>
      <c r="E20" s="8">
        <f>ROUND(C20*D20,2)</f>
        <v>4929.9399999999996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381596</v>
      </c>
      <c r="D22" s="15">
        <v>2.1999999999999999E-2</v>
      </c>
      <c r="E22" s="8">
        <f>ROUND(C22*D22,2)</f>
        <v>8395.11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56194.05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7" sqref="C27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23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211695</v>
      </c>
      <c r="D15" s="7">
        <v>0.2</v>
      </c>
      <c r="E15" s="8">
        <f>ROUND(C15*D15,2)</f>
        <v>42339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211695</v>
      </c>
      <c r="D20" s="14">
        <v>2.3E-2</v>
      </c>
      <c r="E20" s="8">
        <f>ROUND(C20*D20,2)</f>
        <v>4868.99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593291</v>
      </c>
      <c r="D22" s="15">
        <v>2.1999999999999999E-2</v>
      </c>
      <c r="E22" s="8">
        <f>ROUND(C22*D22,2)</f>
        <v>13052.4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60260.39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23" sqref="C23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24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166497</v>
      </c>
      <c r="D15" s="7">
        <v>0.2</v>
      </c>
      <c r="E15" s="8">
        <f>ROUND(C15*D15,2)</f>
        <v>33299.4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166497</v>
      </c>
      <c r="D20" s="14">
        <v>2.3E-2</v>
      </c>
      <c r="E20" s="8">
        <f>ROUND(C20*D20,2)</f>
        <v>3829.43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759788</v>
      </c>
      <c r="D22" s="15">
        <v>2.1999999999999999E-2</v>
      </c>
      <c r="E22" s="8">
        <f>ROUND(C22*D22,2)</f>
        <v>16715.34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53844.17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C1" sqref="C1"/>
    </sheetView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25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103111</v>
      </c>
      <c r="D15" s="7">
        <v>0.2</v>
      </c>
      <c r="E15" s="8">
        <f>ROUND(C15*D15,2)</f>
        <v>20622.2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103111</v>
      </c>
      <c r="D20" s="14">
        <v>2.3E-2</v>
      </c>
      <c r="E20" s="8">
        <f>ROUND(C20*D20,2)</f>
        <v>2371.5500000000002</v>
      </c>
    </row>
    <row r="21" spans="1:5" x14ac:dyDescent="0.2">
      <c r="A21" t="s">
        <v>9</v>
      </c>
      <c r="C21" s="24">
        <v>0</v>
      </c>
      <c r="D21" s="15">
        <v>2.3E-2</v>
      </c>
      <c r="E21" s="8">
        <f>ROUND(C21*D21,2)</f>
        <v>0</v>
      </c>
    </row>
    <row r="22" spans="1:5" x14ac:dyDescent="0.2">
      <c r="A22" t="s">
        <v>10</v>
      </c>
      <c r="C22" s="16">
        <v>862899</v>
      </c>
      <c r="D22" s="15">
        <v>2.1999999999999999E-2</v>
      </c>
      <c r="E22" s="8">
        <f>ROUND(C22*D22,2)</f>
        <v>18983.78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41977.53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/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26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165379</v>
      </c>
      <c r="D15" s="7">
        <v>0.2</v>
      </c>
      <c r="E15" s="8">
        <f>ROUND(C15*D15,2)</f>
        <v>33075.800000000003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165379</v>
      </c>
      <c r="D20" s="14">
        <f>E20/C20</f>
        <v>2.0290302880051278E-2</v>
      </c>
      <c r="E20" s="8">
        <v>3355.59</v>
      </c>
    </row>
    <row r="21" spans="1:5" x14ac:dyDescent="0.2">
      <c r="A21" t="s">
        <v>9</v>
      </c>
      <c r="C21" s="24">
        <v>0</v>
      </c>
      <c r="D21" s="14">
        <v>0.02</v>
      </c>
      <c r="E21" s="8">
        <f>ROUND(C21*D21,2)</f>
        <v>0</v>
      </c>
    </row>
    <row r="22" spans="1:5" x14ac:dyDescent="0.2">
      <c r="A22" t="s">
        <v>10</v>
      </c>
      <c r="C22" s="16">
        <v>1028278</v>
      </c>
      <c r="D22" s="14">
        <f>E22/C22</f>
        <v>1.9967742186451524E-2</v>
      </c>
      <c r="E22" s="8">
        <v>20532.39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56963.78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/>
  </sheetViews>
  <sheetFormatPr defaultRowHeight="12.75" x14ac:dyDescent="0.2"/>
  <cols>
    <col min="2" max="2" width="19.140625" customWidth="1"/>
    <col min="3" max="3" width="11.5703125" customWidth="1"/>
    <col min="4" max="4" width="11.85546875" customWidth="1"/>
    <col min="5" max="5" width="14" customWidth="1"/>
  </cols>
  <sheetData>
    <row r="1" spans="1:7" x14ac:dyDescent="0.2">
      <c r="B1" s="1" t="s">
        <v>27</v>
      </c>
      <c r="C1" s="1"/>
    </row>
    <row r="2" spans="1:7" x14ac:dyDescent="0.2">
      <c r="C2" s="1"/>
    </row>
    <row r="3" spans="1:7" x14ac:dyDescent="0.2">
      <c r="A3" t="s">
        <v>17</v>
      </c>
      <c r="C3" s="1"/>
    </row>
    <row r="4" spans="1:7" x14ac:dyDescent="0.2">
      <c r="A4" t="s">
        <v>18</v>
      </c>
      <c r="C4" s="1"/>
    </row>
    <row r="5" spans="1:7" x14ac:dyDescent="0.2">
      <c r="A5" t="s">
        <v>19</v>
      </c>
      <c r="C5" s="1"/>
    </row>
    <row r="6" spans="1:7" x14ac:dyDescent="0.2">
      <c r="C6" s="1"/>
    </row>
    <row r="7" spans="1:7" x14ac:dyDescent="0.2">
      <c r="A7" t="s">
        <v>22</v>
      </c>
      <c r="C7" s="1"/>
    </row>
    <row r="8" spans="1:7" x14ac:dyDescent="0.2">
      <c r="A8" t="s">
        <v>20</v>
      </c>
      <c r="C8" s="1"/>
    </row>
    <row r="9" spans="1:7" x14ac:dyDescent="0.2">
      <c r="A9" t="s">
        <v>0</v>
      </c>
      <c r="B9" s="25" t="s">
        <v>21</v>
      </c>
      <c r="C9" s="1"/>
    </row>
    <row r="10" spans="1:7" x14ac:dyDescent="0.2">
      <c r="C10" s="1"/>
      <c r="D10" s="2"/>
    </row>
    <row r="11" spans="1:7" x14ac:dyDescent="0.2">
      <c r="C11" s="1"/>
    </row>
    <row r="12" spans="1:7" x14ac:dyDescent="0.2">
      <c r="A12" s="1" t="s">
        <v>1</v>
      </c>
      <c r="C12" s="1"/>
      <c r="G12" s="3"/>
    </row>
    <row r="13" spans="1:7" x14ac:dyDescent="0.2">
      <c r="C13" s="1"/>
      <c r="G13" s="4"/>
    </row>
    <row r="14" spans="1:7" x14ac:dyDescent="0.2">
      <c r="C14" s="5" t="s">
        <v>2</v>
      </c>
      <c r="D14" s="5" t="s">
        <v>3</v>
      </c>
      <c r="E14" s="5" t="s">
        <v>4</v>
      </c>
    </row>
    <row r="15" spans="1:7" x14ac:dyDescent="0.2">
      <c r="A15" t="s">
        <v>5</v>
      </c>
      <c r="C15" s="6">
        <v>108424</v>
      </c>
      <c r="D15" s="7">
        <v>0.2</v>
      </c>
      <c r="E15" s="8">
        <f>ROUND(C15*D15,2)</f>
        <v>21684.799999999999</v>
      </c>
    </row>
    <row r="16" spans="1:7" x14ac:dyDescent="0.2">
      <c r="C16" s="6"/>
      <c r="D16" s="7"/>
      <c r="E16" s="8"/>
    </row>
    <row r="17" spans="1:5" x14ac:dyDescent="0.2">
      <c r="A17" s="1" t="s">
        <v>6</v>
      </c>
      <c r="C17" s="9"/>
      <c r="D17" s="10"/>
      <c r="E17" s="11"/>
    </row>
    <row r="19" spans="1:5" x14ac:dyDescent="0.2">
      <c r="A19" s="12" t="s">
        <v>7</v>
      </c>
      <c r="C19" s="5" t="s">
        <v>2</v>
      </c>
      <c r="D19" s="13" t="s">
        <v>3</v>
      </c>
      <c r="E19" s="13" t="s">
        <v>4</v>
      </c>
    </row>
    <row r="20" spans="1:5" x14ac:dyDescent="0.2">
      <c r="A20" t="s">
        <v>8</v>
      </c>
      <c r="C20" s="9">
        <v>108424</v>
      </c>
      <c r="D20" s="14">
        <v>1.9E-2</v>
      </c>
      <c r="E20" s="8">
        <f>ROUND(C20*D20,2)</f>
        <v>2060.06</v>
      </c>
    </row>
    <row r="21" spans="1:5" x14ac:dyDescent="0.2">
      <c r="A21" t="s">
        <v>9</v>
      </c>
      <c r="C21" s="24">
        <v>15000</v>
      </c>
      <c r="D21" s="14">
        <v>1.9E-2</v>
      </c>
      <c r="E21" s="8">
        <f>ROUND(C21*D21,2)</f>
        <v>285</v>
      </c>
    </row>
    <row r="22" spans="1:5" x14ac:dyDescent="0.2">
      <c r="A22" t="s">
        <v>10</v>
      </c>
      <c r="C22" s="16">
        <v>1121702</v>
      </c>
      <c r="D22" s="14">
        <v>1.9E-2</v>
      </c>
      <c r="E22" s="8">
        <f>ROUND(C22*D22,2)</f>
        <v>21312.34</v>
      </c>
    </row>
    <row r="23" spans="1:5" x14ac:dyDescent="0.2">
      <c r="C23" s="9"/>
      <c r="D23" s="10"/>
      <c r="E23" s="11"/>
    </row>
    <row r="24" spans="1:5" x14ac:dyDescent="0.2">
      <c r="A24" s="1" t="s">
        <v>11</v>
      </c>
    </row>
    <row r="25" spans="1:5" x14ac:dyDescent="0.2">
      <c r="C25" s="5" t="s">
        <v>2</v>
      </c>
      <c r="D25" s="13" t="s">
        <v>3</v>
      </c>
      <c r="E25" s="13" t="s">
        <v>4</v>
      </c>
    </row>
    <row r="26" spans="1:5" x14ac:dyDescent="0.2">
      <c r="A26" s="17"/>
      <c r="C26" s="9">
        <v>0</v>
      </c>
      <c r="D26" s="10">
        <v>8.0000000000000002E-3</v>
      </c>
      <c r="E26" s="8">
        <f>ROUND(C26*D26,2)</f>
        <v>0</v>
      </c>
    </row>
    <row r="27" spans="1:5" x14ac:dyDescent="0.2">
      <c r="C27" s="4"/>
      <c r="D27" s="4"/>
    </row>
    <row r="28" spans="1:5" x14ac:dyDescent="0.2">
      <c r="C28" s="4"/>
      <c r="D28" s="18"/>
    </row>
    <row r="29" spans="1:5" ht="13.5" thickBot="1" x14ac:dyDescent="0.25">
      <c r="A29" s="1" t="s">
        <v>12</v>
      </c>
      <c r="C29" s="19"/>
      <c r="D29" s="19"/>
      <c r="E29" s="20">
        <f>SUM(E11:E26)</f>
        <v>45342.2</v>
      </c>
    </row>
    <row r="30" spans="1:5" ht="13.5" thickTop="1" x14ac:dyDescent="0.2">
      <c r="C30" s="21"/>
      <c r="D30" s="21"/>
    </row>
    <row r="31" spans="1:5" x14ac:dyDescent="0.2">
      <c r="C31" s="22"/>
      <c r="D31" s="22"/>
    </row>
    <row r="32" spans="1:5" x14ac:dyDescent="0.2">
      <c r="A32" s="17"/>
      <c r="C32" s="22"/>
      <c r="D32" s="22"/>
    </row>
    <row r="33" spans="1:9" x14ac:dyDescent="0.2">
      <c r="A33" t="s">
        <v>13</v>
      </c>
      <c r="D33" s="4" t="s">
        <v>14</v>
      </c>
    </row>
    <row r="36" spans="1:9" x14ac:dyDescent="0.2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">
      <c r="A39" s="22"/>
      <c r="B39" s="22"/>
      <c r="C39" s="4"/>
      <c r="D39" s="4"/>
      <c r="E39" s="22"/>
      <c r="F39" s="22"/>
      <c r="G39" s="22"/>
      <c r="H39" s="22"/>
      <c r="I39" s="22"/>
    </row>
    <row r="40" spans="1:9" x14ac:dyDescent="0.2">
      <c r="A40" s="22"/>
      <c r="B40" s="22"/>
      <c r="C40" s="23"/>
      <c r="D40" s="23"/>
      <c r="E40" s="22"/>
      <c r="F40" s="22"/>
      <c r="G40" s="22"/>
      <c r="H40" s="22"/>
      <c r="I40" s="22"/>
    </row>
    <row r="41" spans="1:9" x14ac:dyDescent="0.2">
      <c r="A41" s="22"/>
      <c r="B41" s="22"/>
      <c r="C41" s="23"/>
      <c r="D41" s="23"/>
      <c r="E41" s="22"/>
      <c r="F41" s="22"/>
      <c r="G41" s="22"/>
      <c r="H41" s="22"/>
      <c r="I41" s="22"/>
    </row>
    <row r="42" spans="1:9" x14ac:dyDescent="0.2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</sheetData>
  <pageMargins left="0.75" right="0.75" top="1" bottom="1" header="0.5" footer="0.5"/>
  <pageSetup orientation="portrait" horizontalDpi="4294967294" verticalDpi="300" r:id="rId1"/>
  <headerFooter alignWithMargins="0">
    <oddFooter>&amp;L&amp;F&amp;A&amp;D/&amp;T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5-01 #7010</vt:lpstr>
      <vt:lpstr>6-01 #7010</vt:lpstr>
      <vt:lpstr>7-01 #7010</vt:lpstr>
      <vt:lpstr>8-01 #7010</vt:lpstr>
      <vt:lpstr>9-01 #7010</vt:lpstr>
      <vt:lpstr>10-01 #7010</vt:lpstr>
      <vt:lpstr>11-01 #7010</vt:lpstr>
    </vt:vector>
  </TitlesOfParts>
  <Company>The Montana Power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McDonald</dc:creator>
  <cp:lastModifiedBy>Jan Havlíček</cp:lastModifiedBy>
  <dcterms:created xsi:type="dcterms:W3CDTF">2001-02-27T22:29:34Z</dcterms:created>
  <dcterms:modified xsi:type="dcterms:W3CDTF">2023-09-13T17:17:39Z</dcterms:modified>
</cp:coreProperties>
</file>