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D289E4-37B0-45C6-AD50-20C5FBB4E317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1" r:id="rId1"/>
  </sheets>
  <definedNames>
    <definedName name="_xlnm.Print_Titles" localSheetId="0">Sheet2!$5:$5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B19" i="1"/>
  <c r="K19" i="1"/>
  <c r="K22" i="1"/>
  <c r="K23" i="1"/>
  <c r="K24" i="1"/>
  <c r="K25" i="1"/>
  <c r="K26" i="1"/>
  <c r="K27" i="1"/>
  <c r="B28" i="1"/>
  <c r="K28" i="1"/>
  <c r="K31" i="1"/>
  <c r="K32" i="1"/>
  <c r="K33" i="1"/>
  <c r="K34" i="1"/>
  <c r="K35" i="1"/>
  <c r="K36" i="1"/>
  <c r="B37" i="1"/>
  <c r="K37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B59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B74" i="1"/>
  <c r="K74" i="1"/>
  <c r="K77" i="1"/>
  <c r="K78" i="1"/>
  <c r="K79" i="1"/>
  <c r="K80" i="1"/>
  <c r="K81" i="1"/>
  <c r="K82" i="1"/>
  <c r="K83" i="1"/>
  <c r="B84" i="1"/>
  <c r="K84" i="1"/>
  <c r="K87" i="1"/>
  <c r="K88" i="1"/>
  <c r="K89" i="1"/>
  <c r="K90" i="1"/>
  <c r="K91" i="1"/>
  <c r="B92" i="1"/>
  <c r="K92" i="1"/>
  <c r="K95" i="1"/>
  <c r="K96" i="1"/>
  <c r="K97" i="1"/>
  <c r="B98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B112" i="1"/>
  <c r="K112" i="1"/>
  <c r="K114" i="1"/>
</calcChain>
</file>

<file path=xl/sharedStrings.xml><?xml version="1.0" encoding="utf-8"?>
<sst xmlns="http://schemas.openxmlformats.org/spreadsheetml/2006/main" count="212" uniqueCount="105">
  <si>
    <t>THE WOOD REPORT - 10/01/01 THRU 10/15/01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</si>
  <si>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</si>
  <si>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</si>
  <si>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</si>
  <si>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</si>
  <si>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</si>
  <si>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</si>
  <si>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</si>
  <si>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</si>
  <si>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</si>
  <si>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</si>
  <si>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</si>
  <si>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Jan02</t>
  </si>
  <si>
    <t>US Gas Basis CIG Rky Mtn Nov01</t>
  </si>
  <si>
    <t>US Gas Basis CIG Rky Mtn Nov01-Mar02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</si>
  <si>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</si>
  <si>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</si>
  <si>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</si>
  <si>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</si>
  <si>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</si>
  <si>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</si>
  <si>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Daily Kern River/Opal</t>
  </si>
  <si>
    <t>US Gas Phy Index IF NWPL RkyMtn Nov01-Mar02</t>
  </si>
  <si>
    <t>FERMIS Total</t>
  </si>
  <si>
    <t>JREITME</t>
  </si>
  <si>
    <t>US Gas Daily Cheyenne Hub</t>
  </si>
  <si>
    <t>US Gas Daily CIG(N.syst)</t>
  </si>
  <si>
    <t>US Gas Phy Cheyenne Hub</t>
  </si>
  <si>
    <t>US Gas Phy CIG Mainline</t>
  </si>
  <si>
    <t>US Gas Phy Index IF CIG Rky Mtn Nov01</t>
  </si>
  <si>
    <t>US Gas Phy WIC</t>
  </si>
  <si>
    <t>JREITME Total</t>
  </si>
  <si>
    <t>KHOLST</t>
  </si>
  <si>
    <t>US Gas Basis NGI SoCal Apr-Oct02</t>
  </si>
  <si>
    <t>US Gas Basis NGI SoCal Dec01</t>
  </si>
  <si>
    <t>US Gas Basis NGI SoCal Jan02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</si>
  <si>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</si>
  <si>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</si>
  <si>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</si>
  <si>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</si>
  <si>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</si>
  <si>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Daily EP Permian</t>
  </si>
  <si>
    <t>US Gas Daily IF GD/D EP-Perm Nov01</t>
  </si>
  <si>
    <t>US Gas Daily IF GD/D EP-Perm Nov01-Mar02</t>
  </si>
  <si>
    <t>US Gas Daily Malin</t>
  </si>
  <si>
    <t>US Gas Daily NGI GD/D Malin Nov01</t>
  </si>
  <si>
    <t>US Gas Daily NGI GD/D Malin Nov01-Mar02</t>
  </si>
  <si>
    <t>US Gas Daily NGI GD/D PGECty Nov01-Mar02</t>
  </si>
  <si>
    <t>US Gas Daily NGI GD/D SoCal Nov01</t>
  </si>
  <si>
    <t>US Gas Daily NGI GD/D SoCal Nov01-Mar02</t>
  </si>
  <si>
    <t>US Gas Daily PG&amp;E CtyGate</t>
  </si>
  <si>
    <t>US Gas Daily SoCal</t>
  </si>
  <si>
    <t>US Gas Phy EPNG Keystone</t>
  </si>
  <si>
    <t>US Gas Phy Index IF EP Perm Nov01</t>
  </si>
  <si>
    <t>US Gas Phy Index IF EP Perm Nov01-Mar02</t>
  </si>
  <si>
    <t>US Gas Phy Index NGI Malin Nov01-Mar02</t>
  </si>
  <si>
    <t>US Gas Phy Index NGI PGE CtyGate Nov01</t>
  </si>
  <si>
    <t>US Gas Phy Index NGI PGE CtyGate Nov01-Mar02</t>
  </si>
  <si>
    <t>US Gas Phy Index NGI SoBord Scal Top Nov01-Mar02</t>
  </si>
  <si>
    <t>US Gas Phy Index NGI SoCal Topck Nov01-Mar02</t>
  </si>
  <si>
    <t>MGRIGSB Total</t>
  </si>
  <si>
    <t>MLENHAR</t>
  </si>
  <si>
    <t>US Gas Basis EP SanJuan Nov01</t>
  </si>
  <si>
    <t>US Gas Basis EP SanJuan Nov01-Mar02</t>
  </si>
  <si>
    <t>US Gas Basis NGI Malin Apr-Jun02</t>
  </si>
  <si>
    <t>US Gas Basis NGI Malin Apr-Oct02</t>
  </si>
  <si>
    <t>US Gas Basis NGI Malin Dec01</t>
  </si>
  <si>
    <t>US Gas Basis NGI Malin Nov01</t>
  </si>
  <si>
    <t>US Gas Basis NGI Malin Nov01-Mar02</t>
  </si>
  <si>
    <t>US Gas Basis NGI PGE CtyGate Apr-Jun02</t>
  </si>
  <si>
    <t>US Gas Basis NGI PGE CtyGate Apr-Oct02</t>
  </si>
  <si>
    <t>US Gas Basis NGI PGE CtyGate Dec01</t>
  </si>
  <si>
    <t>US Gas Basis NGI PGE CtyGate Nov01</t>
  </si>
  <si>
    <t>US Gas Basis NGI PGE CtyGate Nov01-Mar02</t>
  </si>
  <si>
    <t>MLENHAR Total</t>
  </si>
  <si>
    <t>MSMITH18</t>
  </si>
  <si>
    <t>US Gas Phy PG&amp;E CtyGte</t>
  </si>
  <si>
    <t>US Gas Phy SoCal EHR</t>
  </si>
  <si>
    <t>US Gas Phy SoCal PG&amp;E KRS</t>
  </si>
  <si>
    <t>US Gas Phy SoCal Topk EPNG</t>
  </si>
  <si>
    <t>US Gas Phy SoCal TW Needles</t>
  </si>
  <si>
    <t>US Gas Phy SoCal Wheeler Ridge</t>
  </si>
  <si>
    <t>MSMITH18 Total</t>
  </si>
  <si>
    <t>RGAY</t>
  </si>
  <si>
    <t>US Gas Daily EP SanJuan</t>
  </si>
  <si>
    <t>US Gas Daily IF GD/D EP-SJ Nov01</t>
  </si>
  <si>
    <t>US Gas Phy EP Blanco Avg</t>
  </si>
  <si>
    <t>US Gas Phy Index IF EP SanJuan Nov01</t>
  </si>
  <si>
    <t>RGAY Total</t>
  </si>
  <si>
    <t>SSOUTH</t>
  </si>
  <si>
    <t>US Gas Phy NWPL RkyMtn Pool</t>
  </si>
  <si>
    <t>US Gas Phy NWPL Wyoming Pool</t>
  </si>
  <si>
    <t>US Gas Phy Opal</t>
  </si>
  <si>
    <t>SSOUTH Total</t>
  </si>
  <si>
    <t>TKUYKEN</t>
  </si>
  <si>
    <t>US Gas Basis EP SanJuan</t>
  </si>
  <si>
    <t>US Gas Basis EP SanJuan Apr-Oct02</t>
  </si>
  <si>
    <t>US Gas Basis EP SanJuan Apr-Oct03</t>
  </si>
  <si>
    <t>US Gas Basis EP SanJuan Dec01</t>
  </si>
  <si>
    <t>US Gas Basis EP SanJuan Feb02</t>
  </si>
  <si>
    <t>US Gas Basis EP SanJuan Jan02</t>
  </si>
  <si>
    <t>US Gas Basis EP SanJuan Mar02</t>
  </si>
  <si>
    <t>US Gas Basis EP SanJuan Nov02-Mar03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</si>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</sst>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4" sqref="A4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4" width="18.85546875" style="1" bestFit="1" customWidth="1"/>
    <col min="5" max="5" width="15.5703125" style="1" bestFit="1" customWidth="1"/>
    <col min="6" max="6" width="18.5703125" hidden="1" customWidth="1"/>
    <col min="7" max="7" width="47.28515625" hidden="1" customWidth="1"/>
    <col min="8" max="9" width="17.28515625" style="1" customWidth="1"/>
    <col min="10" max="10" width="14.140625" style="1" customWidth="1"/>
    <col min="11" max="11" width="10.28515625" style="1" bestFit="1" customWidth="1"/>
  </cols>
  <sheetData>
    <row r="1" spans="1:11" ht="12.75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2.7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2.75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5" thickBot="1" x14ac:dyDescent="0.25"/>
    <row r="5" spans="1:11" s="8" customFormat="1" ht="30.75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5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">
      <c r="A7" s="15"/>
      <c r="B7" s="16" t="s">
        <v>11</v>
      </c>
      <c r="C7" s="17"/>
      <c r="D7" s="17">
        <v>1</v>
      </c>
      <c r="E7" s="18">
        <v>1</v>
      </c>
      <c r="F7" s="19"/>
      <c r="G7" s="16" t="s">
        <v>11</v>
      </c>
      <c r="H7" s="17"/>
      <c r="I7" s="17">
        <v>5000</v>
      </c>
      <c r="J7" s="18">
        <v>5000</v>
      </c>
      <c r="K7" s="14">
        <f>J7/E7</f>
        <v>5000</v>
      </c>
    </row>
    <row r="8" spans="1:11" x14ac:dyDescent="0.2">
      <c r="A8" s="15"/>
      <c r="B8" s="16" t="s">
        <v>12</v>
      </c>
      <c r="C8" s="17"/>
      <c r="D8" s="17">
        <v>1</v>
      </c>
      <c r="E8" s="18">
        <v>1</v>
      </c>
      <c r="F8" s="19"/>
      <c r="G8" s="16" t="s">
        <v>12</v>
      </c>
      <c r="H8" s="17"/>
      <c r="I8" s="17">
        <v>5000</v>
      </c>
      <c r="J8" s="18">
        <v>5000</v>
      </c>
      <c r="K8" s="14">
        <f t="shared" ref="K8:K71" si="0">J8/E8</f>
        <v>5000</v>
      </c>
    </row>
    <row r="9" spans="1:11" x14ac:dyDescent="0.2">
      <c r="A9" s="15"/>
      <c r="B9" s="16" t="s">
        <v>13</v>
      </c>
      <c r="C9" s="17"/>
      <c r="D9" s="17">
        <v>1</v>
      </c>
      <c r="E9" s="18">
        <v>1</v>
      </c>
      <c r="F9" s="19"/>
      <c r="G9" s="16" t="s">
        <v>13</v>
      </c>
      <c r="H9" s="17"/>
      <c r="I9" s="17">
        <v>10000</v>
      </c>
      <c r="J9" s="18">
        <v>10000</v>
      </c>
      <c r="K9" s="14">
        <f t="shared" si="0"/>
        <v>10000</v>
      </c>
    </row>
    <row r="10" spans="1:11" x14ac:dyDescent="0.2">
      <c r="A10" s="15"/>
      <c r="B10" s="16" t="s">
        <v>14</v>
      </c>
      <c r="C10" s="17">
        <v>1</v>
      </c>
      <c r="D10" s="17"/>
      <c r="E10" s="18">
        <v>1</v>
      </c>
      <c r="F10" s="19"/>
      <c r="G10" s="16" t="s">
        <v>14</v>
      </c>
      <c r="H10" s="17">
        <v>5000</v>
      </c>
      <c r="I10" s="17"/>
      <c r="J10" s="18">
        <v>5000</v>
      </c>
      <c r="K10" s="14">
        <f t="shared" si="0"/>
        <v>5000</v>
      </c>
    </row>
    <row r="11" spans="1:11" x14ac:dyDescent="0.2">
      <c r="A11" s="15"/>
      <c r="B11" s="16" t="s">
        <v>15</v>
      </c>
      <c r="C11" s="17">
        <v>6</v>
      </c>
      <c r="D11" s="17">
        <v>6</v>
      </c>
      <c r="E11" s="18">
        <v>12</v>
      </c>
      <c r="F11" s="19"/>
      <c r="G11" s="16" t="s">
        <v>15</v>
      </c>
      <c r="H11" s="17">
        <v>30000</v>
      </c>
      <c r="I11" s="17">
        <v>30000</v>
      </c>
      <c r="J11" s="18">
        <v>60000</v>
      </c>
      <c r="K11" s="14">
        <f t="shared" si="0"/>
        <v>5000</v>
      </c>
    </row>
    <row r="12" spans="1:11" x14ac:dyDescent="0.2">
      <c r="A12" s="15"/>
      <c r="B12" s="16" t="s">
        <v>16</v>
      </c>
      <c r="C12" s="17"/>
      <c r="D12" s="17">
        <v>2</v>
      </c>
      <c r="E12" s="18">
        <v>2</v>
      </c>
      <c r="F12" s="19"/>
      <c r="G12" s="16" t="s">
        <v>16</v>
      </c>
      <c r="H12" s="17"/>
      <c r="I12" s="17">
        <v>10000</v>
      </c>
      <c r="J12" s="18">
        <v>10000</v>
      </c>
      <c r="K12" s="14">
        <f t="shared" si="0"/>
        <v>5000</v>
      </c>
    </row>
    <row r="13" spans="1:11" x14ac:dyDescent="0.2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10000</v>
      </c>
      <c r="I13" s="17"/>
      <c r="J13" s="18">
        <v>10000</v>
      </c>
      <c r="K13" s="14">
        <f t="shared" si="0"/>
        <v>10000</v>
      </c>
    </row>
    <row r="14" spans="1:11" x14ac:dyDescent="0.2">
      <c r="A14" s="15"/>
      <c r="B14" s="16" t="s">
        <v>18</v>
      </c>
      <c r="C14" s="17">
        <v>55</v>
      </c>
      <c r="D14" s="17">
        <v>60</v>
      </c>
      <c r="E14" s="18">
        <v>115</v>
      </c>
      <c r="F14" s="19"/>
      <c r="G14" s="16" t="s">
        <v>18</v>
      </c>
      <c r="H14" s="17">
        <v>325000</v>
      </c>
      <c r="I14" s="17">
        <v>345000</v>
      </c>
      <c r="J14" s="18">
        <v>670000</v>
      </c>
      <c r="K14" s="14">
        <f t="shared" si="0"/>
        <v>5826.086956521739</v>
      </c>
    </row>
    <row r="15" spans="1:11" x14ac:dyDescent="0.2">
      <c r="A15" s="15"/>
      <c r="B15" s="16" t="s">
        <v>19</v>
      </c>
      <c r="C15" s="17">
        <v>10</v>
      </c>
      <c r="D15" s="17">
        <v>11</v>
      </c>
      <c r="E15" s="18">
        <v>21</v>
      </c>
      <c r="F15" s="19"/>
      <c r="G15" s="16" t="s">
        <v>19</v>
      </c>
      <c r="H15" s="17">
        <v>60000</v>
      </c>
      <c r="I15" s="17">
        <v>60000</v>
      </c>
      <c r="J15" s="18">
        <v>120000</v>
      </c>
      <c r="K15" s="14">
        <f t="shared" si="0"/>
        <v>5714.2857142857147</v>
      </c>
    </row>
    <row r="16" spans="1:11" x14ac:dyDescent="0.2">
      <c r="A16" s="15"/>
      <c r="B16" s="16" t="s">
        <v>20</v>
      </c>
      <c r="C16" s="17">
        <v>3</v>
      </c>
      <c r="D16" s="17">
        <v>3</v>
      </c>
      <c r="E16" s="18">
        <v>6</v>
      </c>
      <c r="F16" s="19"/>
      <c r="G16" s="16" t="s">
        <v>20</v>
      </c>
      <c r="H16" s="17">
        <v>15000</v>
      </c>
      <c r="I16" s="17">
        <v>15000</v>
      </c>
      <c r="J16" s="18">
        <v>30000</v>
      </c>
      <c r="K16" s="14">
        <f t="shared" si="0"/>
        <v>5000</v>
      </c>
    </row>
    <row r="17" spans="1:11" x14ac:dyDescent="0.2">
      <c r="A17" s="15"/>
      <c r="B17" s="16" t="s">
        <v>21</v>
      </c>
      <c r="C17" s="17">
        <v>91</v>
      </c>
      <c r="D17" s="17">
        <v>102</v>
      </c>
      <c r="E17" s="18">
        <v>193</v>
      </c>
      <c r="F17" s="19"/>
      <c r="G17" s="16" t="s">
        <v>21</v>
      </c>
      <c r="H17" s="17">
        <v>460000</v>
      </c>
      <c r="I17" s="17">
        <v>525000</v>
      </c>
      <c r="J17" s="18">
        <v>985000</v>
      </c>
      <c r="K17" s="14">
        <f t="shared" si="0"/>
        <v>5103.6269430051816</v>
      </c>
    </row>
    <row r="18" spans="1:11" x14ac:dyDescent="0.2">
      <c r="A18" s="15"/>
      <c r="B18" s="16" t="s">
        <v>22</v>
      </c>
      <c r="C18" s="17">
        <v>1</v>
      </c>
      <c r="D18" s="17">
        <v>2</v>
      </c>
      <c r="E18" s="18">
        <v>3</v>
      </c>
      <c r="F18" s="19"/>
      <c r="G18" s="16" t="s">
        <v>22</v>
      </c>
      <c r="H18" s="17">
        <v>10000</v>
      </c>
      <c r="I18" s="17">
        <v>20000</v>
      </c>
      <c r="J18" s="18">
        <v>30000</v>
      </c>
      <c r="K18" s="14">
        <f t="shared" si="0"/>
        <v>10000</v>
      </c>
    </row>
    <row r="19" spans="1:11" ht="15" x14ac:dyDescent="0.25">
      <c r="A19" s="9" t="s">
        <v>23</v>
      </c>
      <c r="B19" s="20">
        <f>COUNTA(B7:B18)</f>
        <v>12</v>
      </c>
      <c r="C19" s="21">
        <v>168</v>
      </c>
      <c r="D19" s="21">
        <v>189</v>
      </c>
      <c r="E19" s="22">
        <v>357</v>
      </c>
      <c r="F19" s="13" t="s">
        <v>23</v>
      </c>
      <c r="G19" s="20"/>
      <c r="H19" s="21">
        <v>915000</v>
      </c>
      <c r="I19" s="21">
        <v>1025000</v>
      </c>
      <c r="J19" s="22">
        <v>1940000</v>
      </c>
      <c r="K19" s="23">
        <f t="shared" si="0"/>
        <v>5434.1736694677875</v>
      </c>
    </row>
    <row r="20" spans="1:11" x14ac:dyDescent="0.2">
      <c r="A20" s="15"/>
      <c r="B20" s="10"/>
      <c r="C20" s="11"/>
      <c r="D20" s="11"/>
      <c r="E20" s="12"/>
      <c r="F20" s="19"/>
      <c r="G20" s="10"/>
      <c r="H20" s="11"/>
      <c r="I20" s="11"/>
      <c r="J20" s="12"/>
      <c r="K20" s="14"/>
    </row>
    <row r="21" spans="1:11" ht="15" x14ac:dyDescent="0.25">
      <c r="A21" s="9" t="s">
        <v>24</v>
      </c>
      <c r="B21" s="10"/>
      <c r="C21" s="11"/>
      <c r="D21" s="11"/>
      <c r="E21" s="12"/>
      <c r="F21" s="13" t="s">
        <v>24</v>
      </c>
      <c r="G21" s="10"/>
      <c r="H21" s="11"/>
      <c r="I21" s="11"/>
      <c r="J21" s="12"/>
      <c r="K21" s="14"/>
    </row>
    <row r="22" spans="1:11" x14ac:dyDescent="0.2">
      <c r="A22" s="15"/>
      <c r="B22" s="16" t="s">
        <v>25</v>
      </c>
      <c r="C22" s="17">
        <v>16</v>
      </c>
      <c r="D22" s="17">
        <v>12</v>
      </c>
      <c r="E22" s="18">
        <v>28</v>
      </c>
      <c r="F22" s="19"/>
      <c r="G22" s="16" t="s">
        <v>25</v>
      </c>
      <c r="H22" s="17">
        <v>160000</v>
      </c>
      <c r="I22" s="17">
        <v>87500</v>
      </c>
      <c r="J22" s="18">
        <v>247500</v>
      </c>
      <c r="K22" s="14">
        <f t="shared" si="0"/>
        <v>8839.2857142857138</v>
      </c>
    </row>
    <row r="23" spans="1:11" x14ac:dyDescent="0.2">
      <c r="A23" s="15"/>
      <c r="B23" s="16" t="s">
        <v>26</v>
      </c>
      <c r="C23" s="17">
        <v>35</v>
      </c>
      <c r="D23" s="17">
        <v>41</v>
      </c>
      <c r="E23" s="18">
        <v>76</v>
      </c>
      <c r="F23" s="19"/>
      <c r="G23" s="16" t="s">
        <v>26</v>
      </c>
      <c r="H23" s="17">
        <v>325000</v>
      </c>
      <c r="I23" s="17">
        <v>372500</v>
      </c>
      <c r="J23" s="18">
        <v>697500</v>
      </c>
      <c r="K23" s="14">
        <f t="shared" si="0"/>
        <v>9177.6315789473683</v>
      </c>
    </row>
    <row r="24" spans="1:11" x14ac:dyDescent="0.2">
      <c r="A24" s="15"/>
      <c r="B24" s="16" t="s">
        <v>27</v>
      </c>
      <c r="C24" s="17">
        <v>62</v>
      </c>
      <c r="D24" s="17">
        <v>88</v>
      </c>
      <c r="E24" s="18">
        <v>150</v>
      </c>
      <c r="F24" s="19"/>
      <c r="G24" s="16" t="s">
        <v>27</v>
      </c>
      <c r="H24" s="17">
        <v>241251</v>
      </c>
      <c r="I24" s="17">
        <v>369604</v>
      </c>
      <c r="J24" s="18">
        <v>610855</v>
      </c>
      <c r="K24" s="14">
        <f t="shared" si="0"/>
        <v>4072.3666666666668</v>
      </c>
    </row>
    <row r="25" spans="1:11" x14ac:dyDescent="0.2">
      <c r="A25" s="15"/>
      <c r="B25" s="16" t="s">
        <v>28</v>
      </c>
      <c r="C25" s="17">
        <v>103</v>
      </c>
      <c r="D25" s="17">
        <v>75</v>
      </c>
      <c r="E25" s="18">
        <v>178</v>
      </c>
      <c r="F25" s="19"/>
      <c r="G25" s="16" t="s">
        <v>28</v>
      </c>
      <c r="H25" s="17">
        <v>452976</v>
      </c>
      <c r="I25" s="17">
        <v>339469</v>
      </c>
      <c r="J25" s="18">
        <v>792445</v>
      </c>
      <c r="K25" s="14">
        <f t="shared" si="0"/>
        <v>4451.9382022471909</v>
      </c>
    </row>
    <row r="26" spans="1:11" x14ac:dyDescent="0.2">
      <c r="A26" s="15"/>
      <c r="B26" s="16" t="s">
        <v>29</v>
      </c>
      <c r="C26" s="17">
        <v>1</v>
      </c>
      <c r="D26" s="17"/>
      <c r="E26" s="18">
        <v>1</v>
      </c>
      <c r="F26" s="19"/>
      <c r="G26" s="16" t="s">
        <v>29</v>
      </c>
      <c r="H26" s="17">
        <v>1000</v>
      </c>
      <c r="I26" s="17"/>
      <c r="J26" s="18">
        <v>1000</v>
      </c>
      <c r="K26" s="14">
        <f t="shared" si="0"/>
        <v>1000</v>
      </c>
    </row>
    <row r="27" spans="1:11" x14ac:dyDescent="0.2">
      <c r="A27" s="15"/>
      <c r="B27" s="16" t="s">
        <v>30</v>
      </c>
      <c r="C27" s="17">
        <v>49</v>
      </c>
      <c r="D27" s="17">
        <v>51</v>
      </c>
      <c r="E27" s="18">
        <v>100</v>
      </c>
      <c r="F27" s="19"/>
      <c r="G27" s="16" t="s">
        <v>30</v>
      </c>
      <c r="H27" s="17">
        <v>223246</v>
      </c>
      <c r="I27" s="17">
        <v>225976</v>
      </c>
      <c r="J27" s="18">
        <v>449222</v>
      </c>
      <c r="K27" s="14">
        <f t="shared" si="0"/>
        <v>4492.22</v>
      </c>
    </row>
    <row r="28" spans="1:11" ht="15" x14ac:dyDescent="0.25">
      <c r="A28" s="9" t="s">
        <v>31</v>
      </c>
      <c r="B28" s="20">
        <f>COUNTA(B22:B27)</f>
        <v>6</v>
      </c>
      <c r="C28" s="21">
        <v>266</v>
      </c>
      <c r="D28" s="21">
        <v>267</v>
      </c>
      <c r="E28" s="22">
        <v>533</v>
      </c>
      <c r="F28" s="13" t="s">
        <v>31</v>
      </c>
      <c r="G28" s="20"/>
      <c r="H28" s="21">
        <v>1403473</v>
      </c>
      <c r="I28" s="21">
        <v>1395049</v>
      </c>
      <c r="J28" s="22">
        <v>2798522</v>
      </c>
      <c r="K28" s="23">
        <f t="shared" si="0"/>
        <v>5250.5103189493429</v>
      </c>
    </row>
    <row r="29" spans="1:11" x14ac:dyDescent="0.2">
      <c r="A29" s="15"/>
      <c r="B29" s="10"/>
      <c r="C29" s="11"/>
      <c r="D29" s="11"/>
      <c r="E29" s="12"/>
      <c r="F29" s="19"/>
      <c r="G29" s="10"/>
      <c r="H29" s="11"/>
      <c r="I29" s="11"/>
      <c r="J29" s="12"/>
      <c r="K29" s="14"/>
    </row>
    <row r="30" spans="1:11" ht="15" x14ac:dyDescent="0.25">
      <c r="A30" s="9" t="s">
        <v>32</v>
      </c>
      <c r="B30" s="10"/>
      <c r="C30" s="11"/>
      <c r="D30" s="11"/>
      <c r="E30" s="12"/>
      <c r="F30" s="13" t="s">
        <v>32</v>
      </c>
      <c r="G30" s="10"/>
      <c r="H30" s="11"/>
      <c r="I30" s="11"/>
      <c r="J30" s="12"/>
      <c r="K30" s="14"/>
    </row>
    <row r="31" spans="1:11" x14ac:dyDescent="0.2">
      <c r="A31" s="15"/>
      <c r="B31" s="16" t="s">
        <v>33</v>
      </c>
      <c r="C31" s="17">
        <v>17</v>
      </c>
      <c r="D31" s="17">
        <v>19</v>
      </c>
      <c r="E31" s="18">
        <v>36</v>
      </c>
      <c r="F31" s="19"/>
      <c r="G31" s="16" t="s">
        <v>33</v>
      </c>
      <c r="H31" s="17">
        <v>82000</v>
      </c>
      <c r="I31" s="17">
        <v>90000</v>
      </c>
      <c r="J31" s="18">
        <v>172000</v>
      </c>
      <c r="K31" s="14">
        <f t="shared" si="0"/>
        <v>4777.7777777777774</v>
      </c>
    </row>
    <row r="32" spans="1:11" x14ac:dyDescent="0.2">
      <c r="A32" s="15"/>
      <c r="B32" s="16" t="s">
        <v>34</v>
      </c>
      <c r="C32" s="17"/>
      <c r="D32" s="17">
        <v>3</v>
      </c>
      <c r="E32" s="18">
        <v>3</v>
      </c>
      <c r="F32" s="19"/>
      <c r="G32" s="16" t="s">
        <v>34</v>
      </c>
      <c r="H32" s="17"/>
      <c r="I32" s="17">
        <v>30000</v>
      </c>
      <c r="J32" s="18">
        <v>30000</v>
      </c>
      <c r="K32" s="14">
        <f t="shared" si="0"/>
        <v>10000</v>
      </c>
    </row>
    <row r="33" spans="1:11" x14ac:dyDescent="0.2">
      <c r="A33" s="15"/>
      <c r="B33" s="16" t="s">
        <v>35</v>
      </c>
      <c r="C33" s="17"/>
      <c r="D33" s="17">
        <v>2</v>
      </c>
      <c r="E33" s="18">
        <v>2</v>
      </c>
      <c r="F33" s="19"/>
      <c r="G33" s="16" t="s">
        <v>35</v>
      </c>
      <c r="H33" s="17"/>
      <c r="I33" s="17">
        <v>25000</v>
      </c>
      <c r="J33" s="18">
        <v>25000</v>
      </c>
      <c r="K33" s="14">
        <f t="shared" si="0"/>
        <v>12500</v>
      </c>
    </row>
    <row r="34" spans="1:11" x14ac:dyDescent="0.2">
      <c r="A34" s="15"/>
      <c r="B34" s="16" t="s">
        <v>36</v>
      </c>
      <c r="C34" s="17">
        <v>69</v>
      </c>
      <c r="D34" s="17">
        <v>79</v>
      </c>
      <c r="E34" s="18">
        <v>148</v>
      </c>
      <c r="F34" s="19"/>
      <c r="G34" s="16" t="s">
        <v>36</v>
      </c>
      <c r="H34" s="17">
        <v>466000</v>
      </c>
      <c r="I34" s="17">
        <v>526000</v>
      </c>
      <c r="J34" s="18">
        <v>992000</v>
      </c>
      <c r="K34" s="14">
        <f t="shared" si="0"/>
        <v>6702.7027027027025</v>
      </c>
    </row>
    <row r="35" spans="1:11" x14ac:dyDescent="0.2">
      <c r="A35" s="15"/>
      <c r="B35" s="16" t="s">
        <v>37</v>
      </c>
      <c r="C35" s="17">
        <v>42</v>
      </c>
      <c r="D35" s="17">
        <v>47</v>
      </c>
      <c r="E35" s="18">
        <v>89</v>
      </c>
      <c r="F35" s="19"/>
      <c r="G35" s="16" t="s">
        <v>37</v>
      </c>
      <c r="H35" s="17">
        <v>235000</v>
      </c>
      <c r="I35" s="17">
        <v>255000</v>
      </c>
      <c r="J35" s="18">
        <v>490000</v>
      </c>
      <c r="K35" s="14">
        <f t="shared" si="0"/>
        <v>5505.6179775280898</v>
      </c>
    </row>
    <row r="36" spans="1:11" x14ac:dyDescent="0.2">
      <c r="A36" s="15"/>
      <c r="B36" s="16" t="s">
        <v>38</v>
      </c>
      <c r="C36" s="17">
        <v>9</v>
      </c>
      <c r="D36" s="17">
        <v>7</v>
      </c>
      <c r="E36" s="18">
        <v>16</v>
      </c>
      <c r="F36" s="19"/>
      <c r="G36" s="16" t="s">
        <v>38</v>
      </c>
      <c r="H36" s="17">
        <v>45000</v>
      </c>
      <c r="I36" s="17">
        <v>35000</v>
      </c>
      <c r="J36" s="18">
        <v>80000</v>
      </c>
      <c r="K36" s="14">
        <f t="shared" si="0"/>
        <v>5000</v>
      </c>
    </row>
    <row r="37" spans="1:11" ht="15" x14ac:dyDescent="0.25">
      <c r="A37" s="9" t="s">
        <v>39</v>
      </c>
      <c r="B37" s="20">
        <f>COUNTA(B31:B36)</f>
        <v>6</v>
      </c>
      <c r="C37" s="21">
        <v>137</v>
      </c>
      <c r="D37" s="21">
        <v>157</v>
      </c>
      <c r="E37" s="22">
        <v>294</v>
      </c>
      <c r="F37" s="13" t="s">
        <v>39</v>
      </c>
      <c r="G37" s="20"/>
      <c r="H37" s="21">
        <v>828000</v>
      </c>
      <c r="I37" s="21">
        <v>961000</v>
      </c>
      <c r="J37" s="22">
        <v>1789000</v>
      </c>
      <c r="K37" s="23">
        <f t="shared" si="0"/>
        <v>6085.0340136054419</v>
      </c>
    </row>
    <row r="38" spans="1:11" x14ac:dyDescent="0.2">
      <c r="A38" s="15"/>
      <c r="B38" s="10"/>
      <c r="C38" s="11"/>
      <c r="D38" s="11"/>
      <c r="E38" s="12"/>
      <c r="F38" s="19"/>
      <c r="G38" s="10"/>
      <c r="H38" s="11"/>
      <c r="I38" s="11"/>
      <c r="J38" s="12"/>
      <c r="K38" s="14"/>
    </row>
    <row r="39" spans="1:11" ht="15" x14ac:dyDescent="0.25">
      <c r="A39" s="9" t="s">
        <v>40</v>
      </c>
      <c r="B39" s="10"/>
      <c r="C39" s="11"/>
      <c r="D39" s="11"/>
      <c r="E39" s="12"/>
      <c r="F39" s="13" t="s">
        <v>40</v>
      </c>
      <c r="G39" s="10"/>
      <c r="H39" s="11"/>
      <c r="I39" s="11"/>
      <c r="J39" s="12"/>
      <c r="K39" s="14"/>
    </row>
    <row r="40" spans="1:11" x14ac:dyDescent="0.2">
      <c r="A40" s="15"/>
      <c r="B40" s="16" t="s">
        <v>41</v>
      </c>
      <c r="C40" s="17">
        <v>130</v>
      </c>
      <c r="D40" s="17">
        <v>157</v>
      </c>
      <c r="E40" s="18">
        <v>287</v>
      </c>
      <c r="F40" s="19"/>
      <c r="G40" s="16" t="s">
        <v>41</v>
      </c>
      <c r="H40" s="17">
        <v>1040000</v>
      </c>
      <c r="I40" s="17">
        <v>1285000</v>
      </c>
      <c r="J40" s="18">
        <v>2325000</v>
      </c>
      <c r="K40" s="14">
        <f t="shared" si="0"/>
        <v>8101.0452961672472</v>
      </c>
    </row>
    <row r="41" spans="1:11" x14ac:dyDescent="0.2">
      <c r="A41" s="15"/>
      <c r="B41" s="16" t="s">
        <v>42</v>
      </c>
      <c r="C41" s="17">
        <v>7</v>
      </c>
      <c r="D41" s="17">
        <v>4</v>
      </c>
      <c r="E41" s="18">
        <v>11</v>
      </c>
      <c r="F41" s="19"/>
      <c r="G41" s="16" t="s">
        <v>42</v>
      </c>
      <c r="H41" s="17">
        <v>70000</v>
      </c>
      <c r="I41" s="17">
        <v>30000</v>
      </c>
      <c r="J41" s="18">
        <v>100000</v>
      </c>
      <c r="K41" s="14">
        <f t="shared" si="0"/>
        <v>9090.9090909090901</v>
      </c>
    </row>
    <row r="42" spans="1:11" x14ac:dyDescent="0.2">
      <c r="A42" s="15"/>
      <c r="B42" s="16" t="s">
        <v>43</v>
      </c>
      <c r="C42" s="17">
        <v>4</v>
      </c>
      <c r="D42" s="17">
        <v>3</v>
      </c>
      <c r="E42" s="18">
        <v>7</v>
      </c>
      <c r="F42" s="19"/>
      <c r="G42" s="16" t="s">
        <v>43</v>
      </c>
      <c r="H42" s="17">
        <v>20000</v>
      </c>
      <c r="I42" s="17">
        <v>20000</v>
      </c>
      <c r="J42" s="18">
        <v>40000</v>
      </c>
      <c r="K42" s="14">
        <f t="shared" si="0"/>
        <v>5714.2857142857147</v>
      </c>
    </row>
    <row r="43" spans="1:11" x14ac:dyDescent="0.2">
      <c r="A43" s="15"/>
      <c r="B43" s="16" t="s">
        <v>44</v>
      </c>
      <c r="C43" s="17">
        <v>17</v>
      </c>
      <c r="D43" s="17">
        <v>31</v>
      </c>
      <c r="E43" s="18">
        <v>48</v>
      </c>
      <c r="F43" s="19"/>
      <c r="G43" s="16" t="s">
        <v>44</v>
      </c>
      <c r="H43" s="17">
        <v>95000</v>
      </c>
      <c r="I43" s="17">
        <v>210000</v>
      </c>
      <c r="J43" s="18">
        <v>305000</v>
      </c>
      <c r="K43" s="14">
        <f t="shared" si="0"/>
        <v>6354.166666666667</v>
      </c>
    </row>
    <row r="44" spans="1:11" x14ac:dyDescent="0.2">
      <c r="A44" s="15"/>
      <c r="B44" s="16" t="s">
        <v>45</v>
      </c>
      <c r="C44" s="17"/>
      <c r="D44" s="17">
        <v>2</v>
      </c>
      <c r="E44" s="18">
        <v>2</v>
      </c>
      <c r="F44" s="19"/>
      <c r="G44" s="16" t="s">
        <v>45</v>
      </c>
      <c r="H44" s="17"/>
      <c r="I44" s="17">
        <v>15000</v>
      </c>
      <c r="J44" s="18">
        <v>15000</v>
      </c>
      <c r="K44" s="14">
        <f t="shared" si="0"/>
        <v>7500</v>
      </c>
    </row>
    <row r="45" spans="1:11" x14ac:dyDescent="0.2">
      <c r="A45" s="15"/>
      <c r="B45" s="16" t="s">
        <v>46</v>
      </c>
      <c r="C45" s="17">
        <v>1</v>
      </c>
      <c r="D45" s="17">
        <v>4</v>
      </c>
      <c r="E45" s="18">
        <v>5</v>
      </c>
      <c r="F45" s="19"/>
      <c r="G45" s="16" t="s">
        <v>46</v>
      </c>
      <c r="H45" s="17">
        <v>5000</v>
      </c>
      <c r="I45" s="17">
        <v>30000</v>
      </c>
      <c r="J45" s="18">
        <v>35000</v>
      </c>
      <c r="K45" s="14">
        <f t="shared" si="0"/>
        <v>7000</v>
      </c>
    </row>
    <row r="46" spans="1:11" x14ac:dyDescent="0.2">
      <c r="A46" s="15"/>
      <c r="B46" s="16" t="s">
        <v>47</v>
      </c>
      <c r="C46" s="17"/>
      <c r="D46" s="17">
        <v>3</v>
      </c>
      <c r="E46" s="18">
        <v>3</v>
      </c>
      <c r="F46" s="19"/>
      <c r="G46" s="16" t="s">
        <v>47</v>
      </c>
      <c r="H46" s="17"/>
      <c r="I46" s="17">
        <v>30000</v>
      </c>
      <c r="J46" s="18">
        <v>30000</v>
      </c>
      <c r="K46" s="14">
        <f t="shared" si="0"/>
        <v>10000</v>
      </c>
    </row>
    <row r="47" spans="1:11" x14ac:dyDescent="0.2">
      <c r="A47" s="15"/>
      <c r="B47" s="16" t="s">
        <v>48</v>
      </c>
      <c r="C47" s="17">
        <v>1</v>
      </c>
      <c r="D47" s="17">
        <v>2</v>
      </c>
      <c r="E47" s="18">
        <v>3</v>
      </c>
      <c r="F47" s="19"/>
      <c r="G47" s="16" t="s">
        <v>48</v>
      </c>
      <c r="H47" s="17">
        <v>5000</v>
      </c>
      <c r="I47" s="17">
        <v>15000</v>
      </c>
      <c r="J47" s="18">
        <v>20000</v>
      </c>
      <c r="K47" s="14">
        <f t="shared" si="0"/>
        <v>6666.666666666667</v>
      </c>
    </row>
    <row r="48" spans="1:11" x14ac:dyDescent="0.2">
      <c r="A48" s="15"/>
      <c r="B48" s="16" t="s">
        <v>49</v>
      </c>
      <c r="C48" s="17">
        <v>3</v>
      </c>
      <c r="D48" s="17">
        <v>3</v>
      </c>
      <c r="E48" s="18">
        <v>6</v>
      </c>
      <c r="F48" s="19"/>
      <c r="G48" s="16" t="s">
        <v>49</v>
      </c>
      <c r="H48" s="17">
        <v>20000</v>
      </c>
      <c r="I48" s="17">
        <v>15000</v>
      </c>
      <c r="J48" s="18">
        <v>35000</v>
      </c>
      <c r="K48" s="14">
        <f t="shared" si="0"/>
        <v>5833.333333333333</v>
      </c>
    </row>
    <row r="49" spans="1:11" x14ac:dyDescent="0.2">
      <c r="A49" s="15"/>
      <c r="B49" s="16" t="s">
        <v>50</v>
      </c>
      <c r="C49" s="17">
        <v>37</v>
      </c>
      <c r="D49" s="17">
        <v>32</v>
      </c>
      <c r="E49" s="18">
        <v>69</v>
      </c>
      <c r="F49" s="19"/>
      <c r="G49" s="16" t="s">
        <v>50</v>
      </c>
      <c r="H49" s="17">
        <v>285000</v>
      </c>
      <c r="I49" s="17">
        <v>200000</v>
      </c>
      <c r="J49" s="18">
        <v>485000</v>
      </c>
      <c r="K49" s="14">
        <f t="shared" si="0"/>
        <v>7028.985507246377</v>
      </c>
    </row>
    <row r="50" spans="1:11" x14ac:dyDescent="0.2">
      <c r="A50" s="15"/>
      <c r="B50" s="16" t="s">
        <v>51</v>
      </c>
      <c r="C50" s="17">
        <v>33</v>
      </c>
      <c r="D50" s="17">
        <v>44</v>
      </c>
      <c r="E50" s="18">
        <v>77</v>
      </c>
      <c r="F50" s="19"/>
      <c r="G50" s="16" t="s">
        <v>51</v>
      </c>
      <c r="H50" s="17">
        <v>225000</v>
      </c>
      <c r="I50" s="17">
        <v>315000</v>
      </c>
      <c r="J50" s="18">
        <v>540000</v>
      </c>
      <c r="K50" s="14">
        <f t="shared" si="0"/>
        <v>7012.9870129870133</v>
      </c>
    </row>
    <row r="51" spans="1:11" x14ac:dyDescent="0.2">
      <c r="A51" s="15"/>
      <c r="B51" s="16" t="s">
        <v>52</v>
      </c>
      <c r="C51" s="17">
        <v>414</v>
      </c>
      <c r="D51" s="17">
        <v>296</v>
      </c>
      <c r="E51" s="18">
        <v>710</v>
      </c>
      <c r="F51" s="19"/>
      <c r="G51" s="16" t="s">
        <v>52</v>
      </c>
      <c r="H51" s="17">
        <v>3051232</v>
      </c>
      <c r="I51" s="17">
        <v>2326584</v>
      </c>
      <c r="J51" s="18">
        <v>5377816</v>
      </c>
      <c r="K51" s="14">
        <f t="shared" si="0"/>
        <v>7574.3887323943663</v>
      </c>
    </row>
    <row r="52" spans="1:11" x14ac:dyDescent="0.2">
      <c r="A52" s="15"/>
      <c r="B52" s="16" t="s">
        <v>53</v>
      </c>
      <c r="C52" s="17">
        <v>3</v>
      </c>
      <c r="D52" s="17">
        <v>3</v>
      </c>
      <c r="E52" s="18">
        <v>6</v>
      </c>
      <c r="F52" s="19"/>
      <c r="G52" s="16" t="s">
        <v>53</v>
      </c>
      <c r="H52" s="17">
        <v>20000</v>
      </c>
      <c r="I52" s="17">
        <v>20000</v>
      </c>
      <c r="J52" s="18">
        <v>40000</v>
      </c>
      <c r="K52" s="14">
        <f t="shared" si="0"/>
        <v>6666.666666666667</v>
      </c>
    </row>
    <row r="53" spans="1:11" x14ac:dyDescent="0.2">
      <c r="A53" s="15"/>
      <c r="B53" s="16" t="s">
        <v>54</v>
      </c>
      <c r="C53" s="17">
        <v>2</v>
      </c>
      <c r="D53" s="17">
        <v>1</v>
      </c>
      <c r="E53" s="18">
        <v>3</v>
      </c>
      <c r="F53" s="19"/>
      <c r="G53" s="16" t="s">
        <v>54</v>
      </c>
      <c r="H53" s="17">
        <v>10000</v>
      </c>
      <c r="I53" s="17">
        <v>10000</v>
      </c>
      <c r="J53" s="18">
        <v>20000</v>
      </c>
      <c r="K53" s="14">
        <f t="shared" si="0"/>
        <v>6666.666666666667</v>
      </c>
    </row>
    <row r="54" spans="1:11" x14ac:dyDescent="0.2">
      <c r="A54" s="15"/>
      <c r="B54" s="16" t="s">
        <v>55</v>
      </c>
      <c r="C54" s="17">
        <v>2</v>
      </c>
      <c r="D54" s="17">
        <v>1</v>
      </c>
      <c r="E54" s="18">
        <v>3</v>
      </c>
      <c r="F54" s="19"/>
      <c r="G54" s="16" t="s">
        <v>55</v>
      </c>
      <c r="H54" s="17">
        <v>10000</v>
      </c>
      <c r="I54" s="17">
        <v>10000</v>
      </c>
      <c r="J54" s="18">
        <v>20000</v>
      </c>
      <c r="K54" s="14">
        <f t="shared" si="0"/>
        <v>6666.666666666667</v>
      </c>
    </row>
    <row r="55" spans="1:11" x14ac:dyDescent="0.2">
      <c r="A55" s="15"/>
      <c r="B55" s="16" t="s">
        <v>56</v>
      </c>
      <c r="C55" s="17"/>
      <c r="D55" s="17">
        <v>2</v>
      </c>
      <c r="E55" s="18">
        <v>2</v>
      </c>
      <c r="F55" s="19"/>
      <c r="G55" s="16" t="s">
        <v>56</v>
      </c>
      <c r="H55" s="17"/>
      <c r="I55" s="17">
        <v>10000</v>
      </c>
      <c r="J55" s="18">
        <v>10000</v>
      </c>
      <c r="K55" s="14">
        <f t="shared" si="0"/>
        <v>5000</v>
      </c>
    </row>
    <row r="56" spans="1:11" x14ac:dyDescent="0.2">
      <c r="A56" s="15"/>
      <c r="B56" s="16" t="s">
        <v>57</v>
      </c>
      <c r="C56" s="17"/>
      <c r="D56" s="17">
        <v>2</v>
      </c>
      <c r="E56" s="18">
        <v>2</v>
      </c>
      <c r="F56" s="19"/>
      <c r="G56" s="16" t="s">
        <v>57</v>
      </c>
      <c r="H56" s="17"/>
      <c r="I56" s="17">
        <v>10000</v>
      </c>
      <c r="J56" s="18">
        <v>10000</v>
      </c>
      <c r="K56" s="14">
        <f t="shared" si="0"/>
        <v>5000</v>
      </c>
    </row>
    <row r="57" spans="1:11" x14ac:dyDescent="0.2">
      <c r="A57" s="15"/>
      <c r="B57" s="16" t="s">
        <v>58</v>
      </c>
      <c r="C57" s="17">
        <v>1</v>
      </c>
      <c r="D57" s="17"/>
      <c r="E57" s="18">
        <v>1</v>
      </c>
      <c r="F57" s="19"/>
      <c r="G57" s="16" t="s">
        <v>58</v>
      </c>
      <c r="H57" s="17">
        <v>10000</v>
      </c>
      <c r="I57" s="17"/>
      <c r="J57" s="18">
        <v>10000</v>
      </c>
      <c r="K57" s="14">
        <f t="shared" si="0"/>
        <v>10000</v>
      </c>
    </row>
    <row r="58" spans="1:11" x14ac:dyDescent="0.2">
      <c r="A58" s="15"/>
      <c r="B58" s="16" t="s">
        <v>59</v>
      </c>
      <c r="C58" s="17">
        <v>1</v>
      </c>
      <c r="D58" s="17"/>
      <c r="E58" s="18">
        <v>1</v>
      </c>
      <c r="F58" s="19"/>
      <c r="G58" s="16" t="s">
        <v>59</v>
      </c>
      <c r="H58" s="17">
        <v>10000</v>
      </c>
      <c r="I58" s="17"/>
      <c r="J58" s="18">
        <v>10000</v>
      </c>
      <c r="K58" s="14">
        <f t="shared" si="0"/>
        <v>10000</v>
      </c>
    </row>
    <row r="59" spans="1:11" ht="15" x14ac:dyDescent="0.25">
      <c r="A59" s="9" t="s">
        <v>60</v>
      </c>
      <c r="B59" s="20">
        <f>COUNTA(B40:B58)</f>
        <v>19</v>
      </c>
      <c r="C59" s="21">
        <v>656</v>
      </c>
      <c r="D59" s="21">
        <v>590</v>
      </c>
      <c r="E59" s="22">
        <v>1246</v>
      </c>
      <c r="F59" s="13" t="s">
        <v>60</v>
      </c>
      <c r="G59" s="20"/>
      <c r="H59" s="21">
        <v>4876232</v>
      </c>
      <c r="I59" s="21">
        <v>4551584</v>
      </c>
      <c r="J59" s="22">
        <v>9427816</v>
      </c>
      <c r="K59" s="23">
        <f t="shared" si="0"/>
        <v>7566.4654895666135</v>
      </c>
    </row>
    <row r="60" spans="1:11" x14ac:dyDescent="0.2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5" x14ac:dyDescent="0.25">
      <c r="A61" s="9" t="s">
        <v>61</v>
      </c>
      <c r="B61" s="10"/>
      <c r="C61" s="11"/>
      <c r="D61" s="11"/>
      <c r="E61" s="12"/>
      <c r="F61" s="13" t="s">
        <v>61</v>
      </c>
      <c r="G61" s="10"/>
      <c r="H61" s="11"/>
      <c r="I61" s="11"/>
      <c r="J61" s="12"/>
      <c r="K61" s="14"/>
    </row>
    <row r="62" spans="1:11" x14ac:dyDescent="0.2">
      <c r="A62" s="15"/>
      <c r="B62" s="16" t="s">
        <v>62</v>
      </c>
      <c r="C62" s="17">
        <v>5</v>
      </c>
      <c r="D62" s="17">
        <v>5</v>
      </c>
      <c r="E62" s="18">
        <v>10</v>
      </c>
      <c r="F62" s="19"/>
      <c r="G62" s="16" t="s">
        <v>62</v>
      </c>
      <c r="H62" s="17">
        <v>30000</v>
      </c>
      <c r="I62" s="17">
        <v>25000</v>
      </c>
      <c r="J62" s="18">
        <v>55000</v>
      </c>
      <c r="K62" s="14">
        <f t="shared" si="0"/>
        <v>5500</v>
      </c>
    </row>
    <row r="63" spans="1:11" x14ac:dyDescent="0.2">
      <c r="A63" s="15"/>
      <c r="B63" s="16" t="s">
        <v>63</v>
      </c>
      <c r="C63" s="17">
        <v>2</v>
      </c>
      <c r="D63" s="17">
        <v>1</v>
      </c>
      <c r="E63" s="18">
        <v>3</v>
      </c>
      <c r="F63" s="19"/>
      <c r="G63" s="16" t="s">
        <v>63</v>
      </c>
      <c r="H63" s="17">
        <v>10000</v>
      </c>
      <c r="I63" s="17">
        <v>5000</v>
      </c>
      <c r="J63" s="18">
        <v>15000</v>
      </c>
      <c r="K63" s="14">
        <f t="shared" si="0"/>
        <v>5000</v>
      </c>
    </row>
    <row r="64" spans="1:11" x14ac:dyDescent="0.2">
      <c r="A64" s="15"/>
      <c r="B64" s="16" t="s">
        <v>64</v>
      </c>
      <c r="C64" s="17">
        <v>1</v>
      </c>
      <c r="D64" s="17"/>
      <c r="E64" s="18">
        <v>1</v>
      </c>
      <c r="F64" s="19"/>
      <c r="G64" s="16" t="s">
        <v>64</v>
      </c>
      <c r="H64" s="17">
        <v>5000</v>
      </c>
      <c r="I64" s="17"/>
      <c r="J64" s="18">
        <v>5000</v>
      </c>
      <c r="K64" s="14">
        <f t="shared" si="0"/>
        <v>5000</v>
      </c>
    </row>
    <row r="65" spans="1:11" x14ac:dyDescent="0.2">
      <c r="A65" s="15"/>
      <c r="B65" s="16" t="s">
        <v>65</v>
      </c>
      <c r="C65" s="17">
        <v>3</v>
      </c>
      <c r="D65" s="17">
        <v>8</v>
      </c>
      <c r="E65" s="18">
        <v>11</v>
      </c>
      <c r="F65" s="19"/>
      <c r="G65" s="16" t="s">
        <v>65</v>
      </c>
      <c r="H65" s="17">
        <v>15000</v>
      </c>
      <c r="I65" s="17">
        <v>40000</v>
      </c>
      <c r="J65" s="18">
        <v>55000</v>
      </c>
      <c r="K65" s="14">
        <f t="shared" si="0"/>
        <v>5000</v>
      </c>
    </row>
    <row r="66" spans="1:11" x14ac:dyDescent="0.2">
      <c r="A66" s="15"/>
      <c r="B66" s="16" t="s">
        <v>66</v>
      </c>
      <c r="C66" s="17">
        <v>3</v>
      </c>
      <c r="D66" s="17">
        <v>3</v>
      </c>
      <c r="E66" s="18">
        <v>6</v>
      </c>
      <c r="F66" s="19"/>
      <c r="G66" s="16" t="s">
        <v>66</v>
      </c>
      <c r="H66" s="17">
        <v>15000</v>
      </c>
      <c r="I66" s="17">
        <v>15000</v>
      </c>
      <c r="J66" s="18">
        <v>30000</v>
      </c>
      <c r="K66" s="14">
        <f t="shared" si="0"/>
        <v>5000</v>
      </c>
    </row>
    <row r="67" spans="1:11" x14ac:dyDescent="0.2">
      <c r="A67" s="15"/>
      <c r="B67" s="16" t="s">
        <v>67</v>
      </c>
      <c r="C67" s="17">
        <v>40</v>
      </c>
      <c r="D67" s="17">
        <v>55</v>
      </c>
      <c r="E67" s="18">
        <v>95</v>
      </c>
      <c r="F67" s="19"/>
      <c r="G67" s="16" t="s">
        <v>67</v>
      </c>
      <c r="H67" s="17">
        <v>260000</v>
      </c>
      <c r="I67" s="17">
        <v>330000</v>
      </c>
      <c r="J67" s="18">
        <v>590000</v>
      </c>
      <c r="K67" s="14">
        <f t="shared" si="0"/>
        <v>6210.5263157894733</v>
      </c>
    </row>
    <row r="68" spans="1:11" x14ac:dyDescent="0.2">
      <c r="A68" s="15"/>
      <c r="B68" s="16" t="s">
        <v>68</v>
      </c>
      <c r="C68" s="17">
        <v>27</v>
      </c>
      <c r="D68" s="17">
        <v>41</v>
      </c>
      <c r="E68" s="18">
        <v>68</v>
      </c>
      <c r="F68" s="19"/>
      <c r="G68" s="16" t="s">
        <v>68</v>
      </c>
      <c r="H68" s="17">
        <v>145000</v>
      </c>
      <c r="I68" s="17">
        <v>215000</v>
      </c>
      <c r="J68" s="18">
        <v>360000</v>
      </c>
      <c r="K68" s="14">
        <f t="shared" si="0"/>
        <v>5294.1176470588234</v>
      </c>
    </row>
    <row r="69" spans="1:11" x14ac:dyDescent="0.2">
      <c r="A69" s="15"/>
      <c r="B69" s="16" t="s">
        <v>69</v>
      </c>
      <c r="C69" s="17">
        <v>1</v>
      </c>
      <c r="D69" s="17"/>
      <c r="E69" s="18">
        <v>1</v>
      </c>
      <c r="F69" s="19"/>
      <c r="G69" s="16" t="s">
        <v>69</v>
      </c>
      <c r="H69" s="17">
        <v>5000</v>
      </c>
      <c r="I69" s="17"/>
      <c r="J69" s="18">
        <v>5000</v>
      </c>
      <c r="K69" s="14">
        <f t="shared" si="0"/>
        <v>5000</v>
      </c>
    </row>
    <row r="70" spans="1:11" x14ac:dyDescent="0.2">
      <c r="A70" s="15"/>
      <c r="B70" s="16" t="s">
        <v>70</v>
      </c>
      <c r="C70" s="17">
        <v>24</v>
      </c>
      <c r="D70" s="17">
        <v>31</v>
      </c>
      <c r="E70" s="18">
        <v>55</v>
      </c>
      <c r="F70" s="19"/>
      <c r="G70" s="16" t="s">
        <v>70</v>
      </c>
      <c r="H70" s="17">
        <v>120000</v>
      </c>
      <c r="I70" s="17">
        <v>155000</v>
      </c>
      <c r="J70" s="18">
        <v>275000</v>
      </c>
      <c r="K70" s="14">
        <f t="shared" si="0"/>
        <v>5000</v>
      </c>
    </row>
    <row r="71" spans="1:11" x14ac:dyDescent="0.2">
      <c r="A71" s="15"/>
      <c r="B71" s="16" t="s">
        <v>71</v>
      </c>
      <c r="C71" s="17">
        <v>1</v>
      </c>
      <c r="D71" s="17"/>
      <c r="E71" s="18">
        <v>1</v>
      </c>
      <c r="F71" s="19"/>
      <c r="G71" s="16" t="s">
        <v>71</v>
      </c>
      <c r="H71" s="17">
        <v>5000</v>
      </c>
      <c r="I71" s="17"/>
      <c r="J71" s="18">
        <v>5000</v>
      </c>
      <c r="K71" s="14">
        <f t="shared" si="0"/>
        <v>5000</v>
      </c>
    </row>
    <row r="72" spans="1:11" x14ac:dyDescent="0.2">
      <c r="A72" s="15"/>
      <c r="B72" s="16" t="s">
        <v>72</v>
      </c>
      <c r="C72" s="17">
        <v>53</v>
      </c>
      <c r="D72" s="17">
        <v>48</v>
      </c>
      <c r="E72" s="18">
        <v>101</v>
      </c>
      <c r="F72" s="19"/>
      <c r="G72" s="16" t="s">
        <v>72</v>
      </c>
      <c r="H72" s="17">
        <v>305000</v>
      </c>
      <c r="I72" s="17">
        <v>285000</v>
      </c>
      <c r="J72" s="18">
        <v>590000</v>
      </c>
      <c r="K72" s="14">
        <f t="shared" ref="K72:K114" si="1">J72/E72</f>
        <v>5841.5841584158416</v>
      </c>
    </row>
    <row r="73" spans="1:11" x14ac:dyDescent="0.2">
      <c r="A73" s="15"/>
      <c r="B73" s="16" t="s">
        <v>73</v>
      </c>
      <c r="C73" s="17">
        <v>31</v>
      </c>
      <c r="D73" s="17">
        <v>23</v>
      </c>
      <c r="E73" s="18">
        <v>54</v>
      </c>
      <c r="F73" s="19"/>
      <c r="G73" s="16" t="s">
        <v>73</v>
      </c>
      <c r="H73" s="17">
        <v>155000</v>
      </c>
      <c r="I73" s="17">
        <v>120000</v>
      </c>
      <c r="J73" s="18">
        <v>275000</v>
      </c>
      <c r="K73" s="14">
        <f t="shared" si="1"/>
        <v>5092.5925925925922</v>
      </c>
    </row>
    <row r="74" spans="1:11" ht="15" x14ac:dyDescent="0.25">
      <c r="A74" s="9" t="s">
        <v>74</v>
      </c>
      <c r="B74" s="20">
        <f>COUNTA(B62:B73)</f>
        <v>12</v>
      </c>
      <c r="C74" s="21">
        <v>191</v>
      </c>
      <c r="D74" s="21">
        <v>215</v>
      </c>
      <c r="E74" s="22">
        <v>406</v>
      </c>
      <c r="F74" s="13" t="s">
        <v>74</v>
      </c>
      <c r="G74" s="20"/>
      <c r="H74" s="21">
        <v>1070000</v>
      </c>
      <c r="I74" s="21">
        <v>1190000</v>
      </c>
      <c r="J74" s="22">
        <v>2260000</v>
      </c>
      <c r="K74" s="23">
        <f t="shared" si="1"/>
        <v>5566.5024630541875</v>
      </c>
    </row>
    <row r="75" spans="1:11" x14ac:dyDescent="0.2">
      <c r="A75" s="15"/>
      <c r="B75" s="10"/>
      <c r="C75" s="11"/>
      <c r="D75" s="11"/>
      <c r="E75" s="12"/>
      <c r="F75" s="19"/>
      <c r="G75" s="10"/>
      <c r="H75" s="11"/>
      <c r="I75" s="11"/>
      <c r="J75" s="12"/>
      <c r="K75" s="14"/>
    </row>
    <row r="76" spans="1:11" ht="15" x14ac:dyDescent="0.25">
      <c r="A76" s="9" t="s">
        <v>75</v>
      </c>
      <c r="B76" s="10"/>
      <c r="C76" s="11"/>
      <c r="D76" s="11"/>
      <c r="E76" s="12"/>
      <c r="F76" s="13" t="s">
        <v>75</v>
      </c>
      <c r="G76" s="10"/>
      <c r="H76" s="11"/>
      <c r="I76" s="11"/>
      <c r="J76" s="12"/>
      <c r="K76" s="14"/>
    </row>
    <row r="77" spans="1:11" x14ac:dyDescent="0.2">
      <c r="A77" s="15"/>
      <c r="B77" s="16" t="s">
        <v>52</v>
      </c>
      <c r="C77" s="17">
        <v>39</v>
      </c>
      <c r="D77" s="17">
        <v>25</v>
      </c>
      <c r="E77" s="18">
        <v>64</v>
      </c>
      <c r="F77" s="19"/>
      <c r="G77" s="16" t="s">
        <v>52</v>
      </c>
      <c r="H77" s="17">
        <v>255534</v>
      </c>
      <c r="I77" s="17">
        <v>174122</v>
      </c>
      <c r="J77" s="18">
        <v>429656</v>
      </c>
      <c r="K77" s="14">
        <f t="shared" si="1"/>
        <v>6713.375</v>
      </c>
    </row>
    <row r="78" spans="1:11" x14ac:dyDescent="0.2">
      <c r="A78" s="15"/>
      <c r="B78" s="16" t="s">
        <v>76</v>
      </c>
      <c r="C78" s="17">
        <v>1</v>
      </c>
      <c r="D78" s="17">
        <v>1</v>
      </c>
      <c r="E78" s="18">
        <v>2</v>
      </c>
      <c r="F78" s="19"/>
      <c r="G78" s="16" t="s">
        <v>76</v>
      </c>
      <c r="H78" s="17">
        <v>10000</v>
      </c>
      <c r="I78" s="17">
        <v>10000</v>
      </c>
      <c r="J78" s="18">
        <v>20000</v>
      </c>
      <c r="K78" s="14">
        <f t="shared" si="1"/>
        <v>10000</v>
      </c>
    </row>
    <row r="79" spans="1:11" x14ac:dyDescent="0.2">
      <c r="A79" s="15"/>
      <c r="B79" s="16" t="s">
        <v>77</v>
      </c>
      <c r="C79" s="17">
        <v>123</v>
      </c>
      <c r="D79" s="17">
        <v>112</v>
      </c>
      <c r="E79" s="18">
        <v>235</v>
      </c>
      <c r="F79" s="19"/>
      <c r="G79" s="16" t="s">
        <v>77</v>
      </c>
      <c r="H79" s="17">
        <v>1082585</v>
      </c>
      <c r="I79" s="17">
        <v>1091750</v>
      </c>
      <c r="J79" s="18">
        <v>2174335</v>
      </c>
      <c r="K79" s="14">
        <f t="shared" si="1"/>
        <v>9252.489361702128</v>
      </c>
    </row>
    <row r="80" spans="1:11" x14ac:dyDescent="0.2">
      <c r="A80" s="15"/>
      <c r="B80" s="16" t="s">
        <v>78</v>
      </c>
      <c r="C80" s="17">
        <v>15</v>
      </c>
      <c r="D80" s="17">
        <v>22</v>
      </c>
      <c r="E80" s="18">
        <v>37</v>
      </c>
      <c r="F80" s="19"/>
      <c r="G80" s="16" t="s">
        <v>78</v>
      </c>
      <c r="H80" s="17">
        <v>70000</v>
      </c>
      <c r="I80" s="17">
        <v>120000</v>
      </c>
      <c r="J80" s="18">
        <v>190000</v>
      </c>
      <c r="K80" s="14">
        <f t="shared" si="1"/>
        <v>5135.135135135135</v>
      </c>
    </row>
    <row r="81" spans="1:11" x14ac:dyDescent="0.2">
      <c r="A81" s="15"/>
      <c r="B81" s="16" t="s">
        <v>79</v>
      </c>
      <c r="C81" s="17">
        <v>91</v>
      </c>
      <c r="D81" s="17">
        <v>61</v>
      </c>
      <c r="E81" s="18">
        <v>152</v>
      </c>
      <c r="F81" s="19"/>
      <c r="G81" s="16" t="s">
        <v>79</v>
      </c>
      <c r="H81" s="17">
        <v>672193</v>
      </c>
      <c r="I81" s="17">
        <v>564496</v>
      </c>
      <c r="J81" s="18">
        <v>1236689</v>
      </c>
      <c r="K81" s="14">
        <f t="shared" si="1"/>
        <v>8136.1118421052633</v>
      </c>
    </row>
    <row r="82" spans="1:11" x14ac:dyDescent="0.2">
      <c r="A82" s="15"/>
      <c r="B82" s="16" t="s">
        <v>80</v>
      </c>
      <c r="C82" s="17">
        <v>63</v>
      </c>
      <c r="D82" s="17">
        <v>22</v>
      </c>
      <c r="E82" s="18">
        <v>85</v>
      </c>
      <c r="F82" s="19"/>
      <c r="G82" s="16" t="s">
        <v>80</v>
      </c>
      <c r="H82" s="17">
        <v>441405</v>
      </c>
      <c r="I82" s="17">
        <v>144000</v>
      </c>
      <c r="J82" s="18">
        <v>585405</v>
      </c>
      <c r="K82" s="14">
        <f t="shared" si="1"/>
        <v>6887.1176470588234</v>
      </c>
    </row>
    <row r="83" spans="1:11" x14ac:dyDescent="0.2">
      <c r="A83" s="15"/>
      <c r="B83" s="16" t="s">
        <v>81</v>
      </c>
      <c r="C83" s="17">
        <v>12</v>
      </c>
      <c r="D83" s="17">
        <v>2</v>
      </c>
      <c r="E83" s="18">
        <v>14</v>
      </c>
      <c r="F83" s="19"/>
      <c r="G83" s="16" t="s">
        <v>81</v>
      </c>
      <c r="H83" s="17">
        <v>56500</v>
      </c>
      <c r="I83" s="17">
        <v>10000</v>
      </c>
      <c r="J83" s="18">
        <v>66500</v>
      </c>
      <c r="K83" s="14">
        <f t="shared" si="1"/>
        <v>4750</v>
      </c>
    </row>
    <row r="84" spans="1:11" ht="15" x14ac:dyDescent="0.25">
      <c r="A84" s="9" t="s">
        <v>82</v>
      </c>
      <c r="B84" s="20">
        <f>COUNTA(B77:B83)</f>
        <v>7</v>
      </c>
      <c r="C84" s="21">
        <v>344</v>
      </c>
      <c r="D84" s="21">
        <v>245</v>
      </c>
      <c r="E84" s="22">
        <v>589</v>
      </c>
      <c r="F84" s="13" t="s">
        <v>82</v>
      </c>
      <c r="G84" s="20"/>
      <c r="H84" s="21">
        <v>2588217</v>
      </c>
      <c r="I84" s="21">
        <v>2114368</v>
      </c>
      <c r="J84" s="22">
        <v>4702585</v>
      </c>
      <c r="K84" s="23">
        <f t="shared" si="1"/>
        <v>7984.0152801358236</v>
      </c>
    </row>
    <row r="85" spans="1:11" x14ac:dyDescent="0.2">
      <c r="A85" s="15"/>
      <c r="B85" s="10"/>
      <c r="C85" s="11"/>
      <c r="D85" s="11"/>
      <c r="E85" s="12"/>
      <c r="F85" s="19"/>
      <c r="G85" s="10"/>
      <c r="H85" s="11"/>
      <c r="I85" s="11"/>
      <c r="J85" s="12"/>
      <c r="K85" s="14"/>
    </row>
    <row r="86" spans="1:11" ht="15" x14ac:dyDescent="0.25">
      <c r="A86" s="9" t="s">
        <v>83</v>
      </c>
      <c r="B86" s="10"/>
      <c r="C86" s="11"/>
      <c r="D86" s="11"/>
      <c r="E86" s="12"/>
      <c r="F86" s="13" t="s">
        <v>83</v>
      </c>
      <c r="G86" s="10"/>
      <c r="H86" s="11"/>
      <c r="I86" s="11"/>
      <c r="J86" s="12"/>
      <c r="K86" s="14"/>
    </row>
    <row r="87" spans="1:11" x14ac:dyDescent="0.2">
      <c r="A87" s="15"/>
      <c r="B87" s="16" t="s">
        <v>84</v>
      </c>
      <c r="C87" s="17">
        <v>124</v>
      </c>
      <c r="D87" s="17">
        <v>109</v>
      </c>
      <c r="E87" s="18">
        <v>233</v>
      </c>
      <c r="F87" s="19"/>
      <c r="G87" s="16" t="s">
        <v>84</v>
      </c>
      <c r="H87" s="17">
        <v>1180000</v>
      </c>
      <c r="I87" s="17">
        <v>1055000</v>
      </c>
      <c r="J87" s="18">
        <v>2235000</v>
      </c>
      <c r="K87" s="14">
        <f t="shared" si="1"/>
        <v>9592.2746781115875</v>
      </c>
    </row>
    <row r="88" spans="1:11" x14ac:dyDescent="0.2">
      <c r="A88" s="15"/>
      <c r="B88" s="16" t="s">
        <v>85</v>
      </c>
      <c r="C88" s="17">
        <v>1</v>
      </c>
      <c r="D88" s="17">
        <v>5</v>
      </c>
      <c r="E88" s="18">
        <v>6</v>
      </c>
      <c r="F88" s="19"/>
      <c r="G88" s="16" t="s">
        <v>85</v>
      </c>
      <c r="H88" s="17">
        <v>10000</v>
      </c>
      <c r="I88" s="17">
        <v>50000</v>
      </c>
      <c r="J88" s="18">
        <v>60000</v>
      </c>
      <c r="K88" s="14">
        <f t="shared" si="1"/>
        <v>10000</v>
      </c>
    </row>
    <row r="89" spans="1:11" x14ac:dyDescent="0.2">
      <c r="A89" s="15"/>
      <c r="B89" s="16" t="s">
        <v>86</v>
      </c>
      <c r="C89" s="17">
        <v>112</v>
      </c>
      <c r="D89" s="17">
        <v>176</v>
      </c>
      <c r="E89" s="18">
        <v>288</v>
      </c>
      <c r="F89" s="19"/>
      <c r="G89" s="16" t="s">
        <v>86</v>
      </c>
      <c r="H89" s="17">
        <v>845383</v>
      </c>
      <c r="I89" s="17">
        <v>1514126</v>
      </c>
      <c r="J89" s="18">
        <v>2359509</v>
      </c>
      <c r="K89" s="14">
        <f t="shared" si="1"/>
        <v>8192.7395833333339</v>
      </c>
    </row>
    <row r="90" spans="1:11" x14ac:dyDescent="0.2">
      <c r="A90" s="15"/>
      <c r="B90" s="16" t="s">
        <v>52</v>
      </c>
      <c r="C90" s="17">
        <v>39</v>
      </c>
      <c r="D90" s="17">
        <v>31</v>
      </c>
      <c r="E90" s="18">
        <v>70</v>
      </c>
      <c r="F90" s="19"/>
      <c r="G90" s="16" t="s">
        <v>52</v>
      </c>
      <c r="H90" s="17">
        <v>334664</v>
      </c>
      <c r="I90" s="17">
        <v>253737</v>
      </c>
      <c r="J90" s="18">
        <v>588401</v>
      </c>
      <c r="K90" s="14">
        <f t="shared" si="1"/>
        <v>8405.7285714285717</v>
      </c>
    </row>
    <row r="91" spans="1:11" x14ac:dyDescent="0.2">
      <c r="A91" s="15"/>
      <c r="B91" s="16" t="s">
        <v>87</v>
      </c>
      <c r="C91" s="17">
        <v>1</v>
      </c>
      <c r="D91" s="17"/>
      <c r="E91" s="18">
        <v>1</v>
      </c>
      <c r="F91" s="19"/>
      <c r="G91" s="16" t="s">
        <v>87</v>
      </c>
      <c r="H91" s="17">
        <v>10000</v>
      </c>
      <c r="I91" s="17"/>
      <c r="J91" s="18">
        <v>10000</v>
      </c>
      <c r="K91" s="14">
        <f t="shared" si="1"/>
        <v>10000</v>
      </c>
    </row>
    <row r="92" spans="1:11" ht="15" x14ac:dyDescent="0.25">
      <c r="A92" s="9" t="s">
        <v>88</v>
      </c>
      <c r="B92" s="20">
        <f>COUNTA(B87:B91)</f>
        <v>5</v>
      </c>
      <c r="C92" s="21">
        <v>277</v>
      </c>
      <c r="D92" s="21">
        <v>321</v>
      </c>
      <c r="E92" s="22">
        <v>598</v>
      </c>
      <c r="F92" s="13" t="s">
        <v>88</v>
      </c>
      <c r="G92" s="20"/>
      <c r="H92" s="21">
        <v>2380047</v>
      </c>
      <c r="I92" s="21">
        <v>2872863</v>
      </c>
      <c r="J92" s="22">
        <v>5252910</v>
      </c>
      <c r="K92" s="23">
        <f t="shared" si="1"/>
        <v>8784.1304347826081</v>
      </c>
    </row>
    <row r="93" spans="1:11" x14ac:dyDescent="0.2">
      <c r="A93" s="15"/>
      <c r="B93" s="10"/>
      <c r="C93" s="11"/>
      <c r="D93" s="11"/>
      <c r="E93" s="12"/>
      <c r="F93" s="19"/>
      <c r="G93" s="10"/>
      <c r="H93" s="11"/>
      <c r="I93" s="11"/>
      <c r="J93" s="12"/>
      <c r="K93" s="14"/>
    </row>
    <row r="94" spans="1:11" ht="15" x14ac:dyDescent="0.25">
      <c r="A94" s="9" t="s">
        <v>89</v>
      </c>
      <c r="B94" s="10"/>
      <c r="C94" s="11"/>
      <c r="D94" s="11"/>
      <c r="E94" s="12"/>
      <c r="F94" s="13" t="s">
        <v>89</v>
      </c>
      <c r="G94" s="10"/>
      <c r="H94" s="11"/>
      <c r="I94" s="11"/>
      <c r="J94" s="12"/>
      <c r="K94" s="14"/>
    </row>
    <row r="95" spans="1:11" x14ac:dyDescent="0.2">
      <c r="A95" s="15"/>
      <c r="B95" s="16" t="s">
        <v>90</v>
      </c>
      <c r="C95" s="17"/>
      <c r="D95" s="17">
        <v>2</v>
      </c>
      <c r="E95" s="18">
        <v>2</v>
      </c>
      <c r="F95" s="19"/>
      <c r="G95" s="16" t="s">
        <v>90</v>
      </c>
      <c r="H95" s="17"/>
      <c r="I95" s="17">
        <v>10000</v>
      </c>
      <c r="J95" s="18">
        <v>10000</v>
      </c>
      <c r="K95" s="14">
        <f t="shared" si="1"/>
        <v>5000</v>
      </c>
    </row>
    <row r="96" spans="1:11" x14ac:dyDescent="0.2">
      <c r="A96" s="15"/>
      <c r="B96" s="16" t="s">
        <v>91</v>
      </c>
      <c r="C96" s="17">
        <v>31</v>
      </c>
      <c r="D96" s="17">
        <v>31</v>
      </c>
      <c r="E96" s="18">
        <v>62</v>
      </c>
      <c r="F96" s="19"/>
      <c r="G96" s="16" t="s">
        <v>91</v>
      </c>
      <c r="H96" s="17">
        <v>135514</v>
      </c>
      <c r="I96" s="17">
        <v>132542</v>
      </c>
      <c r="J96" s="18">
        <v>268056</v>
      </c>
      <c r="K96" s="14">
        <f t="shared" si="1"/>
        <v>4323.4838709677415</v>
      </c>
    </row>
    <row r="97" spans="1:11" x14ac:dyDescent="0.2">
      <c r="A97" s="15"/>
      <c r="B97" s="16" t="s">
        <v>92</v>
      </c>
      <c r="C97" s="17">
        <v>318</v>
      </c>
      <c r="D97" s="17">
        <v>552</v>
      </c>
      <c r="E97" s="18">
        <v>870</v>
      </c>
      <c r="F97" s="19"/>
      <c r="G97" s="16" t="s">
        <v>92</v>
      </c>
      <c r="H97" s="17">
        <v>1903309</v>
      </c>
      <c r="I97" s="17">
        <v>3557024</v>
      </c>
      <c r="J97" s="18">
        <v>5460333</v>
      </c>
      <c r="K97" s="14">
        <f t="shared" si="1"/>
        <v>6276.2448275862071</v>
      </c>
    </row>
    <row r="98" spans="1:11" ht="15" x14ac:dyDescent="0.25">
      <c r="A98" s="9" t="s">
        <v>93</v>
      </c>
      <c r="B98" s="20">
        <f>COUNTA(B95:B97)</f>
        <v>3</v>
      </c>
      <c r="C98" s="21">
        <v>349</v>
      </c>
      <c r="D98" s="21">
        <v>585</v>
      </c>
      <c r="E98" s="22">
        <v>934</v>
      </c>
      <c r="F98" s="13" t="s">
        <v>93</v>
      </c>
      <c r="G98" s="20"/>
      <c r="H98" s="21">
        <v>2038823</v>
      </c>
      <c r="I98" s="21">
        <v>3699566</v>
      </c>
      <c r="J98" s="22">
        <v>5738389</v>
      </c>
      <c r="K98" s="23">
        <f t="shared" si="1"/>
        <v>6143.8854389721628</v>
      </c>
    </row>
    <row r="99" spans="1:11" x14ac:dyDescent="0.2">
      <c r="A99" s="15"/>
      <c r="B99" s="10"/>
      <c r="C99" s="11"/>
      <c r="D99" s="11"/>
      <c r="E99" s="12"/>
      <c r="F99" s="19"/>
      <c r="G99" s="10"/>
      <c r="H99" s="11"/>
      <c r="I99" s="11"/>
      <c r="J99" s="12"/>
      <c r="K99" s="14"/>
    </row>
    <row r="100" spans="1:11" ht="15" x14ac:dyDescent="0.25">
      <c r="A100" s="9" t="s">
        <v>94</v>
      </c>
      <c r="B100" s="10"/>
      <c r="C100" s="11"/>
      <c r="D100" s="11"/>
      <c r="E100" s="12"/>
      <c r="F100" s="13" t="s">
        <v>94</v>
      </c>
      <c r="G100" s="10"/>
      <c r="H100" s="11"/>
      <c r="I100" s="11"/>
      <c r="J100" s="12"/>
      <c r="K100" s="14"/>
    </row>
    <row r="101" spans="1:11" x14ac:dyDescent="0.2">
      <c r="A101" s="15"/>
      <c r="B101" s="16" t="s">
        <v>95</v>
      </c>
      <c r="C101" s="17">
        <v>1</v>
      </c>
      <c r="D101" s="17"/>
      <c r="E101" s="18">
        <v>1</v>
      </c>
      <c r="F101" s="19"/>
      <c r="G101" s="16" t="s">
        <v>95</v>
      </c>
      <c r="H101" s="17">
        <v>10000</v>
      </c>
      <c r="I101" s="17"/>
      <c r="J101" s="18">
        <v>10000</v>
      </c>
      <c r="K101" s="14">
        <f t="shared" si="1"/>
        <v>10000</v>
      </c>
    </row>
    <row r="102" spans="1:11" x14ac:dyDescent="0.2">
      <c r="A102" s="15"/>
      <c r="B102" s="16" t="s">
        <v>96</v>
      </c>
      <c r="C102" s="17">
        <v>3</v>
      </c>
      <c r="D102" s="17">
        <v>10</v>
      </c>
      <c r="E102" s="18">
        <v>13</v>
      </c>
      <c r="F102" s="19"/>
      <c r="G102" s="16" t="s">
        <v>96</v>
      </c>
      <c r="H102" s="17">
        <v>15000</v>
      </c>
      <c r="I102" s="17">
        <v>70000</v>
      </c>
      <c r="J102" s="18">
        <v>85000</v>
      </c>
      <c r="K102" s="14">
        <f t="shared" si="1"/>
        <v>6538.4615384615381</v>
      </c>
    </row>
    <row r="103" spans="1:11" x14ac:dyDescent="0.2">
      <c r="A103" s="15"/>
      <c r="B103" s="16" t="s">
        <v>97</v>
      </c>
      <c r="C103" s="17">
        <v>1</v>
      </c>
      <c r="D103" s="17"/>
      <c r="E103" s="18">
        <v>1</v>
      </c>
      <c r="F103" s="19"/>
      <c r="G103" s="16" t="s">
        <v>97</v>
      </c>
      <c r="H103" s="17">
        <v>5000</v>
      </c>
      <c r="I103" s="17"/>
      <c r="J103" s="18">
        <v>5000</v>
      </c>
      <c r="K103" s="14">
        <f t="shared" si="1"/>
        <v>5000</v>
      </c>
    </row>
    <row r="104" spans="1:11" x14ac:dyDescent="0.2">
      <c r="A104" s="15"/>
      <c r="B104" s="16" t="s">
        <v>98</v>
      </c>
      <c r="C104" s="17">
        <v>5</v>
      </c>
      <c r="D104" s="17">
        <v>1</v>
      </c>
      <c r="E104" s="18">
        <v>6</v>
      </c>
      <c r="F104" s="19"/>
      <c r="G104" s="16" t="s">
        <v>98</v>
      </c>
      <c r="H104" s="17">
        <v>45000</v>
      </c>
      <c r="I104" s="17">
        <v>5000</v>
      </c>
      <c r="J104" s="18">
        <v>50000</v>
      </c>
      <c r="K104" s="14">
        <f t="shared" si="1"/>
        <v>8333.3333333333339</v>
      </c>
    </row>
    <row r="105" spans="1:11" x14ac:dyDescent="0.2">
      <c r="A105" s="15"/>
      <c r="B105" s="16" t="s">
        <v>99</v>
      </c>
      <c r="C105" s="17">
        <v>4</v>
      </c>
      <c r="D105" s="17">
        <v>5</v>
      </c>
      <c r="E105" s="18">
        <v>9</v>
      </c>
      <c r="F105" s="19"/>
      <c r="G105" s="16" t="s">
        <v>99</v>
      </c>
      <c r="H105" s="17">
        <v>35000</v>
      </c>
      <c r="I105" s="17">
        <v>45000</v>
      </c>
      <c r="J105" s="18">
        <v>80000</v>
      </c>
      <c r="K105" s="14">
        <f t="shared" si="1"/>
        <v>8888.8888888888887</v>
      </c>
    </row>
    <row r="106" spans="1:11" x14ac:dyDescent="0.2">
      <c r="A106" s="15"/>
      <c r="B106" s="16" t="s">
        <v>100</v>
      </c>
      <c r="C106" s="17">
        <v>4</v>
      </c>
      <c r="D106" s="17">
        <v>4</v>
      </c>
      <c r="E106" s="18">
        <v>8</v>
      </c>
      <c r="F106" s="19"/>
      <c r="G106" s="16" t="s">
        <v>100</v>
      </c>
      <c r="H106" s="17">
        <v>35000</v>
      </c>
      <c r="I106" s="17">
        <v>35000</v>
      </c>
      <c r="J106" s="18">
        <v>70000</v>
      </c>
      <c r="K106" s="14">
        <f t="shared" si="1"/>
        <v>8750</v>
      </c>
    </row>
    <row r="107" spans="1:11" x14ac:dyDescent="0.2">
      <c r="A107" s="15"/>
      <c r="B107" s="16" t="s">
        <v>101</v>
      </c>
      <c r="C107" s="17">
        <v>6</v>
      </c>
      <c r="D107" s="17">
        <v>5</v>
      </c>
      <c r="E107" s="18">
        <v>11</v>
      </c>
      <c r="F107" s="19"/>
      <c r="G107" s="16" t="s">
        <v>101</v>
      </c>
      <c r="H107" s="17">
        <v>50000</v>
      </c>
      <c r="I107" s="17">
        <v>45000</v>
      </c>
      <c r="J107" s="18">
        <v>95000</v>
      </c>
      <c r="K107" s="14">
        <f t="shared" si="1"/>
        <v>8636.363636363636</v>
      </c>
    </row>
    <row r="108" spans="1:11" x14ac:dyDescent="0.2">
      <c r="A108" s="15"/>
      <c r="B108" s="16" t="s">
        <v>62</v>
      </c>
      <c r="C108" s="17">
        <v>68</v>
      </c>
      <c r="D108" s="17">
        <v>85</v>
      </c>
      <c r="E108" s="18">
        <v>153</v>
      </c>
      <c r="F108" s="19"/>
      <c r="G108" s="16" t="s">
        <v>62</v>
      </c>
      <c r="H108" s="17">
        <v>660000</v>
      </c>
      <c r="I108" s="17">
        <v>835000</v>
      </c>
      <c r="J108" s="18">
        <v>1495000</v>
      </c>
      <c r="K108" s="14">
        <f t="shared" si="1"/>
        <v>9771.241830065359</v>
      </c>
    </row>
    <row r="109" spans="1:11" x14ac:dyDescent="0.2">
      <c r="A109" s="15"/>
      <c r="B109" s="16" t="s">
        <v>63</v>
      </c>
      <c r="C109" s="17">
        <v>17</v>
      </c>
      <c r="D109" s="17">
        <v>20</v>
      </c>
      <c r="E109" s="18">
        <v>37</v>
      </c>
      <c r="F109" s="19"/>
      <c r="G109" s="16" t="s">
        <v>63</v>
      </c>
      <c r="H109" s="17">
        <v>110000</v>
      </c>
      <c r="I109" s="17">
        <v>135000</v>
      </c>
      <c r="J109" s="18">
        <v>245000</v>
      </c>
      <c r="K109" s="14">
        <f t="shared" si="1"/>
        <v>6621.6216216216217</v>
      </c>
    </row>
    <row r="110" spans="1:11" x14ac:dyDescent="0.2">
      <c r="A110" s="15"/>
      <c r="B110" s="16" t="s">
        <v>102</v>
      </c>
      <c r="C110" s="17">
        <v>1</v>
      </c>
      <c r="D110" s="17">
        <v>1</v>
      </c>
      <c r="E110" s="18">
        <v>2</v>
      </c>
      <c r="F110" s="19"/>
      <c r="G110" s="16" t="s">
        <v>102</v>
      </c>
      <c r="H110" s="17">
        <v>5000</v>
      </c>
      <c r="I110" s="17">
        <v>5000</v>
      </c>
      <c r="J110" s="18">
        <v>10000</v>
      </c>
      <c r="K110" s="14">
        <f t="shared" si="1"/>
        <v>5000</v>
      </c>
    </row>
    <row r="111" spans="1:11" x14ac:dyDescent="0.2">
      <c r="A111" s="15"/>
      <c r="B111" s="16" t="s">
        <v>84</v>
      </c>
      <c r="C111" s="17">
        <v>24</v>
      </c>
      <c r="D111" s="17">
        <v>30</v>
      </c>
      <c r="E111" s="18">
        <v>54</v>
      </c>
      <c r="F111" s="19"/>
      <c r="G111" s="16" t="s">
        <v>84</v>
      </c>
      <c r="H111" s="17">
        <v>230000</v>
      </c>
      <c r="I111" s="17">
        <v>290000</v>
      </c>
      <c r="J111" s="18">
        <v>520000</v>
      </c>
      <c r="K111" s="14">
        <f t="shared" si="1"/>
        <v>9629.6296296296296</v>
      </c>
    </row>
    <row r="112" spans="1:11" ht="15" x14ac:dyDescent="0.25">
      <c r="A112" s="9" t="s">
        <v>103</v>
      </c>
      <c r="B112" s="20">
        <f>COUNTA(B101:B111)</f>
        <v>11</v>
      </c>
      <c r="C112" s="21">
        <v>134</v>
      </c>
      <c r="D112" s="21">
        <v>161</v>
      </c>
      <c r="E112" s="22">
        <v>295</v>
      </c>
      <c r="F112" s="13" t="s">
        <v>103</v>
      </c>
      <c r="G112" s="20"/>
      <c r="H112" s="21">
        <v>1200000</v>
      </c>
      <c r="I112" s="21">
        <v>1465000</v>
      </c>
      <c r="J112" s="22">
        <v>2665000</v>
      </c>
      <c r="K112" s="23">
        <f t="shared" si="1"/>
        <v>9033.8983050847455</v>
      </c>
    </row>
    <row r="113" spans="1:11" x14ac:dyDescent="0.2">
      <c r="A113" s="15"/>
      <c r="B113" s="10"/>
      <c r="C113" s="11"/>
      <c r="D113" s="11"/>
      <c r="E113" s="12"/>
      <c r="F113" s="19"/>
      <c r="G113" s="10"/>
      <c r="H113" s="11"/>
      <c r="I113" s="11"/>
      <c r="J113" s="12"/>
      <c r="K113" s="14"/>
    </row>
    <row r="114" spans="1:11" ht="15.75" thickBot="1" x14ac:dyDescent="0.3">
      <c r="A114" s="24" t="s">
        <v>104</v>
      </c>
      <c r="B114" s="25"/>
      <c r="C114" s="26">
        <v>2522</v>
      </c>
      <c r="D114" s="26">
        <v>2730</v>
      </c>
      <c r="E114" s="27">
        <v>5252</v>
      </c>
      <c r="F114" s="28" t="s">
        <v>104</v>
      </c>
      <c r="G114" s="25"/>
      <c r="H114" s="26">
        <v>17299792</v>
      </c>
      <c r="I114" s="26">
        <v>19274430</v>
      </c>
      <c r="J114" s="27">
        <v>36574222</v>
      </c>
      <c r="K114" s="29">
        <f t="shared" si="1"/>
        <v>6963.8655750190401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75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Jan Havlíček</cp:lastModifiedBy>
  <cp:lastPrinted>2001-10-16T13:24:12Z</cp:lastPrinted>
  <dcterms:created xsi:type="dcterms:W3CDTF">2001-10-16T13:08:29Z</dcterms:created>
  <dcterms:modified xsi:type="dcterms:W3CDTF">2023-09-13T17:25:38Z</dcterms:modified>
</cp:coreProperties>
</file>