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2D962A-89FD-471C-B1F4-B27B51B48600}" xr6:coauthVersionLast="47" xr6:coauthVersionMax="47" xr10:uidLastSave="{00000000-0000-0000-0000-000000000000}"/>
  <bookViews>
    <workbookView xWindow="-120" yWindow="-120" windowWidth="38640" windowHeight="15720" activeTab="2"/>
  </bookViews>
  <sheets>
    <sheet name="Current_Curves" sheetId="1" r:id="rId1"/>
    <sheet name="Proposed_Revised_Curves" sheetId="4" r:id="rId2"/>
    <sheet name="Differences" sheetId="5" r:id="rId3"/>
    <sheet name="Sheet2" sheetId="2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</calcChain>
</file>

<file path=xl/sharedStrings.xml><?xml version="1.0" encoding="utf-8"?>
<sst xmlns="http://schemas.openxmlformats.org/spreadsheetml/2006/main" count="41" uniqueCount="14">
  <si>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</si>
  <si>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</si>
  <si>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</si>
  <si>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</si>
  <si>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</si>
  <si>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</si>
  <si>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</si>
  <si>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</si>
  <si>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</si>
  <si>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</si>
  <si>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</si>
  <si>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</si>
  <si>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</si>
  <si>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Plan_Year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</si>
</sst>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5" x14ac:knownFonts="1">
    <font>
      <sz val="10"/>
      <name val="Arial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0" fontId="0" fillId="0" borderId="0" xfId="0" applyNumberFormat="1"/>
    <xf numFmtId="40" fontId="1" fillId="0" borderId="0" xfId="0" applyNumberFormat="1" applyFont="1"/>
    <xf numFmtId="40" fontId="1" fillId="0" borderId="1" xfId="0" applyNumberFormat="1" applyFont="1" applyBorder="1"/>
    <xf numFmtId="40" fontId="2" fillId="0" borderId="0" xfId="0" applyNumberFormat="1" applyFont="1"/>
    <xf numFmtId="40" fontId="2" fillId="0" borderId="1" xfId="0" applyNumberFormat="1" applyFont="1" applyBorder="1"/>
    <xf numFmtId="0" fontId="3" fillId="0" borderId="0" xfId="0" applyFont="1"/>
    <xf numFmtId="40" fontId="3" fillId="0" borderId="0" xfId="0" applyNumberFormat="1" applyFont="1"/>
    <xf numFmtId="40" fontId="4" fillId="0" borderId="0" xfId="0" applyNumberFormat="1" applyFont="1"/>
    <xf numFmtId="40" fontId="4" fillId="0" borderId="1" xfId="0" applyNumberFormat="1" applyFont="1" applyBorder="1"/>
    <xf numFmtId="40" fontId="0" fillId="2" borderId="2" xfId="0" applyNumberFormat="1" applyFill="1" applyBorder="1"/>
    <xf numFmtId="40" fontId="4" fillId="2" borderId="2" xfId="0" applyNumberFormat="1" applyFont="1" applyFill="1" applyBorder="1"/>
    <xf numFmtId="164" fontId="0" fillId="3" borderId="0" xfId="0" applyNumberFormat="1" applyFill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2" borderId="2" xfId="0" applyFill="1" applyBorder="1"/>
    <xf numFmtId="40" fontId="1" fillId="2" borderId="2" xfId="0" applyNumberFormat="1" applyFont="1" applyFill="1" applyBorder="1"/>
    <xf numFmtId="40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2" max="19" width="9.140625" style="1"/>
  </cols>
  <sheetData>
    <row r="1" spans="1:19" x14ac:dyDescent="0.2">
      <c r="B1" s="12">
        <v>2002</v>
      </c>
      <c r="C1" s="12">
        <v>2003</v>
      </c>
      <c r="D1" s="12">
        <v>2004</v>
      </c>
      <c r="E1" s="12">
        <v>2005</v>
      </c>
      <c r="F1" s="12">
        <v>2006</v>
      </c>
      <c r="G1" s="12">
        <v>2007</v>
      </c>
      <c r="H1" s="12">
        <v>2008</v>
      </c>
      <c r="I1" s="12">
        <v>2009</v>
      </c>
      <c r="J1" s="12">
        <v>2010</v>
      </c>
      <c r="K1" s="12">
        <v>2011</v>
      </c>
      <c r="L1" s="12">
        <v>2012</v>
      </c>
      <c r="M1" s="12">
        <v>2013</v>
      </c>
      <c r="N1" s="12">
        <v>2014</v>
      </c>
      <c r="O1" s="12">
        <v>2015</v>
      </c>
      <c r="P1" s="12">
        <v>2016</v>
      </c>
      <c r="Q1" s="12">
        <v>2017</v>
      </c>
      <c r="R1" s="12">
        <v>2018</v>
      </c>
      <c r="S1" s="12">
        <v>2019</v>
      </c>
    </row>
    <row r="2" spans="1:19" x14ac:dyDescent="0.2">
      <c r="A2" s="13" t="s">
        <v>0</v>
      </c>
      <c r="B2" s="4">
        <v>45</v>
      </c>
      <c r="C2" s="4">
        <v>42.5</v>
      </c>
      <c r="D2" s="4">
        <v>39.5</v>
      </c>
      <c r="E2" s="2">
        <v>37.905000000000001</v>
      </c>
      <c r="F2" s="2">
        <v>36.00974999999999</v>
      </c>
      <c r="G2" s="2">
        <v>34.209262499999987</v>
      </c>
      <c r="H2" s="2">
        <v>32.498799374999983</v>
      </c>
      <c r="I2" s="2">
        <v>30.873859406249981</v>
      </c>
      <c r="J2" s="2">
        <v>29.330166435937482</v>
      </c>
      <c r="K2" s="2">
        <v>27.863658114140605</v>
      </c>
      <c r="L2" s="2">
        <v>50</v>
      </c>
      <c r="M2" s="2">
        <v>47</v>
      </c>
      <c r="N2" s="2">
        <v>45</v>
      </c>
      <c r="O2" s="2">
        <v>43</v>
      </c>
      <c r="P2" s="2">
        <v>40</v>
      </c>
      <c r="Q2" s="2">
        <v>38</v>
      </c>
      <c r="R2" s="2">
        <v>36</v>
      </c>
      <c r="S2" s="2">
        <v>35</v>
      </c>
    </row>
    <row r="3" spans="1:19" x14ac:dyDescent="0.2">
      <c r="A3" s="13" t="s">
        <v>1</v>
      </c>
      <c r="B3" s="4">
        <v>45</v>
      </c>
      <c r="C3" s="4">
        <v>42.5</v>
      </c>
      <c r="D3" s="4">
        <v>39.5</v>
      </c>
      <c r="E3" s="2">
        <v>49.813487499999987</v>
      </c>
      <c r="F3" s="2">
        <v>47.322813124999982</v>
      </c>
      <c r="G3" s="2">
        <v>44.956672468749979</v>
      </c>
      <c r="H3" s="2">
        <v>42.708838845312478</v>
      </c>
      <c r="I3" s="2">
        <v>40.573396903046849</v>
      </c>
      <c r="J3" s="2">
        <v>38.544727057894505</v>
      </c>
      <c r="K3" s="2">
        <v>36.617490704999781</v>
      </c>
      <c r="L3" s="2">
        <v>50</v>
      </c>
      <c r="M3" s="2">
        <v>47</v>
      </c>
      <c r="N3" s="2">
        <v>45</v>
      </c>
      <c r="O3" s="2">
        <v>43</v>
      </c>
      <c r="P3" s="2">
        <v>40</v>
      </c>
      <c r="Q3" s="2">
        <v>38</v>
      </c>
      <c r="R3" s="2">
        <v>36</v>
      </c>
      <c r="S3" s="2">
        <v>35</v>
      </c>
    </row>
    <row r="4" spans="1:19" x14ac:dyDescent="0.2">
      <c r="A4" s="13" t="s">
        <v>2</v>
      </c>
      <c r="B4" s="4">
        <v>45</v>
      </c>
      <c r="C4" s="4">
        <v>42.5</v>
      </c>
      <c r="D4" s="4">
        <v>39.5</v>
      </c>
      <c r="E4" s="2">
        <v>49.813487499999987</v>
      </c>
      <c r="F4" s="2">
        <v>47.322813124999982</v>
      </c>
      <c r="G4" s="2">
        <v>44.956672468749979</v>
      </c>
      <c r="H4" s="2">
        <v>42.708838845312478</v>
      </c>
      <c r="I4" s="2">
        <v>40.573396903046849</v>
      </c>
      <c r="J4" s="2">
        <v>38.544727057894505</v>
      </c>
      <c r="K4" s="2">
        <v>36.617490704999781</v>
      </c>
      <c r="L4" s="2">
        <v>50</v>
      </c>
      <c r="M4" s="2">
        <v>47</v>
      </c>
      <c r="N4" s="2">
        <v>45</v>
      </c>
      <c r="O4" s="2">
        <v>43</v>
      </c>
      <c r="P4" s="2">
        <v>40</v>
      </c>
      <c r="Q4" s="2">
        <v>38</v>
      </c>
      <c r="R4" s="2">
        <v>36</v>
      </c>
      <c r="S4" s="2">
        <v>35</v>
      </c>
    </row>
    <row r="5" spans="1:19" x14ac:dyDescent="0.2">
      <c r="A5" s="13" t="s">
        <v>3</v>
      </c>
      <c r="B5" s="4">
        <v>45</v>
      </c>
      <c r="C5" s="4">
        <v>42.5</v>
      </c>
      <c r="D5" s="4">
        <v>39.5</v>
      </c>
      <c r="E5" s="2">
        <v>49.813487499999987</v>
      </c>
      <c r="F5" s="2">
        <v>47.322813124999982</v>
      </c>
      <c r="G5" s="2">
        <v>44.956672468749979</v>
      </c>
      <c r="H5" s="2">
        <v>42.708838845312478</v>
      </c>
      <c r="I5" s="2">
        <v>40.573396903046849</v>
      </c>
      <c r="J5" s="2">
        <v>38.544727057894505</v>
      </c>
      <c r="K5" s="2">
        <v>36.617490704999781</v>
      </c>
      <c r="L5" s="2">
        <v>50</v>
      </c>
      <c r="M5" s="2">
        <v>47</v>
      </c>
      <c r="N5" s="2">
        <v>45</v>
      </c>
      <c r="O5" s="2">
        <v>43</v>
      </c>
      <c r="P5" s="2">
        <v>40</v>
      </c>
      <c r="Q5" s="2">
        <v>38</v>
      </c>
      <c r="R5" s="2">
        <v>36</v>
      </c>
      <c r="S5" s="2">
        <v>35</v>
      </c>
    </row>
    <row r="6" spans="1:19" x14ac:dyDescent="0.2">
      <c r="A6" s="13" t="s">
        <v>4</v>
      </c>
      <c r="B6" s="4">
        <v>45</v>
      </c>
      <c r="C6" s="4">
        <v>42.5</v>
      </c>
      <c r="D6" s="4">
        <v>39.5</v>
      </c>
      <c r="E6" s="2">
        <v>49.813487499999987</v>
      </c>
      <c r="F6" s="2">
        <v>47.322813124999982</v>
      </c>
      <c r="G6" s="2">
        <v>44.956672468749979</v>
      </c>
      <c r="H6" s="2">
        <v>42.708838845312478</v>
      </c>
      <c r="I6" s="2">
        <v>40.573396903046849</v>
      </c>
      <c r="J6" s="2">
        <v>38.544727057894505</v>
      </c>
      <c r="K6" s="2">
        <v>36.617490704999781</v>
      </c>
      <c r="L6" s="2">
        <v>50</v>
      </c>
      <c r="M6" s="2">
        <v>47</v>
      </c>
      <c r="N6" s="2">
        <v>45</v>
      </c>
      <c r="O6" s="2">
        <v>43</v>
      </c>
      <c r="P6" s="2">
        <v>40</v>
      </c>
      <c r="Q6" s="2">
        <v>38</v>
      </c>
      <c r="R6" s="2">
        <v>36</v>
      </c>
      <c r="S6" s="2">
        <v>35</v>
      </c>
    </row>
    <row r="7" spans="1:19" x14ac:dyDescent="0.2">
      <c r="A7" s="13" t="s">
        <v>5</v>
      </c>
      <c r="B7" s="4">
        <v>65</v>
      </c>
      <c r="C7" s="4">
        <v>60.5</v>
      </c>
      <c r="D7" s="4">
        <v>57.5</v>
      </c>
      <c r="E7" s="2">
        <v>49.813487499999987</v>
      </c>
      <c r="F7" s="2">
        <v>47.322813124999982</v>
      </c>
      <c r="G7" s="2">
        <v>44.956672468749979</v>
      </c>
      <c r="H7" s="2">
        <v>42.708838845312478</v>
      </c>
      <c r="I7" s="2">
        <v>40.573396903046849</v>
      </c>
      <c r="J7" s="2">
        <v>38.544727057894505</v>
      </c>
      <c r="K7" s="2">
        <v>36.617490704999781</v>
      </c>
      <c r="L7" s="2">
        <v>61</v>
      </c>
      <c r="M7" s="2">
        <v>57</v>
      </c>
      <c r="N7" s="2">
        <v>55</v>
      </c>
      <c r="O7" s="2">
        <v>52</v>
      </c>
      <c r="P7" s="2">
        <v>49</v>
      </c>
      <c r="Q7" s="2">
        <v>47</v>
      </c>
      <c r="R7" s="2">
        <v>44</v>
      </c>
      <c r="S7" s="2">
        <v>42</v>
      </c>
    </row>
    <row r="8" spans="1:19" x14ac:dyDescent="0.2">
      <c r="A8" s="13" t="s">
        <v>6</v>
      </c>
      <c r="B8" s="4">
        <v>80</v>
      </c>
      <c r="C8" s="4">
        <v>75.5</v>
      </c>
      <c r="D8" s="4">
        <v>72.5</v>
      </c>
      <c r="E8" s="2">
        <v>67.818362499999992</v>
      </c>
      <c r="F8" s="2">
        <v>64.427444374999993</v>
      </c>
      <c r="G8" s="2">
        <v>61.206072156249988</v>
      </c>
      <c r="H8" s="2">
        <v>58.145768548437488</v>
      </c>
      <c r="I8" s="2">
        <v>55.238480121015613</v>
      </c>
      <c r="J8" s="2">
        <v>52.476556114964829</v>
      </c>
      <c r="K8" s="2">
        <v>74</v>
      </c>
      <c r="L8" s="2">
        <v>71</v>
      </c>
      <c r="M8" s="2">
        <v>67</v>
      </c>
      <c r="N8" s="2">
        <v>64</v>
      </c>
      <c r="O8" s="2">
        <v>61</v>
      </c>
      <c r="P8" s="2">
        <v>58</v>
      </c>
      <c r="Q8" s="2">
        <v>55</v>
      </c>
      <c r="R8" s="2">
        <v>52</v>
      </c>
      <c r="S8" s="2">
        <v>49</v>
      </c>
    </row>
    <row r="9" spans="1:19" x14ac:dyDescent="0.2">
      <c r="A9" s="13" t="s">
        <v>7</v>
      </c>
      <c r="B9" s="4">
        <v>80</v>
      </c>
      <c r="C9" s="4">
        <v>75.5</v>
      </c>
      <c r="D9" s="4">
        <v>72.5</v>
      </c>
      <c r="E9" s="2">
        <v>79.221449999999976</v>
      </c>
      <c r="F9" s="2">
        <v>75.260377499999976</v>
      </c>
      <c r="G9" s="2">
        <v>71.497358624999976</v>
      </c>
      <c r="H9" s="2">
        <v>67.922490693749978</v>
      </c>
      <c r="I9" s="2">
        <v>64.526366159062476</v>
      </c>
      <c r="J9" s="2">
        <v>61.300047851109348</v>
      </c>
      <c r="K9" s="2">
        <v>74</v>
      </c>
      <c r="L9" s="2">
        <v>71</v>
      </c>
      <c r="M9" s="2">
        <v>67</v>
      </c>
      <c r="N9" s="2">
        <v>64</v>
      </c>
      <c r="O9" s="2">
        <v>61</v>
      </c>
      <c r="P9" s="2">
        <v>58</v>
      </c>
      <c r="Q9" s="2">
        <v>55</v>
      </c>
      <c r="R9" s="2">
        <v>52</v>
      </c>
      <c r="S9" s="2">
        <v>49</v>
      </c>
    </row>
    <row r="10" spans="1:19" x14ac:dyDescent="0.2">
      <c r="A10" s="13" t="s">
        <v>8</v>
      </c>
      <c r="B10" s="4">
        <v>45</v>
      </c>
      <c r="C10" s="4">
        <v>42.5</v>
      </c>
      <c r="D10" s="4">
        <v>39.5</v>
      </c>
      <c r="E10" s="2">
        <v>79.221449999999976</v>
      </c>
      <c r="F10" s="2">
        <v>75.260377499999976</v>
      </c>
      <c r="G10" s="2">
        <v>71.497358624999976</v>
      </c>
      <c r="H10" s="2">
        <v>67.922490693749978</v>
      </c>
      <c r="I10" s="2">
        <v>64.526366159062476</v>
      </c>
      <c r="J10" s="2">
        <v>61.300047851109348</v>
      </c>
      <c r="K10" s="2">
        <v>40</v>
      </c>
      <c r="L10" s="2">
        <v>38</v>
      </c>
      <c r="M10" s="2">
        <v>36</v>
      </c>
      <c r="N10" s="2">
        <v>34</v>
      </c>
      <c r="O10" s="2">
        <v>33</v>
      </c>
      <c r="P10" s="2">
        <v>31</v>
      </c>
      <c r="Q10" s="2">
        <v>29</v>
      </c>
      <c r="R10" s="2">
        <v>28</v>
      </c>
      <c r="S10" s="2">
        <v>27</v>
      </c>
    </row>
    <row r="11" spans="1:19" x14ac:dyDescent="0.2">
      <c r="A11" s="13" t="s">
        <v>9</v>
      </c>
      <c r="B11" s="4">
        <v>45</v>
      </c>
      <c r="C11" s="4">
        <v>42.5</v>
      </c>
      <c r="D11" s="4">
        <v>39.5</v>
      </c>
      <c r="E11" s="2">
        <v>36.00974999999999</v>
      </c>
      <c r="F11" s="2">
        <v>34.209262499999987</v>
      </c>
      <c r="G11" s="2">
        <v>32.498799374999983</v>
      </c>
      <c r="H11" s="2">
        <v>30.873859406249981</v>
      </c>
      <c r="I11" s="2">
        <v>29.330166435937482</v>
      </c>
      <c r="J11" s="2">
        <v>27.863658114140605</v>
      </c>
      <c r="K11" s="2">
        <v>40</v>
      </c>
      <c r="L11" s="2">
        <v>38</v>
      </c>
      <c r="M11" s="2">
        <v>36</v>
      </c>
      <c r="N11" s="2">
        <v>34</v>
      </c>
      <c r="O11" s="2">
        <v>33</v>
      </c>
      <c r="P11" s="2">
        <v>31</v>
      </c>
      <c r="Q11" s="2">
        <v>29</v>
      </c>
      <c r="R11" s="2">
        <v>28</v>
      </c>
      <c r="S11" s="2">
        <v>27</v>
      </c>
    </row>
    <row r="12" spans="1:19" x14ac:dyDescent="0.2">
      <c r="A12" s="13" t="s">
        <v>10</v>
      </c>
      <c r="B12" s="4">
        <v>45</v>
      </c>
      <c r="C12" s="4">
        <v>42.5</v>
      </c>
      <c r="D12" s="4">
        <v>39.5</v>
      </c>
      <c r="E12" s="2">
        <v>36.00974999999999</v>
      </c>
      <c r="F12" s="2">
        <v>34.209262499999987</v>
      </c>
      <c r="G12" s="2">
        <v>32.498799374999983</v>
      </c>
      <c r="H12" s="2">
        <v>30.873859406249981</v>
      </c>
      <c r="I12" s="2">
        <v>29.330166435937482</v>
      </c>
      <c r="J12" s="2">
        <v>27.863658114140605</v>
      </c>
      <c r="K12" s="2">
        <v>40</v>
      </c>
      <c r="L12" s="2">
        <v>38</v>
      </c>
      <c r="M12" s="2">
        <v>36</v>
      </c>
      <c r="N12" s="2">
        <v>34</v>
      </c>
      <c r="O12" s="2">
        <v>33</v>
      </c>
      <c r="P12" s="2">
        <v>31</v>
      </c>
      <c r="Q12" s="2">
        <v>29</v>
      </c>
      <c r="R12" s="2">
        <v>28</v>
      </c>
      <c r="S12" s="2">
        <v>27</v>
      </c>
    </row>
    <row r="13" spans="1:19" x14ac:dyDescent="0.2">
      <c r="A13" s="14" t="s">
        <v>11</v>
      </c>
      <c r="B13" s="5">
        <v>45</v>
      </c>
      <c r="C13" s="5">
        <v>42.5</v>
      </c>
      <c r="D13" s="5">
        <v>39.5</v>
      </c>
      <c r="E13" s="3">
        <v>36.00974999999999</v>
      </c>
      <c r="F13" s="3">
        <v>34.209262499999987</v>
      </c>
      <c r="G13" s="3">
        <v>32.498799374999983</v>
      </c>
      <c r="H13" s="3">
        <v>30.873859406249981</v>
      </c>
      <c r="I13" s="3">
        <v>29.330166435937482</v>
      </c>
      <c r="J13" s="3">
        <v>27.863658114140605</v>
      </c>
      <c r="K13" s="3">
        <v>40</v>
      </c>
      <c r="L13" s="3">
        <v>38</v>
      </c>
      <c r="M13" s="3">
        <v>36</v>
      </c>
      <c r="N13" s="3">
        <v>34</v>
      </c>
      <c r="O13" s="3">
        <v>33</v>
      </c>
      <c r="P13" s="3">
        <v>31</v>
      </c>
      <c r="Q13" s="3">
        <v>29</v>
      </c>
      <c r="R13" s="3">
        <v>28</v>
      </c>
      <c r="S13" s="3">
        <v>27</v>
      </c>
    </row>
    <row r="14" spans="1:19" ht="13.5" thickBot="1" x14ac:dyDescent="0.25">
      <c r="A14" s="15" t="s">
        <v>12</v>
      </c>
      <c r="B14" s="10">
        <f>AVERAGE(B2:B13)</f>
        <v>52.5</v>
      </c>
      <c r="C14" s="10">
        <f t="shared" ref="C14:S14" si="0">AVERAGE(C2:C13)</f>
        <v>49.5</v>
      </c>
      <c r="D14" s="10">
        <f t="shared" si="0"/>
        <v>46.5</v>
      </c>
      <c r="E14" s="16">
        <f t="shared" si="0"/>
        <v>51.771912499999978</v>
      </c>
      <c r="F14" s="16">
        <f t="shared" si="0"/>
        <v>49.183316874999996</v>
      </c>
      <c r="G14" s="16">
        <f t="shared" si="0"/>
        <v>46.724151031249981</v>
      </c>
      <c r="H14" s="16">
        <f t="shared" si="0"/>
        <v>44.387943479687486</v>
      </c>
      <c r="I14" s="16">
        <f t="shared" si="0"/>
        <v>42.168546305703103</v>
      </c>
      <c r="J14" s="16">
        <f t="shared" si="0"/>
        <v>40.060118990417948</v>
      </c>
      <c r="K14" s="16">
        <f t="shared" si="0"/>
        <v>43.245925969928294</v>
      </c>
      <c r="L14" s="16">
        <f t="shared" si="0"/>
        <v>50.416666666666664</v>
      </c>
      <c r="M14" s="16">
        <f t="shared" si="0"/>
        <v>47.5</v>
      </c>
      <c r="N14" s="16">
        <f t="shared" si="0"/>
        <v>45.333333333333336</v>
      </c>
      <c r="O14" s="16">
        <f t="shared" si="0"/>
        <v>43.416666666666664</v>
      </c>
      <c r="P14" s="16">
        <f t="shared" si="0"/>
        <v>40.75</v>
      </c>
      <c r="Q14" s="16">
        <f t="shared" si="0"/>
        <v>38.583333333333336</v>
      </c>
      <c r="R14" s="16">
        <f t="shared" si="0"/>
        <v>36.666666666666664</v>
      </c>
      <c r="S14" s="16">
        <f t="shared" si="0"/>
        <v>35.25</v>
      </c>
    </row>
    <row r="15" spans="1:19" ht="13.5" thickTop="1" x14ac:dyDescent="0.2"/>
    <row r="16" spans="1:19" s="6" customFormat="1" ht="14.25" x14ac:dyDescent="0.2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">
      <c r="A17" t="s">
        <v>13</v>
      </c>
      <c r="B17" s="1">
        <f>AVERAGE(B7:B13,C2:C6)</f>
        <v>51.458333333333336</v>
      </c>
      <c r="C17" s="1">
        <f t="shared" ref="C17:S17" si="1">AVERAGE(C7:C13,D2:D6)</f>
        <v>48.25</v>
      </c>
      <c r="D17" s="1">
        <f t="shared" si="1"/>
        <v>49.804912499999993</v>
      </c>
      <c r="E17" s="1">
        <f t="shared" si="1"/>
        <v>50.783750208333323</v>
      </c>
      <c r="F17" s="1">
        <f t="shared" si="1"/>
        <v>48.244562697916642</v>
      </c>
      <c r="G17" s="1">
        <f t="shared" si="1"/>
        <v>45.832334563020815</v>
      </c>
      <c r="H17" s="1">
        <f t="shared" si="1"/>
        <v>43.540717834869781</v>
      </c>
      <c r="I17" s="1">
        <f t="shared" si="1"/>
        <v>41.363681943126288</v>
      </c>
      <c r="J17" s="1">
        <f t="shared" si="1"/>
        <v>39.295497845969969</v>
      </c>
      <c r="K17" s="1">
        <f t="shared" si="1"/>
        <v>49.551457558749981</v>
      </c>
      <c r="L17" s="1">
        <f t="shared" si="1"/>
        <v>49.166666666666664</v>
      </c>
      <c r="M17" s="1">
        <f t="shared" si="1"/>
        <v>46.666666666666664</v>
      </c>
      <c r="N17" s="1">
        <f t="shared" si="1"/>
        <v>44.5</v>
      </c>
      <c r="O17" s="1">
        <f t="shared" si="1"/>
        <v>42.166666666666664</v>
      </c>
      <c r="P17" s="1">
        <f t="shared" si="1"/>
        <v>39.916666666666664</v>
      </c>
      <c r="Q17" s="1">
        <f t="shared" si="1"/>
        <v>37.75</v>
      </c>
      <c r="R17" s="1">
        <f t="shared" si="1"/>
        <v>36.25</v>
      </c>
      <c r="S17" s="1">
        <f t="shared" si="1"/>
        <v>35.428571428571431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2" max="19" width="9.140625" style="1"/>
  </cols>
  <sheetData>
    <row r="1" spans="1:19" x14ac:dyDescent="0.2">
      <c r="B1" s="12">
        <v>2002</v>
      </c>
      <c r="C1" s="12">
        <v>2003</v>
      </c>
      <c r="D1" s="12">
        <v>2004</v>
      </c>
      <c r="E1" s="12">
        <v>2005</v>
      </c>
      <c r="F1" s="12">
        <v>2006</v>
      </c>
      <c r="G1" s="12">
        <v>2007</v>
      </c>
      <c r="H1" s="12">
        <v>2008</v>
      </c>
      <c r="I1" s="12">
        <v>2009</v>
      </c>
      <c r="J1" s="12">
        <v>2010</v>
      </c>
      <c r="K1" s="12">
        <v>2011</v>
      </c>
      <c r="L1" s="12">
        <v>2012</v>
      </c>
      <c r="M1" s="12">
        <v>2013</v>
      </c>
      <c r="N1" s="12">
        <v>2014</v>
      </c>
      <c r="O1" s="12">
        <v>2015</v>
      </c>
      <c r="P1" s="12">
        <v>2016</v>
      </c>
      <c r="Q1" s="12">
        <v>2017</v>
      </c>
      <c r="R1" s="12">
        <v>2018</v>
      </c>
      <c r="S1" s="12">
        <v>2019</v>
      </c>
    </row>
    <row r="2" spans="1:19" x14ac:dyDescent="0.2">
      <c r="A2" s="13" t="s">
        <v>0</v>
      </c>
      <c r="B2" s="4">
        <v>45</v>
      </c>
      <c r="C2" s="4">
        <v>42.5</v>
      </c>
      <c r="D2" s="4">
        <v>39.5</v>
      </c>
      <c r="E2" s="8">
        <v>37.5</v>
      </c>
      <c r="F2" s="8">
        <v>36.5</v>
      </c>
      <c r="G2" s="8">
        <v>35.5</v>
      </c>
      <c r="H2" s="8">
        <v>35.5</v>
      </c>
      <c r="I2" s="8">
        <v>35.5</v>
      </c>
      <c r="J2" s="8">
        <v>35.5</v>
      </c>
      <c r="K2" s="8">
        <v>35.5</v>
      </c>
      <c r="L2" s="8">
        <v>35.5</v>
      </c>
      <c r="M2" s="8">
        <v>35.5</v>
      </c>
      <c r="N2" s="8">
        <v>35.5</v>
      </c>
      <c r="O2" s="8">
        <v>35.5</v>
      </c>
      <c r="P2" s="8">
        <v>35.5</v>
      </c>
      <c r="Q2" s="8">
        <v>35.5</v>
      </c>
      <c r="R2" s="8">
        <v>35.5</v>
      </c>
      <c r="S2" s="8">
        <v>35.5</v>
      </c>
    </row>
    <row r="3" spans="1:19" x14ac:dyDescent="0.2">
      <c r="A3" s="13" t="s">
        <v>1</v>
      </c>
      <c r="B3" s="4">
        <v>45</v>
      </c>
      <c r="C3" s="4">
        <v>42.5</v>
      </c>
      <c r="D3" s="4">
        <v>39.5</v>
      </c>
      <c r="E3" s="8">
        <v>37.5</v>
      </c>
      <c r="F3" s="8">
        <v>36.5</v>
      </c>
      <c r="G3" s="8">
        <v>35.5</v>
      </c>
      <c r="H3" s="8">
        <v>35.5</v>
      </c>
      <c r="I3" s="8">
        <v>35.5</v>
      </c>
      <c r="J3" s="8">
        <v>35.5</v>
      </c>
      <c r="K3" s="8">
        <v>35.5</v>
      </c>
      <c r="L3" s="8">
        <v>35.5</v>
      </c>
      <c r="M3" s="8">
        <v>35.5</v>
      </c>
      <c r="N3" s="8">
        <v>35.5</v>
      </c>
      <c r="O3" s="8">
        <v>35.5</v>
      </c>
      <c r="P3" s="8">
        <v>35.5</v>
      </c>
      <c r="Q3" s="8">
        <v>35.5</v>
      </c>
      <c r="R3" s="8">
        <v>35.5</v>
      </c>
      <c r="S3" s="8">
        <v>35.5</v>
      </c>
    </row>
    <row r="4" spans="1:19" x14ac:dyDescent="0.2">
      <c r="A4" s="13" t="s">
        <v>2</v>
      </c>
      <c r="B4" s="4">
        <v>45</v>
      </c>
      <c r="C4" s="4">
        <v>42.5</v>
      </c>
      <c r="D4" s="4">
        <v>39.5</v>
      </c>
      <c r="E4" s="8">
        <v>37.5</v>
      </c>
      <c r="F4" s="8">
        <v>36.5</v>
      </c>
      <c r="G4" s="8">
        <v>35.5</v>
      </c>
      <c r="H4" s="8">
        <v>35.5</v>
      </c>
      <c r="I4" s="8">
        <v>35.5</v>
      </c>
      <c r="J4" s="8">
        <v>35.5</v>
      </c>
      <c r="K4" s="8">
        <v>35.5</v>
      </c>
      <c r="L4" s="8">
        <v>35.5</v>
      </c>
      <c r="M4" s="8">
        <v>35.5</v>
      </c>
      <c r="N4" s="8">
        <v>35.5</v>
      </c>
      <c r="O4" s="8">
        <v>35.5</v>
      </c>
      <c r="P4" s="8">
        <v>35.5</v>
      </c>
      <c r="Q4" s="8">
        <v>35.5</v>
      </c>
      <c r="R4" s="8">
        <v>35.5</v>
      </c>
      <c r="S4" s="8">
        <v>35.5</v>
      </c>
    </row>
    <row r="5" spans="1:19" x14ac:dyDescent="0.2">
      <c r="A5" s="13" t="s">
        <v>3</v>
      </c>
      <c r="B5" s="4">
        <v>45</v>
      </c>
      <c r="C5" s="4">
        <v>42.5</v>
      </c>
      <c r="D5" s="4">
        <v>39.5</v>
      </c>
      <c r="E5" s="8">
        <v>37.5</v>
      </c>
      <c r="F5" s="8">
        <v>36.5</v>
      </c>
      <c r="G5" s="8">
        <v>35.5</v>
      </c>
      <c r="H5" s="8">
        <v>35.5</v>
      </c>
      <c r="I5" s="8">
        <v>35.5</v>
      </c>
      <c r="J5" s="8">
        <v>35.5</v>
      </c>
      <c r="K5" s="8">
        <v>35.5</v>
      </c>
      <c r="L5" s="8">
        <v>35.5</v>
      </c>
      <c r="M5" s="8">
        <v>35.5</v>
      </c>
      <c r="N5" s="8">
        <v>35.5</v>
      </c>
      <c r="O5" s="8">
        <v>35.5</v>
      </c>
      <c r="P5" s="8">
        <v>35.5</v>
      </c>
      <c r="Q5" s="8">
        <v>35.5</v>
      </c>
      <c r="R5" s="8">
        <v>35.5</v>
      </c>
      <c r="S5" s="8">
        <v>35.5</v>
      </c>
    </row>
    <row r="6" spans="1:19" x14ac:dyDescent="0.2">
      <c r="A6" s="13" t="s">
        <v>4</v>
      </c>
      <c r="B6" s="4">
        <v>45</v>
      </c>
      <c r="C6" s="4">
        <v>42.5</v>
      </c>
      <c r="D6" s="4">
        <v>39.5</v>
      </c>
      <c r="E6" s="8">
        <v>37.5</v>
      </c>
      <c r="F6" s="8">
        <v>36.5</v>
      </c>
      <c r="G6" s="8">
        <v>35.5</v>
      </c>
      <c r="H6" s="8">
        <v>35.5</v>
      </c>
      <c r="I6" s="8">
        <v>35.5</v>
      </c>
      <c r="J6" s="8">
        <v>35.5</v>
      </c>
      <c r="K6" s="8">
        <v>35.5</v>
      </c>
      <c r="L6" s="8">
        <v>35.5</v>
      </c>
      <c r="M6" s="8">
        <v>35.5</v>
      </c>
      <c r="N6" s="8">
        <v>35.5</v>
      </c>
      <c r="O6" s="8">
        <v>35.5</v>
      </c>
      <c r="P6" s="8">
        <v>35.5</v>
      </c>
      <c r="Q6" s="8">
        <v>35.5</v>
      </c>
      <c r="R6" s="8">
        <v>35.5</v>
      </c>
      <c r="S6" s="8">
        <v>35.5</v>
      </c>
    </row>
    <row r="7" spans="1:19" x14ac:dyDescent="0.2">
      <c r="A7" s="13" t="s">
        <v>5</v>
      </c>
      <c r="B7" s="4">
        <v>65</v>
      </c>
      <c r="C7" s="4">
        <v>60.5</v>
      </c>
      <c r="D7" s="4">
        <v>57.5</v>
      </c>
      <c r="E7" s="8">
        <v>55.5</v>
      </c>
      <c r="F7" s="8">
        <v>55.5</v>
      </c>
      <c r="G7" s="8">
        <v>55</v>
      </c>
      <c r="H7" s="8">
        <v>55</v>
      </c>
      <c r="I7" s="8">
        <v>55</v>
      </c>
      <c r="J7" s="8">
        <v>55</v>
      </c>
      <c r="K7" s="8">
        <v>55</v>
      </c>
      <c r="L7" s="8">
        <v>55</v>
      </c>
      <c r="M7" s="8">
        <v>55</v>
      </c>
      <c r="N7" s="8">
        <v>55</v>
      </c>
      <c r="O7" s="8">
        <v>55</v>
      </c>
      <c r="P7" s="8">
        <v>55</v>
      </c>
      <c r="Q7" s="8">
        <v>55</v>
      </c>
      <c r="R7" s="8">
        <v>55</v>
      </c>
      <c r="S7" s="8">
        <v>55</v>
      </c>
    </row>
    <row r="8" spans="1:19" x14ac:dyDescent="0.2">
      <c r="A8" s="13" t="s">
        <v>6</v>
      </c>
      <c r="B8" s="4">
        <v>80</v>
      </c>
      <c r="C8" s="4">
        <v>75.5</v>
      </c>
      <c r="D8" s="4">
        <v>72.5</v>
      </c>
      <c r="E8" s="8">
        <v>70.5</v>
      </c>
      <c r="F8" s="8">
        <v>69</v>
      </c>
      <c r="G8" s="8">
        <v>67.75</v>
      </c>
      <c r="H8" s="8">
        <v>67.75</v>
      </c>
      <c r="I8" s="8">
        <v>67.75</v>
      </c>
      <c r="J8" s="8">
        <v>67.75</v>
      </c>
      <c r="K8" s="8">
        <v>67.75</v>
      </c>
      <c r="L8" s="8">
        <v>67.75</v>
      </c>
      <c r="M8" s="8">
        <v>67.75</v>
      </c>
      <c r="N8" s="8">
        <v>67.75</v>
      </c>
      <c r="O8" s="8">
        <v>67.75</v>
      </c>
      <c r="P8" s="8">
        <v>67.75</v>
      </c>
      <c r="Q8" s="8">
        <v>67.75</v>
      </c>
      <c r="R8" s="8">
        <v>67.75</v>
      </c>
      <c r="S8" s="8">
        <v>67.75</v>
      </c>
    </row>
    <row r="9" spans="1:19" x14ac:dyDescent="0.2">
      <c r="A9" s="13" t="s">
        <v>7</v>
      </c>
      <c r="B9" s="4">
        <v>80</v>
      </c>
      <c r="C9" s="4">
        <v>75.5</v>
      </c>
      <c r="D9" s="4">
        <v>72.5</v>
      </c>
      <c r="E9" s="8">
        <v>70.5</v>
      </c>
      <c r="F9" s="8">
        <v>69</v>
      </c>
      <c r="G9" s="8">
        <v>67.75</v>
      </c>
      <c r="H9" s="8">
        <v>67.75</v>
      </c>
      <c r="I9" s="8">
        <v>67.75</v>
      </c>
      <c r="J9" s="8">
        <v>67.75</v>
      </c>
      <c r="K9" s="8">
        <v>67.75</v>
      </c>
      <c r="L9" s="8">
        <v>67.75</v>
      </c>
      <c r="M9" s="8">
        <v>67.75</v>
      </c>
      <c r="N9" s="8">
        <v>67.75</v>
      </c>
      <c r="O9" s="8">
        <v>67.75</v>
      </c>
      <c r="P9" s="8">
        <v>67.75</v>
      </c>
      <c r="Q9" s="8">
        <v>67.75</v>
      </c>
      <c r="R9" s="8">
        <v>67.75</v>
      </c>
      <c r="S9" s="8">
        <v>67.75</v>
      </c>
    </row>
    <row r="10" spans="1:19" x14ac:dyDescent="0.2">
      <c r="A10" s="13" t="s">
        <v>8</v>
      </c>
      <c r="B10" s="4">
        <v>45</v>
      </c>
      <c r="C10" s="4">
        <v>42.5</v>
      </c>
      <c r="D10" s="4">
        <v>39.5</v>
      </c>
      <c r="E10" s="8">
        <v>37.5</v>
      </c>
      <c r="F10" s="8">
        <v>36.5</v>
      </c>
      <c r="G10" s="8">
        <v>35.5</v>
      </c>
      <c r="H10" s="8">
        <v>35.5</v>
      </c>
      <c r="I10" s="8">
        <v>35.5</v>
      </c>
      <c r="J10" s="8">
        <v>35.5</v>
      </c>
      <c r="K10" s="8">
        <v>35.5</v>
      </c>
      <c r="L10" s="8">
        <v>35.5</v>
      </c>
      <c r="M10" s="8">
        <v>35.5</v>
      </c>
      <c r="N10" s="8">
        <v>35.5</v>
      </c>
      <c r="O10" s="8">
        <v>35.5</v>
      </c>
      <c r="P10" s="8">
        <v>35.5</v>
      </c>
      <c r="Q10" s="8">
        <v>35.5</v>
      </c>
      <c r="R10" s="8">
        <v>35.5</v>
      </c>
      <c r="S10" s="8">
        <v>35.5</v>
      </c>
    </row>
    <row r="11" spans="1:19" x14ac:dyDescent="0.2">
      <c r="A11" s="13" t="s">
        <v>9</v>
      </c>
      <c r="B11" s="4">
        <v>45</v>
      </c>
      <c r="C11" s="4">
        <v>42.5</v>
      </c>
      <c r="D11" s="4">
        <v>39.5</v>
      </c>
      <c r="E11" s="8">
        <v>37.5</v>
      </c>
      <c r="F11" s="8">
        <v>36.5</v>
      </c>
      <c r="G11" s="8">
        <v>35.5</v>
      </c>
      <c r="H11" s="8">
        <v>35.5</v>
      </c>
      <c r="I11" s="8">
        <v>35.5</v>
      </c>
      <c r="J11" s="8">
        <v>35.5</v>
      </c>
      <c r="K11" s="8">
        <v>35.5</v>
      </c>
      <c r="L11" s="8">
        <v>35.5</v>
      </c>
      <c r="M11" s="8">
        <v>35.5</v>
      </c>
      <c r="N11" s="8">
        <v>35.5</v>
      </c>
      <c r="O11" s="8">
        <v>35.5</v>
      </c>
      <c r="P11" s="8">
        <v>35.5</v>
      </c>
      <c r="Q11" s="8">
        <v>35.5</v>
      </c>
      <c r="R11" s="8">
        <v>35.5</v>
      </c>
      <c r="S11" s="8">
        <v>35.5</v>
      </c>
    </row>
    <row r="12" spans="1:19" x14ac:dyDescent="0.2">
      <c r="A12" s="13" t="s">
        <v>10</v>
      </c>
      <c r="B12" s="4">
        <v>45</v>
      </c>
      <c r="C12" s="4">
        <v>42.5</v>
      </c>
      <c r="D12" s="4">
        <v>39.5</v>
      </c>
      <c r="E12" s="8">
        <v>37.5</v>
      </c>
      <c r="F12" s="8">
        <v>36.5</v>
      </c>
      <c r="G12" s="8">
        <v>35.5</v>
      </c>
      <c r="H12" s="8">
        <v>35.5</v>
      </c>
      <c r="I12" s="8">
        <v>35.5</v>
      </c>
      <c r="J12" s="8">
        <v>35.5</v>
      </c>
      <c r="K12" s="8">
        <v>35.5</v>
      </c>
      <c r="L12" s="8">
        <v>35.5</v>
      </c>
      <c r="M12" s="8">
        <v>35.5</v>
      </c>
      <c r="N12" s="8">
        <v>35.5</v>
      </c>
      <c r="O12" s="8">
        <v>35.5</v>
      </c>
      <c r="P12" s="8">
        <v>35.5</v>
      </c>
      <c r="Q12" s="8">
        <v>35.5</v>
      </c>
      <c r="R12" s="8">
        <v>35.5</v>
      </c>
      <c r="S12" s="8">
        <v>35.5</v>
      </c>
    </row>
    <row r="13" spans="1:19" x14ac:dyDescent="0.2">
      <c r="A13" s="14" t="s">
        <v>11</v>
      </c>
      <c r="B13" s="5">
        <v>45</v>
      </c>
      <c r="C13" s="5">
        <v>42.5</v>
      </c>
      <c r="D13" s="5">
        <v>39.5</v>
      </c>
      <c r="E13" s="9">
        <v>37.5</v>
      </c>
      <c r="F13" s="9">
        <v>36.5</v>
      </c>
      <c r="G13" s="9">
        <v>35.5</v>
      </c>
      <c r="H13" s="9">
        <v>35.5</v>
      </c>
      <c r="I13" s="9">
        <v>35.5</v>
      </c>
      <c r="J13" s="9">
        <v>35.5</v>
      </c>
      <c r="K13" s="9">
        <v>35.5</v>
      </c>
      <c r="L13" s="9">
        <v>35.5</v>
      </c>
      <c r="M13" s="9">
        <v>35.5</v>
      </c>
      <c r="N13" s="9">
        <v>35.5</v>
      </c>
      <c r="O13" s="9">
        <v>35.5</v>
      </c>
      <c r="P13" s="9">
        <v>35.5</v>
      </c>
      <c r="Q13" s="9">
        <v>35.5</v>
      </c>
      <c r="R13" s="9">
        <v>35.5</v>
      </c>
      <c r="S13" s="9">
        <v>35.5</v>
      </c>
    </row>
    <row r="14" spans="1:19" ht="13.5" thickBot="1" x14ac:dyDescent="0.25">
      <c r="A14" s="15" t="s">
        <v>12</v>
      </c>
      <c r="B14" s="10">
        <f t="shared" ref="B14:S14" si="0">AVERAGE(B2:B13)</f>
        <v>52.5</v>
      </c>
      <c r="C14" s="10">
        <f t="shared" si="0"/>
        <v>49.5</v>
      </c>
      <c r="D14" s="10">
        <f t="shared" si="0"/>
        <v>46.5</v>
      </c>
      <c r="E14" s="11">
        <f t="shared" si="0"/>
        <v>44.5</v>
      </c>
      <c r="F14" s="11">
        <f t="shared" si="0"/>
        <v>43.5</v>
      </c>
      <c r="G14" s="11">
        <f t="shared" si="0"/>
        <v>42.5</v>
      </c>
      <c r="H14" s="11">
        <f t="shared" si="0"/>
        <v>42.5</v>
      </c>
      <c r="I14" s="11">
        <f t="shared" si="0"/>
        <v>42.5</v>
      </c>
      <c r="J14" s="11">
        <f t="shared" si="0"/>
        <v>42.5</v>
      </c>
      <c r="K14" s="11">
        <f t="shared" si="0"/>
        <v>42.5</v>
      </c>
      <c r="L14" s="11">
        <f t="shared" si="0"/>
        <v>42.5</v>
      </c>
      <c r="M14" s="11">
        <f t="shared" si="0"/>
        <v>42.5</v>
      </c>
      <c r="N14" s="11">
        <f t="shared" si="0"/>
        <v>42.5</v>
      </c>
      <c r="O14" s="11">
        <f t="shared" si="0"/>
        <v>42.5</v>
      </c>
      <c r="P14" s="11">
        <f t="shared" si="0"/>
        <v>42.5</v>
      </c>
      <c r="Q14" s="11">
        <f t="shared" si="0"/>
        <v>42.5</v>
      </c>
      <c r="R14" s="11">
        <f t="shared" si="0"/>
        <v>42.5</v>
      </c>
      <c r="S14" s="11">
        <f t="shared" si="0"/>
        <v>42.5</v>
      </c>
    </row>
    <row r="15" spans="1:19" ht="13.5" thickTop="1" x14ac:dyDescent="0.2"/>
    <row r="16" spans="1:19" s="6" customFormat="1" ht="14.25" x14ac:dyDescent="0.2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">
      <c r="A17" t="s">
        <v>13</v>
      </c>
      <c r="B17" s="1">
        <f t="shared" ref="B17:S17" si="1">AVERAGE(B7:B13,C2:C6)</f>
        <v>51.458333333333336</v>
      </c>
      <c r="C17" s="1">
        <f t="shared" si="1"/>
        <v>48.25</v>
      </c>
      <c r="D17" s="1">
        <f t="shared" si="1"/>
        <v>45.666666666666664</v>
      </c>
      <c r="E17" s="1">
        <f t="shared" si="1"/>
        <v>44.083333333333336</v>
      </c>
      <c r="F17" s="1">
        <f t="shared" si="1"/>
        <v>43.083333333333336</v>
      </c>
      <c r="G17" s="1">
        <f t="shared" si="1"/>
        <v>42.5</v>
      </c>
      <c r="H17" s="1">
        <f t="shared" si="1"/>
        <v>42.5</v>
      </c>
      <c r="I17" s="1">
        <f t="shared" si="1"/>
        <v>42.5</v>
      </c>
      <c r="J17" s="1">
        <f t="shared" si="1"/>
        <v>42.5</v>
      </c>
      <c r="K17" s="1">
        <f t="shared" si="1"/>
        <v>42.5</v>
      </c>
      <c r="L17" s="1">
        <f t="shared" si="1"/>
        <v>42.5</v>
      </c>
      <c r="M17" s="1">
        <f t="shared" si="1"/>
        <v>42.5</v>
      </c>
      <c r="N17" s="1">
        <f t="shared" si="1"/>
        <v>42.5</v>
      </c>
      <c r="O17" s="1">
        <f t="shared" si="1"/>
        <v>42.5</v>
      </c>
      <c r="P17" s="1">
        <f t="shared" si="1"/>
        <v>42.5</v>
      </c>
      <c r="Q17" s="1">
        <f t="shared" si="1"/>
        <v>42.5</v>
      </c>
      <c r="R17" s="1">
        <f t="shared" si="1"/>
        <v>42.5</v>
      </c>
      <c r="S17" s="1">
        <f t="shared" si="1"/>
        <v>47.5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2" max="19" width="9.140625" style="1"/>
  </cols>
  <sheetData>
    <row r="1" spans="1:19" x14ac:dyDescent="0.2">
      <c r="B1" s="12">
        <v>2002</v>
      </c>
      <c r="C1" s="12">
        <v>2003</v>
      </c>
      <c r="D1" s="12">
        <v>2004</v>
      </c>
      <c r="E1" s="12">
        <v>2005</v>
      </c>
      <c r="F1" s="12">
        <v>2006</v>
      </c>
      <c r="G1" s="12">
        <v>2007</v>
      </c>
      <c r="H1" s="12">
        <v>2008</v>
      </c>
      <c r="I1" s="12">
        <v>2009</v>
      </c>
      <c r="J1" s="12">
        <v>2010</v>
      </c>
      <c r="K1" s="12">
        <v>2011</v>
      </c>
      <c r="L1" s="12">
        <v>2012</v>
      </c>
      <c r="M1" s="12">
        <v>2013</v>
      </c>
      <c r="N1" s="12">
        <v>2014</v>
      </c>
      <c r="O1" s="12">
        <v>2015</v>
      </c>
      <c r="P1" s="12">
        <v>2016</v>
      </c>
      <c r="Q1" s="12">
        <v>2017</v>
      </c>
      <c r="R1" s="12">
        <v>2018</v>
      </c>
      <c r="S1" s="12">
        <v>2019</v>
      </c>
    </row>
    <row r="2" spans="1:19" x14ac:dyDescent="0.2">
      <c r="A2" s="13" t="s">
        <v>0</v>
      </c>
      <c r="B2" s="4">
        <f>Current_Curves!B2-Proposed_Revised_Curves!B2</f>
        <v>0</v>
      </c>
      <c r="C2" s="4">
        <f>Current_Curves!C2-Proposed_Revised_Curves!C2</f>
        <v>0</v>
      </c>
      <c r="D2" s="4">
        <f>Current_Curves!D2-Proposed_Revised_Curves!D2</f>
        <v>0</v>
      </c>
      <c r="E2" s="4">
        <f>Current_Curves!E2-Proposed_Revised_Curves!E2</f>
        <v>0.40500000000000114</v>
      </c>
      <c r="F2" s="4">
        <f>Current_Curves!F2-Proposed_Revised_Curves!F2</f>
        <v>-0.49025000000001029</v>
      </c>
      <c r="G2" s="4">
        <f>Current_Curves!G2-Proposed_Revised_Curves!G2</f>
        <v>-1.290737500000013</v>
      </c>
      <c r="H2" s="4">
        <f>Current_Curves!H2-Proposed_Revised_Curves!H2</f>
        <v>-3.0012006250000169</v>
      </c>
      <c r="I2" s="4">
        <f>Current_Curves!I2-Proposed_Revised_Curves!I2</f>
        <v>-4.6261405937500193</v>
      </c>
      <c r="J2" s="4">
        <f>Current_Curves!J2-Proposed_Revised_Curves!J2</f>
        <v>-6.1698335640625181</v>
      </c>
      <c r="K2" s="4">
        <f>Current_Curves!K2-Proposed_Revised_Curves!K2</f>
        <v>-7.6363418858593946</v>
      </c>
      <c r="L2" s="4">
        <f>Current_Curves!L2-Proposed_Revised_Curves!L2</f>
        <v>14.5</v>
      </c>
      <c r="M2" s="4">
        <f>Current_Curves!M2-Proposed_Revised_Curves!M2</f>
        <v>11.5</v>
      </c>
      <c r="N2" s="4">
        <f>Current_Curves!N2-Proposed_Revised_Curves!N2</f>
        <v>9.5</v>
      </c>
      <c r="O2" s="4">
        <f>Current_Curves!O2-Proposed_Revised_Curves!O2</f>
        <v>7.5</v>
      </c>
      <c r="P2" s="4">
        <f>Current_Curves!P2-Proposed_Revised_Curves!P2</f>
        <v>4.5</v>
      </c>
      <c r="Q2" s="4">
        <f>Current_Curves!Q2-Proposed_Revised_Curves!Q2</f>
        <v>2.5</v>
      </c>
      <c r="R2" s="4">
        <f>Current_Curves!R2-Proposed_Revised_Curves!R2</f>
        <v>0.5</v>
      </c>
      <c r="S2" s="4">
        <f>Current_Curves!S2-Proposed_Revised_Curves!S2</f>
        <v>-0.5</v>
      </c>
    </row>
    <row r="3" spans="1:19" x14ac:dyDescent="0.2">
      <c r="A3" s="13" t="s">
        <v>1</v>
      </c>
      <c r="B3" s="4">
        <f>Current_Curves!B3-Proposed_Revised_Curves!B3</f>
        <v>0</v>
      </c>
      <c r="C3" s="4">
        <f>Current_Curves!C3-Proposed_Revised_Curves!C3</f>
        <v>0</v>
      </c>
      <c r="D3" s="4">
        <f>Current_Curves!D3-Proposed_Revised_Curves!D3</f>
        <v>0</v>
      </c>
      <c r="E3" s="4">
        <f>Current_Curves!E3-Proposed_Revised_Curves!E3</f>
        <v>12.313487499999987</v>
      </c>
      <c r="F3" s="4">
        <f>Current_Curves!F3-Proposed_Revised_Curves!F3</f>
        <v>10.822813124999982</v>
      </c>
      <c r="G3" s="4">
        <f>Current_Curves!G3-Proposed_Revised_Curves!G3</f>
        <v>9.4566724687499786</v>
      </c>
      <c r="H3" s="4">
        <f>Current_Curves!H3-Proposed_Revised_Curves!H3</f>
        <v>7.2088388453124779</v>
      </c>
      <c r="I3" s="4">
        <f>Current_Curves!I3-Proposed_Revised_Curves!I3</f>
        <v>5.0733969030468486</v>
      </c>
      <c r="J3" s="4">
        <f>Current_Curves!J3-Proposed_Revised_Curves!J3</f>
        <v>3.0447270578945052</v>
      </c>
      <c r="K3" s="4">
        <f>Current_Curves!K3-Proposed_Revised_Curves!K3</f>
        <v>1.1174907049997813</v>
      </c>
      <c r="L3" s="4">
        <f>Current_Curves!L3-Proposed_Revised_Curves!L3</f>
        <v>14.5</v>
      </c>
      <c r="M3" s="4">
        <f>Current_Curves!M3-Proposed_Revised_Curves!M3</f>
        <v>11.5</v>
      </c>
      <c r="N3" s="4">
        <f>Current_Curves!N3-Proposed_Revised_Curves!N3</f>
        <v>9.5</v>
      </c>
      <c r="O3" s="4">
        <f>Current_Curves!O3-Proposed_Revised_Curves!O3</f>
        <v>7.5</v>
      </c>
      <c r="P3" s="4">
        <f>Current_Curves!P3-Proposed_Revised_Curves!P3</f>
        <v>4.5</v>
      </c>
      <c r="Q3" s="4">
        <f>Current_Curves!Q3-Proposed_Revised_Curves!Q3</f>
        <v>2.5</v>
      </c>
      <c r="R3" s="4">
        <f>Current_Curves!R3-Proposed_Revised_Curves!R3</f>
        <v>0.5</v>
      </c>
      <c r="S3" s="4">
        <f>Current_Curves!S3-Proposed_Revised_Curves!S3</f>
        <v>-0.5</v>
      </c>
    </row>
    <row r="4" spans="1:19" x14ac:dyDescent="0.2">
      <c r="A4" s="13" t="s">
        <v>2</v>
      </c>
      <c r="B4" s="4">
        <f>Current_Curves!B4-Proposed_Revised_Curves!B4</f>
        <v>0</v>
      </c>
      <c r="C4" s="4">
        <f>Current_Curves!C4-Proposed_Revised_Curves!C4</f>
        <v>0</v>
      </c>
      <c r="D4" s="4">
        <f>Current_Curves!D4-Proposed_Revised_Curves!D4</f>
        <v>0</v>
      </c>
      <c r="E4" s="4">
        <f>Current_Curves!E4-Proposed_Revised_Curves!E4</f>
        <v>12.313487499999987</v>
      </c>
      <c r="F4" s="4">
        <f>Current_Curves!F4-Proposed_Revised_Curves!F4</f>
        <v>10.822813124999982</v>
      </c>
      <c r="G4" s="4">
        <f>Current_Curves!G4-Proposed_Revised_Curves!G4</f>
        <v>9.4566724687499786</v>
      </c>
      <c r="H4" s="4">
        <f>Current_Curves!H4-Proposed_Revised_Curves!H4</f>
        <v>7.2088388453124779</v>
      </c>
      <c r="I4" s="4">
        <f>Current_Curves!I4-Proposed_Revised_Curves!I4</f>
        <v>5.0733969030468486</v>
      </c>
      <c r="J4" s="4">
        <f>Current_Curves!J4-Proposed_Revised_Curves!J4</f>
        <v>3.0447270578945052</v>
      </c>
      <c r="K4" s="4">
        <f>Current_Curves!K4-Proposed_Revised_Curves!K4</f>
        <v>1.1174907049997813</v>
      </c>
      <c r="L4" s="4">
        <f>Current_Curves!L4-Proposed_Revised_Curves!L4</f>
        <v>14.5</v>
      </c>
      <c r="M4" s="4">
        <f>Current_Curves!M4-Proposed_Revised_Curves!M4</f>
        <v>11.5</v>
      </c>
      <c r="N4" s="4">
        <f>Current_Curves!N4-Proposed_Revised_Curves!N4</f>
        <v>9.5</v>
      </c>
      <c r="O4" s="4">
        <f>Current_Curves!O4-Proposed_Revised_Curves!O4</f>
        <v>7.5</v>
      </c>
      <c r="P4" s="4">
        <f>Current_Curves!P4-Proposed_Revised_Curves!P4</f>
        <v>4.5</v>
      </c>
      <c r="Q4" s="4">
        <f>Current_Curves!Q4-Proposed_Revised_Curves!Q4</f>
        <v>2.5</v>
      </c>
      <c r="R4" s="4">
        <f>Current_Curves!R4-Proposed_Revised_Curves!R4</f>
        <v>0.5</v>
      </c>
      <c r="S4" s="4">
        <f>Current_Curves!S4-Proposed_Revised_Curves!S4</f>
        <v>-0.5</v>
      </c>
    </row>
    <row r="5" spans="1:19" x14ac:dyDescent="0.2">
      <c r="A5" s="13" t="s">
        <v>3</v>
      </c>
      <c r="B5" s="4">
        <f>Current_Curves!B5-Proposed_Revised_Curves!B5</f>
        <v>0</v>
      </c>
      <c r="C5" s="4">
        <f>Current_Curves!C5-Proposed_Revised_Curves!C5</f>
        <v>0</v>
      </c>
      <c r="D5" s="4">
        <f>Current_Curves!D5-Proposed_Revised_Curves!D5</f>
        <v>0</v>
      </c>
      <c r="E5" s="4">
        <f>Current_Curves!E5-Proposed_Revised_Curves!E5</f>
        <v>12.313487499999987</v>
      </c>
      <c r="F5" s="4">
        <f>Current_Curves!F5-Proposed_Revised_Curves!F5</f>
        <v>10.822813124999982</v>
      </c>
      <c r="G5" s="4">
        <f>Current_Curves!G5-Proposed_Revised_Curves!G5</f>
        <v>9.4566724687499786</v>
      </c>
      <c r="H5" s="4">
        <f>Current_Curves!H5-Proposed_Revised_Curves!H5</f>
        <v>7.2088388453124779</v>
      </c>
      <c r="I5" s="4">
        <f>Current_Curves!I5-Proposed_Revised_Curves!I5</f>
        <v>5.0733969030468486</v>
      </c>
      <c r="J5" s="4">
        <f>Current_Curves!J5-Proposed_Revised_Curves!J5</f>
        <v>3.0447270578945052</v>
      </c>
      <c r="K5" s="4">
        <f>Current_Curves!K5-Proposed_Revised_Curves!K5</f>
        <v>1.1174907049997813</v>
      </c>
      <c r="L5" s="4">
        <f>Current_Curves!L5-Proposed_Revised_Curves!L5</f>
        <v>14.5</v>
      </c>
      <c r="M5" s="4">
        <f>Current_Curves!M5-Proposed_Revised_Curves!M5</f>
        <v>11.5</v>
      </c>
      <c r="N5" s="4">
        <f>Current_Curves!N5-Proposed_Revised_Curves!N5</f>
        <v>9.5</v>
      </c>
      <c r="O5" s="4">
        <f>Current_Curves!O5-Proposed_Revised_Curves!O5</f>
        <v>7.5</v>
      </c>
      <c r="P5" s="4">
        <f>Current_Curves!P5-Proposed_Revised_Curves!P5</f>
        <v>4.5</v>
      </c>
      <c r="Q5" s="4">
        <f>Current_Curves!Q5-Proposed_Revised_Curves!Q5</f>
        <v>2.5</v>
      </c>
      <c r="R5" s="4">
        <f>Current_Curves!R5-Proposed_Revised_Curves!R5</f>
        <v>0.5</v>
      </c>
      <c r="S5" s="4">
        <f>Current_Curves!S5-Proposed_Revised_Curves!S5</f>
        <v>-0.5</v>
      </c>
    </row>
    <row r="6" spans="1:19" x14ac:dyDescent="0.2">
      <c r="A6" s="13" t="s">
        <v>4</v>
      </c>
      <c r="B6" s="4">
        <f>Current_Curves!B6-Proposed_Revised_Curves!B6</f>
        <v>0</v>
      </c>
      <c r="C6" s="4">
        <f>Current_Curves!C6-Proposed_Revised_Curves!C6</f>
        <v>0</v>
      </c>
      <c r="D6" s="4">
        <f>Current_Curves!D6-Proposed_Revised_Curves!D6</f>
        <v>0</v>
      </c>
      <c r="E6" s="4">
        <f>Current_Curves!E6-Proposed_Revised_Curves!E6</f>
        <v>12.313487499999987</v>
      </c>
      <c r="F6" s="4">
        <f>Current_Curves!F6-Proposed_Revised_Curves!F6</f>
        <v>10.822813124999982</v>
      </c>
      <c r="G6" s="4">
        <f>Current_Curves!G6-Proposed_Revised_Curves!G6</f>
        <v>9.4566724687499786</v>
      </c>
      <c r="H6" s="4">
        <f>Current_Curves!H6-Proposed_Revised_Curves!H6</f>
        <v>7.2088388453124779</v>
      </c>
      <c r="I6" s="4">
        <f>Current_Curves!I6-Proposed_Revised_Curves!I6</f>
        <v>5.0733969030468486</v>
      </c>
      <c r="J6" s="4">
        <f>Current_Curves!J6-Proposed_Revised_Curves!J6</f>
        <v>3.0447270578945052</v>
      </c>
      <c r="K6" s="4">
        <f>Current_Curves!K6-Proposed_Revised_Curves!K6</f>
        <v>1.1174907049997813</v>
      </c>
      <c r="L6" s="4">
        <f>Current_Curves!L6-Proposed_Revised_Curves!L6</f>
        <v>14.5</v>
      </c>
      <c r="M6" s="4">
        <f>Current_Curves!M6-Proposed_Revised_Curves!M6</f>
        <v>11.5</v>
      </c>
      <c r="N6" s="4">
        <f>Current_Curves!N6-Proposed_Revised_Curves!N6</f>
        <v>9.5</v>
      </c>
      <c r="O6" s="4">
        <f>Current_Curves!O6-Proposed_Revised_Curves!O6</f>
        <v>7.5</v>
      </c>
      <c r="P6" s="4">
        <f>Current_Curves!P6-Proposed_Revised_Curves!P6</f>
        <v>4.5</v>
      </c>
      <c r="Q6" s="4">
        <f>Current_Curves!Q6-Proposed_Revised_Curves!Q6</f>
        <v>2.5</v>
      </c>
      <c r="R6" s="4">
        <f>Current_Curves!R6-Proposed_Revised_Curves!R6</f>
        <v>0.5</v>
      </c>
      <c r="S6" s="4">
        <f>Current_Curves!S6-Proposed_Revised_Curves!S6</f>
        <v>-0.5</v>
      </c>
    </row>
    <row r="7" spans="1:19" x14ac:dyDescent="0.2">
      <c r="A7" s="13" t="s">
        <v>5</v>
      </c>
      <c r="B7" s="4">
        <f>Current_Curves!B7-Proposed_Revised_Curves!B7</f>
        <v>0</v>
      </c>
      <c r="C7" s="4">
        <f>Current_Curves!C7-Proposed_Revised_Curves!C7</f>
        <v>0</v>
      </c>
      <c r="D7" s="4">
        <f>Current_Curves!D7-Proposed_Revised_Curves!D7</f>
        <v>0</v>
      </c>
      <c r="E7" s="4">
        <f>Current_Curves!E7-Proposed_Revised_Curves!E7</f>
        <v>-5.6865125000000134</v>
      </c>
      <c r="F7" s="4">
        <f>Current_Curves!F7-Proposed_Revised_Curves!F7</f>
        <v>-8.1771868750000181</v>
      </c>
      <c r="G7" s="4">
        <f>Current_Curves!G7-Proposed_Revised_Curves!G7</f>
        <v>-10.043327531250021</v>
      </c>
      <c r="H7" s="4">
        <f>Current_Curves!H7-Proposed_Revised_Curves!H7</f>
        <v>-12.291161154687522</v>
      </c>
      <c r="I7" s="4">
        <f>Current_Curves!I7-Proposed_Revised_Curves!I7</f>
        <v>-14.426603096953151</v>
      </c>
      <c r="J7" s="4">
        <f>Current_Curves!J7-Proposed_Revised_Curves!J7</f>
        <v>-16.455272942105495</v>
      </c>
      <c r="K7" s="4">
        <f>Current_Curves!K7-Proposed_Revised_Curves!K7</f>
        <v>-18.382509295000219</v>
      </c>
      <c r="L7" s="4">
        <f>Current_Curves!L7-Proposed_Revised_Curves!L7</f>
        <v>6</v>
      </c>
      <c r="M7" s="4">
        <f>Current_Curves!M7-Proposed_Revised_Curves!M7</f>
        <v>2</v>
      </c>
      <c r="N7" s="4">
        <f>Current_Curves!N7-Proposed_Revised_Curves!N7</f>
        <v>0</v>
      </c>
      <c r="O7" s="4">
        <f>Current_Curves!O7-Proposed_Revised_Curves!O7</f>
        <v>-3</v>
      </c>
      <c r="P7" s="4">
        <f>Current_Curves!P7-Proposed_Revised_Curves!P7</f>
        <v>-6</v>
      </c>
      <c r="Q7" s="4">
        <f>Current_Curves!Q7-Proposed_Revised_Curves!Q7</f>
        <v>-8</v>
      </c>
      <c r="R7" s="4">
        <f>Current_Curves!R7-Proposed_Revised_Curves!R7</f>
        <v>-11</v>
      </c>
      <c r="S7" s="4">
        <f>Current_Curves!S7-Proposed_Revised_Curves!S7</f>
        <v>-13</v>
      </c>
    </row>
    <row r="8" spans="1:19" x14ac:dyDescent="0.2">
      <c r="A8" s="13" t="s">
        <v>6</v>
      </c>
      <c r="B8" s="4">
        <f>Current_Curves!B8-Proposed_Revised_Curves!B8</f>
        <v>0</v>
      </c>
      <c r="C8" s="4">
        <f>Current_Curves!C8-Proposed_Revised_Curves!C8</f>
        <v>0</v>
      </c>
      <c r="D8" s="4">
        <f>Current_Curves!D8-Proposed_Revised_Curves!D8</f>
        <v>0</v>
      </c>
      <c r="E8" s="4">
        <f>Current_Curves!E8-Proposed_Revised_Curves!E8</f>
        <v>-2.6816375000000079</v>
      </c>
      <c r="F8" s="4">
        <f>Current_Curves!F8-Proposed_Revised_Curves!F8</f>
        <v>-4.5725556250000068</v>
      </c>
      <c r="G8" s="4">
        <f>Current_Curves!G8-Proposed_Revised_Curves!G8</f>
        <v>-6.5439278437500121</v>
      </c>
      <c r="H8" s="4">
        <f>Current_Curves!H8-Proposed_Revised_Curves!H8</f>
        <v>-9.6042314515625122</v>
      </c>
      <c r="I8" s="4">
        <f>Current_Curves!I8-Proposed_Revised_Curves!I8</f>
        <v>-12.511519878984387</v>
      </c>
      <c r="J8" s="4">
        <f>Current_Curves!J8-Proposed_Revised_Curves!J8</f>
        <v>-15.273443885035171</v>
      </c>
      <c r="K8" s="4">
        <f>Current_Curves!K8-Proposed_Revised_Curves!K8</f>
        <v>6.25</v>
      </c>
      <c r="L8" s="4">
        <f>Current_Curves!L8-Proposed_Revised_Curves!L8</f>
        <v>3.25</v>
      </c>
      <c r="M8" s="4">
        <f>Current_Curves!M8-Proposed_Revised_Curves!M8</f>
        <v>-0.75</v>
      </c>
      <c r="N8" s="4">
        <f>Current_Curves!N8-Proposed_Revised_Curves!N8</f>
        <v>-3.75</v>
      </c>
      <c r="O8" s="4">
        <f>Current_Curves!O8-Proposed_Revised_Curves!O8</f>
        <v>-6.75</v>
      </c>
      <c r="P8" s="4">
        <f>Current_Curves!P8-Proposed_Revised_Curves!P8</f>
        <v>-9.75</v>
      </c>
      <c r="Q8" s="4">
        <f>Current_Curves!Q8-Proposed_Revised_Curves!Q8</f>
        <v>-12.75</v>
      </c>
      <c r="R8" s="4">
        <f>Current_Curves!R8-Proposed_Revised_Curves!R8</f>
        <v>-15.75</v>
      </c>
      <c r="S8" s="4">
        <f>Current_Curves!S8-Proposed_Revised_Curves!S8</f>
        <v>-18.75</v>
      </c>
    </row>
    <row r="9" spans="1:19" x14ac:dyDescent="0.2">
      <c r="A9" s="13" t="s">
        <v>7</v>
      </c>
      <c r="B9" s="4">
        <f>Current_Curves!B9-Proposed_Revised_Curves!B9</f>
        <v>0</v>
      </c>
      <c r="C9" s="4">
        <f>Current_Curves!C9-Proposed_Revised_Curves!C9</f>
        <v>0</v>
      </c>
      <c r="D9" s="4">
        <f>Current_Curves!D9-Proposed_Revised_Curves!D9</f>
        <v>0</v>
      </c>
      <c r="E9" s="4">
        <f>Current_Curves!E9-Proposed_Revised_Curves!E9</f>
        <v>8.7214499999999759</v>
      </c>
      <c r="F9" s="4">
        <f>Current_Curves!F9-Proposed_Revised_Curves!F9</f>
        <v>6.2603774999999757</v>
      </c>
      <c r="G9" s="4">
        <f>Current_Curves!G9-Proposed_Revised_Curves!G9</f>
        <v>3.7473586249999755</v>
      </c>
      <c r="H9" s="4">
        <f>Current_Curves!H9-Proposed_Revised_Curves!H9</f>
        <v>0.17249069374997816</v>
      </c>
      <c r="I9" s="4">
        <f>Current_Curves!I9-Proposed_Revised_Curves!I9</f>
        <v>-3.2236338409375236</v>
      </c>
      <c r="J9" s="4">
        <f>Current_Curves!J9-Proposed_Revised_Curves!J9</f>
        <v>-6.4499521488906524</v>
      </c>
      <c r="K9" s="4">
        <f>Current_Curves!K9-Proposed_Revised_Curves!K9</f>
        <v>6.25</v>
      </c>
      <c r="L9" s="4">
        <f>Current_Curves!L9-Proposed_Revised_Curves!L9</f>
        <v>3.25</v>
      </c>
      <c r="M9" s="4">
        <f>Current_Curves!M9-Proposed_Revised_Curves!M9</f>
        <v>-0.75</v>
      </c>
      <c r="N9" s="4">
        <f>Current_Curves!N9-Proposed_Revised_Curves!N9</f>
        <v>-3.75</v>
      </c>
      <c r="O9" s="4">
        <f>Current_Curves!O9-Proposed_Revised_Curves!O9</f>
        <v>-6.75</v>
      </c>
      <c r="P9" s="4">
        <f>Current_Curves!P9-Proposed_Revised_Curves!P9</f>
        <v>-9.75</v>
      </c>
      <c r="Q9" s="4">
        <f>Current_Curves!Q9-Proposed_Revised_Curves!Q9</f>
        <v>-12.75</v>
      </c>
      <c r="R9" s="4">
        <f>Current_Curves!R9-Proposed_Revised_Curves!R9</f>
        <v>-15.75</v>
      </c>
      <c r="S9" s="4">
        <f>Current_Curves!S9-Proposed_Revised_Curves!S9</f>
        <v>-18.75</v>
      </c>
    </row>
    <row r="10" spans="1:19" x14ac:dyDescent="0.2">
      <c r="A10" s="13" t="s">
        <v>8</v>
      </c>
      <c r="B10" s="4">
        <f>Current_Curves!B10-Proposed_Revised_Curves!B10</f>
        <v>0</v>
      </c>
      <c r="C10" s="4">
        <f>Current_Curves!C10-Proposed_Revised_Curves!C10</f>
        <v>0</v>
      </c>
      <c r="D10" s="4">
        <f>Current_Curves!D10-Proposed_Revised_Curves!D10</f>
        <v>0</v>
      </c>
      <c r="E10" s="4">
        <f>Current_Curves!E10-Proposed_Revised_Curves!E10</f>
        <v>41.721449999999976</v>
      </c>
      <c r="F10" s="4">
        <f>Current_Curves!F10-Proposed_Revised_Curves!F10</f>
        <v>38.760377499999976</v>
      </c>
      <c r="G10" s="4">
        <f>Current_Curves!G10-Proposed_Revised_Curves!G10</f>
        <v>35.997358624999976</v>
      </c>
      <c r="H10" s="4">
        <f>Current_Curves!H10-Proposed_Revised_Curves!H10</f>
        <v>32.422490693749978</v>
      </c>
      <c r="I10" s="4">
        <f>Current_Curves!I10-Proposed_Revised_Curves!I10</f>
        <v>29.026366159062476</v>
      </c>
      <c r="J10" s="4">
        <f>Current_Curves!J10-Proposed_Revised_Curves!J10</f>
        <v>25.800047851109348</v>
      </c>
      <c r="K10" s="4">
        <f>Current_Curves!K10-Proposed_Revised_Curves!K10</f>
        <v>4.5</v>
      </c>
      <c r="L10" s="4">
        <f>Current_Curves!L10-Proposed_Revised_Curves!L10</f>
        <v>2.5</v>
      </c>
      <c r="M10" s="4">
        <f>Current_Curves!M10-Proposed_Revised_Curves!M10</f>
        <v>0.5</v>
      </c>
      <c r="N10" s="4">
        <f>Current_Curves!N10-Proposed_Revised_Curves!N10</f>
        <v>-1.5</v>
      </c>
      <c r="O10" s="4">
        <f>Current_Curves!O10-Proposed_Revised_Curves!O10</f>
        <v>-2.5</v>
      </c>
      <c r="P10" s="4">
        <f>Current_Curves!P10-Proposed_Revised_Curves!P10</f>
        <v>-4.5</v>
      </c>
      <c r="Q10" s="4">
        <f>Current_Curves!Q10-Proposed_Revised_Curves!Q10</f>
        <v>-6.5</v>
      </c>
      <c r="R10" s="4">
        <f>Current_Curves!R10-Proposed_Revised_Curves!R10</f>
        <v>-7.5</v>
      </c>
      <c r="S10" s="4">
        <f>Current_Curves!S10-Proposed_Revised_Curves!S10</f>
        <v>-8.5</v>
      </c>
    </row>
    <row r="11" spans="1:19" x14ac:dyDescent="0.2">
      <c r="A11" s="13" t="s">
        <v>9</v>
      </c>
      <c r="B11" s="4">
        <f>Current_Curves!B11-Proposed_Revised_Curves!B11</f>
        <v>0</v>
      </c>
      <c r="C11" s="4">
        <f>Current_Curves!C11-Proposed_Revised_Curves!C11</f>
        <v>0</v>
      </c>
      <c r="D11" s="4">
        <f>Current_Curves!D11-Proposed_Revised_Curves!D11</f>
        <v>0</v>
      </c>
      <c r="E11" s="4">
        <f>Current_Curves!E11-Proposed_Revised_Curves!E11</f>
        <v>-1.4902500000000103</v>
      </c>
      <c r="F11" s="4">
        <f>Current_Curves!F11-Proposed_Revised_Curves!F11</f>
        <v>-2.290737500000013</v>
      </c>
      <c r="G11" s="4">
        <f>Current_Curves!G11-Proposed_Revised_Curves!G11</f>
        <v>-3.0012006250000169</v>
      </c>
      <c r="H11" s="4">
        <f>Current_Curves!H11-Proposed_Revised_Curves!H11</f>
        <v>-4.6261405937500193</v>
      </c>
      <c r="I11" s="4">
        <f>Current_Curves!I11-Proposed_Revised_Curves!I11</f>
        <v>-6.1698335640625181</v>
      </c>
      <c r="J11" s="4">
        <f>Current_Curves!J11-Proposed_Revised_Curves!J11</f>
        <v>-7.6363418858593946</v>
      </c>
      <c r="K11" s="4">
        <f>Current_Curves!K11-Proposed_Revised_Curves!K11</f>
        <v>4.5</v>
      </c>
      <c r="L11" s="4">
        <f>Current_Curves!L11-Proposed_Revised_Curves!L11</f>
        <v>2.5</v>
      </c>
      <c r="M11" s="4">
        <f>Current_Curves!M11-Proposed_Revised_Curves!M11</f>
        <v>0.5</v>
      </c>
      <c r="N11" s="4">
        <f>Current_Curves!N11-Proposed_Revised_Curves!N11</f>
        <v>-1.5</v>
      </c>
      <c r="O11" s="4">
        <f>Current_Curves!O11-Proposed_Revised_Curves!O11</f>
        <v>-2.5</v>
      </c>
      <c r="P11" s="4">
        <f>Current_Curves!P11-Proposed_Revised_Curves!P11</f>
        <v>-4.5</v>
      </c>
      <c r="Q11" s="4">
        <f>Current_Curves!Q11-Proposed_Revised_Curves!Q11</f>
        <v>-6.5</v>
      </c>
      <c r="R11" s="4">
        <f>Current_Curves!R11-Proposed_Revised_Curves!R11</f>
        <v>-7.5</v>
      </c>
      <c r="S11" s="4">
        <f>Current_Curves!S11-Proposed_Revised_Curves!S11</f>
        <v>-8.5</v>
      </c>
    </row>
    <row r="12" spans="1:19" x14ac:dyDescent="0.2">
      <c r="A12" s="13" t="s">
        <v>10</v>
      </c>
      <c r="B12" s="4">
        <f>Current_Curves!B12-Proposed_Revised_Curves!B12</f>
        <v>0</v>
      </c>
      <c r="C12" s="4">
        <f>Current_Curves!C12-Proposed_Revised_Curves!C12</f>
        <v>0</v>
      </c>
      <c r="D12" s="4">
        <f>Current_Curves!D12-Proposed_Revised_Curves!D12</f>
        <v>0</v>
      </c>
      <c r="E12" s="4">
        <f>Current_Curves!E12-Proposed_Revised_Curves!E12</f>
        <v>-1.4902500000000103</v>
      </c>
      <c r="F12" s="4">
        <f>Current_Curves!F12-Proposed_Revised_Curves!F12</f>
        <v>-2.290737500000013</v>
      </c>
      <c r="G12" s="4">
        <f>Current_Curves!G12-Proposed_Revised_Curves!G12</f>
        <v>-3.0012006250000169</v>
      </c>
      <c r="H12" s="4">
        <f>Current_Curves!H12-Proposed_Revised_Curves!H12</f>
        <v>-4.6261405937500193</v>
      </c>
      <c r="I12" s="4">
        <f>Current_Curves!I12-Proposed_Revised_Curves!I12</f>
        <v>-6.1698335640625181</v>
      </c>
      <c r="J12" s="4">
        <f>Current_Curves!J12-Proposed_Revised_Curves!J12</f>
        <v>-7.6363418858593946</v>
      </c>
      <c r="K12" s="4">
        <f>Current_Curves!K12-Proposed_Revised_Curves!K12</f>
        <v>4.5</v>
      </c>
      <c r="L12" s="4">
        <f>Current_Curves!L12-Proposed_Revised_Curves!L12</f>
        <v>2.5</v>
      </c>
      <c r="M12" s="4">
        <f>Current_Curves!M12-Proposed_Revised_Curves!M12</f>
        <v>0.5</v>
      </c>
      <c r="N12" s="4">
        <f>Current_Curves!N12-Proposed_Revised_Curves!N12</f>
        <v>-1.5</v>
      </c>
      <c r="O12" s="4">
        <f>Current_Curves!O12-Proposed_Revised_Curves!O12</f>
        <v>-2.5</v>
      </c>
      <c r="P12" s="4">
        <f>Current_Curves!P12-Proposed_Revised_Curves!P12</f>
        <v>-4.5</v>
      </c>
      <c r="Q12" s="4">
        <f>Current_Curves!Q12-Proposed_Revised_Curves!Q12</f>
        <v>-6.5</v>
      </c>
      <c r="R12" s="4">
        <f>Current_Curves!R12-Proposed_Revised_Curves!R12</f>
        <v>-7.5</v>
      </c>
      <c r="S12" s="4">
        <f>Current_Curves!S12-Proposed_Revised_Curves!S12</f>
        <v>-8.5</v>
      </c>
    </row>
    <row r="13" spans="1:19" x14ac:dyDescent="0.2">
      <c r="A13" s="14" t="s">
        <v>11</v>
      </c>
      <c r="B13" s="4">
        <f>Current_Curves!B13-Proposed_Revised_Curves!B13</f>
        <v>0</v>
      </c>
      <c r="C13" s="4">
        <f>Current_Curves!C13-Proposed_Revised_Curves!C13</f>
        <v>0</v>
      </c>
      <c r="D13" s="4">
        <f>Current_Curves!D13-Proposed_Revised_Curves!D13</f>
        <v>0</v>
      </c>
      <c r="E13" s="4">
        <f>Current_Curves!E13-Proposed_Revised_Curves!E13</f>
        <v>-1.4902500000000103</v>
      </c>
      <c r="F13" s="4">
        <f>Current_Curves!F13-Proposed_Revised_Curves!F13</f>
        <v>-2.290737500000013</v>
      </c>
      <c r="G13" s="4">
        <f>Current_Curves!G13-Proposed_Revised_Curves!G13</f>
        <v>-3.0012006250000169</v>
      </c>
      <c r="H13" s="4">
        <f>Current_Curves!H13-Proposed_Revised_Curves!H13</f>
        <v>-4.6261405937500193</v>
      </c>
      <c r="I13" s="4">
        <f>Current_Curves!I13-Proposed_Revised_Curves!I13</f>
        <v>-6.1698335640625181</v>
      </c>
      <c r="J13" s="4">
        <f>Current_Curves!J13-Proposed_Revised_Curves!J13</f>
        <v>-7.6363418858593946</v>
      </c>
      <c r="K13" s="4">
        <f>Current_Curves!K13-Proposed_Revised_Curves!K13</f>
        <v>4.5</v>
      </c>
      <c r="L13" s="4">
        <f>Current_Curves!L13-Proposed_Revised_Curves!L13</f>
        <v>2.5</v>
      </c>
      <c r="M13" s="4">
        <f>Current_Curves!M13-Proposed_Revised_Curves!M13</f>
        <v>0.5</v>
      </c>
      <c r="N13" s="4">
        <f>Current_Curves!N13-Proposed_Revised_Curves!N13</f>
        <v>-1.5</v>
      </c>
      <c r="O13" s="4">
        <f>Current_Curves!O13-Proposed_Revised_Curves!O13</f>
        <v>-2.5</v>
      </c>
      <c r="P13" s="4">
        <f>Current_Curves!P13-Proposed_Revised_Curves!P13</f>
        <v>-4.5</v>
      </c>
      <c r="Q13" s="4">
        <f>Current_Curves!Q13-Proposed_Revised_Curves!Q13</f>
        <v>-6.5</v>
      </c>
      <c r="R13" s="4">
        <f>Current_Curves!R13-Proposed_Revised_Curves!R13</f>
        <v>-7.5</v>
      </c>
      <c r="S13" s="4">
        <f>Current_Curves!S13-Proposed_Revised_Curves!S13</f>
        <v>-8.5</v>
      </c>
    </row>
    <row r="14" spans="1:19" ht="13.5" thickBot="1" x14ac:dyDescent="0.25">
      <c r="A14" s="15" t="s">
        <v>12</v>
      </c>
      <c r="B14" s="17">
        <f>Current_Curves!B14-Proposed_Revised_Curves!B14</f>
        <v>0</v>
      </c>
      <c r="C14" s="17">
        <f>Current_Curves!C14-Proposed_Revised_Curves!C14</f>
        <v>0</v>
      </c>
      <c r="D14" s="17">
        <f>Current_Curves!D14-Proposed_Revised_Curves!D14</f>
        <v>0</v>
      </c>
      <c r="E14" s="17">
        <f>Current_Curves!E14-Proposed_Revised_Curves!E14</f>
        <v>7.2719124999999778</v>
      </c>
      <c r="F14" s="17">
        <f>Current_Curves!F14-Proposed_Revised_Curves!F14</f>
        <v>5.6833168749999956</v>
      </c>
      <c r="G14" s="17">
        <f>Current_Curves!G14-Proposed_Revised_Curves!G14</f>
        <v>4.2241510312499813</v>
      </c>
      <c r="H14" s="17">
        <f>Current_Curves!H14-Proposed_Revised_Curves!H14</f>
        <v>1.8879434796874861</v>
      </c>
      <c r="I14" s="17">
        <f>Current_Curves!I14-Proposed_Revised_Curves!I14</f>
        <v>-0.33145369429689708</v>
      </c>
      <c r="J14" s="17">
        <f>Current_Curves!J14-Proposed_Revised_Curves!J14</f>
        <v>-2.4398810095820522</v>
      </c>
      <c r="K14" s="17">
        <f>Current_Curves!K14-Proposed_Revised_Curves!K14</f>
        <v>0.74592596992829385</v>
      </c>
      <c r="L14" s="17">
        <f>Current_Curves!L14-Proposed_Revised_Curves!L14</f>
        <v>7.9166666666666643</v>
      </c>
      <c r="M14" s="17">
        <f>Current_Curves!M14-Proposed_Revised_Curves!M14</f>
        <v>5</v>
      </c>
      <c r="N14" s="17">
        <f>Current_Curves!N14-Proposed_Revised_Curves!N14</f>
        <v>2.8333333333333357</v>
      </c>
      <c r="O14" s="17">
        <f>Current_Curves!O14-Proposed_Revised_Curves!O14</f>
        <v>0.9166666666666643</v>
      </c>
      <c r="P14" s="17">
        <f>Current_Curves!P14-Proposed_Revised_Curves!P14</f>
        <v>-1.75</v>
      </c>
      <c r="Q14" s="17">
        <f>Current_Curves!Q14-Proposed_Revised_Curves!Q14</f>
        <v>-3.9166666666666643</v>
      </c>
      <c r="R14" s="17">
        <f>Current_Curves!R14-Proposed_Revised_Curves!R14</f>
        <v>-5.8333333333333357</v>
      </c>
      <c r="S14" s="17">
        <f>Current_Curves!S14-Proposed_Revised_Curves!S14</f>
        <v>-7.25</v>
      </c>
    </row>
    <row r="15" spans="1:19" ht="13.5" thickTop="1" x14ac:dyDescent="0.2"/>
    <row r="16" spans="1:19" s="6" customFormat="1" ht="14.25" x14ac:dyDescent="0.2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Current_Curves</vt:lpstr>
      <vt:lpstr>Proposed_Revised_Curves</vt:lpstr>
      <vt:lpstr>Differences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Jan Havlíček</cp:lastModifiedBy>
  <dcterms:created xsi:type="dcterms:W3CDTF">2001-10-15T19:15:07Z</dcterms:created>
  <dcterms:modified xsi:type="dcterms:W3CDTF">2023-09-13T17:52:00Z</dcterms:modified>
</cp:coreProperties>
</file>