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B6AC0D-9CDF-4340-83E1-6C5DD55DFB73}" xr6:coauthVersionLast="47" xr6:coauthVersionMax="47" xr10:uidLastSave="{00000000-0000-0000-0000-000000000000}"/>
  <bookViews>
    <workbookView xWindow="-120" yWindow="-120" windowWidth="38640" windowHeight="15720"/>
  </bookViews>
  <sheets>
    <sheet name="Analysis" sheetId="4" r:id="rId1"/>
    <sheet name="Sheet1" sheetId="1" r:id="rId2"/>
    <sheet name="Sheet2" sheetId="2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C11" i="4"/>
  <c r="D11" i="4"/>
  <c r="E11" i="4"/>
  <c r="F11" i="4"/>
  <c r="G11" i="4"/>
  <c r="H11" i="4"/>
  <c r="I11" i="4"/>
  <c r="J11" i="4"/>
  <c r="K11" i="4"/>
  <c r="L11" i="4"/>
  <c r="M11" i="4"/>
  <c r="N11" i="4"/>
  <c r="P11" i="4"/>
  <c r="N15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P17" i="4"/>
  <c r="B23" i="1"/>
  <c r="C23" i="1"/>
  <c r="D23" i="1"/>
  <c r="E23" i="1"/>
  <c r="F23" i="1"/>
  <c r="G23" i="1"/>
  <c r="H23" i="1"/>
  <c r="I23" i="1"/>
  <c r="J23" i="1"/>
  <c r="K23" i="1"/>
  <c r="L23" i="1"/>
  <c r="M23" i="1"/>
  <c r="N23" i="1"/>
</calcChain>
</file>

<file path=xl/sharedStrings.xml><?xml version="1.0" encoding="utf-8"?>
<sst xmlns="http://schemas.openxmlformats.org/spreadsheetml/2006/main" count="18" uniqueCount="14">
  <si>
    <t>Richard's numbers</t>
  </si>
  <si>
    <t>Richard's numbers that agree with the Auditor's Spreadsheet</t>
  </si>
  <si>
    <t>Numbers found on MPR that agree with Auditor Spreadsheet</t>
  </si>
  <si>
    <t>On Proof of Purchase - EPMI from Wheelabrator Generator 10037</t>
  </si>
  <si>
    <t>According to Auditor Spreadsheet</t>
  </si>
  <si>
    <t xml:space="preserve"> </t>
  </si>
  <si>
    <t xml:space="preserve">Richard has, Auditor </t>
  </si>
  <si>
    <t>does not</t>
  </si>
  <si>
    <t>Auditor has, Richard</t>
  </si>
  <si>
    <t>Amt. Reported</t>
  </si>
  <si>
    <t>on Annual Rpt.</t>
  </si>
  <si>
    <t>Difference</t>
  </si>
  <si>
    <t>36,787 - 720 = Auditors discrepancy with Annual Report</t>
  </si>
  <si>
    <t>2000 Green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</si>
</sst>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14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7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3" fontId="2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3" fontId="3" fillId="0" borderId="0" xfId="0" applyNumberFormat="1" applyFont="1"/>
    <xf numFmtId="3" fontId="4" fillId="0" borderId="0" xfId="0" applyNumberFormat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3" fontId="0" fillId="0" borderId="2" xfId="0" applyNumberFormat="1" applyBorder="1"/>
    <xf numFmtId="0" fontId="0" fillId="0" borderId="3" xfId="0" applyBorder="1"/>
    <xf numFmtId="0" fontId="0" fillId="0" borderId="0" xfId="0" applyBorder="1"/>
    <xf numFmtId="3" fontId="0" fillId="0" borderId="4" xfId="0" applyNumberFormat="1" applyBorder="1"/>
    <xf numFmtId="3" fontId="6" fillId="0" borderId="0" xfId="0" applyNumberFormat="1" applyFont="1"/>
    <xf numFmtId="0" fontId="7" fillId="0" borderId="0" xfId="0" applyFont="1"/>
    <xf numFmtId="0" fontId="7" fillId="0" borderId="3" xfId="0" applyFont="1" applyBorder="1"/>
    <xf numFmtId="165" fontId="0" fillId="0" borderId="0" xfId="1" applyNumberFormat="1" applyFont="1"/>
    <xf numFmtId="165" fontId="0" fillId="0" borderId="1" xfId="1" applyNumberFormat="1" applyFont="1" applyBorder="1"/>
    <xf numFmtId="0" fontId="8" fillId="0" borderId="0" xfId="0" applyFont="1"/>
    <xf numFmtId="0" fontId="6" fillId="0" borderId="0" xfId="0" applyFont="1"/>
    <xf numFmtId="165" fontId="7" fillId="0" borderId="1" xfId="1" applyNumberFormat="1" applyFont="1" applyBorder="1"/>
    <xf numFmtId="165" fontId="7" fillId="0" borderId="0" xfId="1" applyNumberFormat="1" applyFont="1"/>
    <xf numFmtId="17" fontId="0" fillId="0" borderId="3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A2" sqref="A2"/>
    </sheetView>
  </sheetViews>
  <sheetFormatPr defaultRowHeight="12.75" x14ac:dyDescent="0.2"/>
  <cols>
    <col min="1" max="1" width="21.28515625" customWidth="1"/>
    <col min="2" max="13" width="9.28515625" bestFit="1" customWidth="1"/>
    <col min="14" max="14" width="10.28515625" bestFit="1" customWidth="1"/>
    <col min="15" max="15" width="13.42578125" bestFit="1" customWidth="1"/>
    <col min="16" max="16" width="10.85546875" bestFit="1" customWidth="1"/>
  </cols>
  <sheetData>
    <row r="1" spans="1:16" x14ac:dyDescent="0.2">
      <c r="A1" t="s">
        <v>13</v>
      </c>
    </row>
    <row r="3" spans="1:16" x14ac:dyDescent="0.2">
      <c r="O3" t="s">
        <v>9</v>
      </c>
    </row>
    <row r="4" spans="1:16" x14ac:dyDescent="0.2">
      <c r="B4" s="25">
        <v>36526</v>
      </c>
      <c r="C4" s="25">
        <v>36557</v>
      </c>
      <c r="D4" s="25">
        <v>36586</v>
      </c>
      <c r="E4" s="25">
        <v>36617</v>
      </c>
      <c r="F4" s="25">
        <v>36647</v>
      </c>
      <c r="G4" s="25">
        <v>36678</v>
      </c>
      <c r="H4" s="25">
        <v>36708</v>
      </c>
      <c r="I4" s="25">
        <v>36739</v>
      </c>
      <c r="J4" s="25">
        <v>36770</v>
      </c>
      <c r="K4" s="25">
        <v>36800</v>
      </c>
      <c r="L4" s="25">
        <v>36831</v>
      </c>
      <c r="M4" s="25">
        <v>36861</v>
      </c>
      <c r="N4" s="13"/>
      <c r="O4" s="13" t="s">
        <v>10</v>
      </c>
      <c r="P4" t="s">
        <v>11</v>
      </c>
    </row>
    <row r="6" spans="1:16" ht="25.5" x14ac:dyDescent="0.2">
      <c r="A6" s="5" t="s">
        <v>4</v>
      </c>
      <c r="B6" s="2"/>
      <c r="C6" s="2">
        <v>22386</v>
      </c>
      <c r="D6" s="2">
        <v>33163</v>
      </c>
      <c r="E6" s="2">
        <v>9547</v>
      </c>
      <c r="F6" s="2"/>
      <c r="G6" s="2">
        <v>16820</v>
      </c>
      <c r="H6" s="2">
        <v>25598</v>
      </c>
      <c r="I6" s="2">
        <v>28839</v>
      </c>
      <c r="J6" s="2">
        <v>26763</v>
      </c>
      <c r="K6" s="2">
        <v>27231</v>
      </c>
      <c r="L6" s="2">
        <v>28450</v>
      </c>
      <c r="M6" s="2">
        <v>8389</v>
      </c>
    </row>
    <row r="7" spans="1:16" x14ac:dyDescent="0.2">
      <c r="A7" s="22" t="s">
        <v>8</v>
      </c>
      <c r="B7" s="2"/>
      <c r="C7" s="2"/>
      <c r="D7" s="2"/>
      <c r="E7" s="16">
        <v>720</v>
      </c>
      <c r="F7" s="2"/>
      <c r="G7" s="2">
        <v>115</v>
      </c>
      <c r="H7" s="2">
        <v>9466</v>
      </c>
      <c r="I7" s="2">
        <v>9937</v>
      </c>
      <c r="J7" s="2">
        <v>8268</v>
      </c>
      <c r="K7" s="11">
        <v>8138</v>
      </c>
      <c r="L7" s="2"/>
      <c r="M7" s="2"/>
    </row>
    <row r="8" spans="1:16" x14ac:dyDescent="0.2">
      <c r="A8" s="22" t="s">
        <v>7</v>
      </c>
      <c r="B8" s="2"/>
      <c r="C8" s="2"/>
      <c r="D8" s="2"/>
      <c r="E8" s="2"/>
      <c r="F8" s="2"/>
      <c r="G8" s="2"/>
      <c r="H8" s="2">
        <v>1776</v>
      </c>
      <c r="I8" s="2">
        <v>70</v>
      </c>
      <c r="J8" s="2">
        <v>822</v>
      </c>
      <c r="K8" s="11">
        <v>1261</v>
      </c>
      <c r="L8" s="2"/>
      <c r="M8" s="2"/>
    </row>
    <row r="9" spans="1:16" x14ac:dyDescent="0.2">
      <c r="B9" s="2"/>
      <c r="C9" s="2"/>
      <c r="D9" s="2"/>
      <c r="E9" s="2"/>
      <c r="F9" s="2"/>
      <c r="G9" s="2"/>
      <c r="H9" s="2"/>
      <c r="I9" s="2">
        <v>2976</v>
      </c>
      <c r="J9" s="2">
        <v>2880</v>
      </c>
      <c r="K9" s="2">
        <v>2976</v>
      </c>
      <c r="L9" s="2"/>
      <c r="M9" s="2"/>
    </row>
    <row r="10" spans="1:16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6" ht="13.5" thickBot="1" x14ac:dyDescent="0.25">
      <c r="B11" s="12">
        <f>SUM(B6:B10)</f>
        <v>0</v>
      </c>
      <c r="C11" s="12">
        <f t="shared" ref="C11:M11" si="0">SUM(C6:C10)</f>
        <v>22386</v>
      </c>
      <c r="D11" s="12">
        <f t="shared" si="0"/>
        <v>33163</v>
      </c>
      <c r="E11" s="12">
        <f t="shared" si="0"/>
        <v>10267</v>
      </c>
      <c r="F11" s="12">
        <f t="shared" si="0"/>
        <v>0</v>
      </c>
      <c r="G11" s="12">
        <f t="shared" si="0"/>
        <v>16935</v>
      </c>
      <c r="H11" s="12">
        <f t="shared" si="0"/>
        <v>36840</v>
      </c>
      <c r="I11" s="12">
        <f t="shared" si="0"/>
        <v>41822</v>
      </c>
      <c r="J11" s="12">
        <f t="shared" si="0"/>
        <v>38733</v>
      </c>
      <c r="K11" s="12">
        <f t="shared" si="0"/>
        <v>39606</v>
      </c>
      <c r="L11" s="12">
        <f t="shared" si="0"/>
        <v>28450</v>
      </c>
      <c r="M11" s="12">
        <f t="shared" si="0"/>
        <v>8389</v>
      </c>
      <c r="N11" s="3">
        <f>SUM(B11:M11)</f>
        <v>276591</v>
      </c>
      <c r="O11" s="20">
        <v>312658</v>
      </c>
      <c r="P11" s="20">
        <f>N11-O11</f>
        <v>-36067</v>
      </c>
    </row>
    <row r="12" spans="1:16" ht="13.5" thickTop="1" x14ac:dyDescent="0.2">
      <c r="O12" s="19"/>
      <c r="P12" s="19"/>
    </row>
    <row r="13" spans="1:16" x14ac:dyDescent="0.2">
      <c r="A13" s="17" t="s">
        <v>6</v>
      </c>
      <c r="B13" s="17">
        <v>3603</v>
      </c>
      <c r="C13" s="17">
        <v>2909</v>
      </c>
      <c r="D13" s="17">
        <v>2627</v>
      </c>
      <c r="E13" s="17">
        <v>3721</v>
      </c>
      <c r="F13" s="17">
        <v>7593</v>
      </c>
      <c r="G13" s="17">
        <v>5530</v>
      </c>
      <c r="H13" s="17">
        <v>0</v>
      </c>
      <c r="I13" s="17">
        <v>0</v>
      </c>
      <c r="J13" s="17">
        <v>237</v>
      </c>
      <c r="K13" s="24">
        <v>-113</v>
      </c>
      <c r="L13" s="17">
        <v>0</v>
      </c>
      <c r="M13" s="17">
        <v>1153</v>
      </c>
      <c r="N13" s="2"/>
      <c r="O13" s="19"/>
      <c r="P13" s="19"/>
    </row>
    <row r="14" spans="1:16" x14ac:dyDescent="0.2">
      <c r="A14" s="17" t="s">
        <v>7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>
        <v>9525</v>
      </c>
      <c r="O14" s="19"/>
      <c r="P14" s="19"/>
    </row>
    <row r="15" spans="1:16" ht="13.5" thickBot="1" x14ac:dyDescent="0.2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>
        <v>2</v>
      </c>
      <c r="N15" s="23">
        <f>SUM(B13:M15)</f>
        <v>36787</v>
      </c>
      <c r="P15" s="19" t="s">
        <v>5</v>
      </c>
    </row>
    <row r="16" spans="1:16" ht="13.5" thickTop="1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O16" s="19"/>
      <c r="P16" s="19"/>
    </row>
    <row r="17" spans="1:16" ht="13.5" thickBot="1" x14ac:dyDescent="0.25">
      <c r="B17" s="15">
        <f>SUM(B11:B15)</f>
        <v>3603</v>
      </c>
      <c r="C17" s="15">
        <f t="shared" ref="C17:M17" si="1">SUM(C11:C15)</f>
        <v>25295</v>
      </c>
      <c r="D17" s="15">
        <f t="shared" si="1"/>
        <v>35790</v>
      </c>
      <c r="E17" s="15">
        <f t="shared" si="1"/>
        <v>13988</v>
      </c>
      <c r="F17" s="15">
        <f t="shared" si="1"/>
        <v>7593</v>
      </c>
      <c r="G17" s="15">
        <f t="shared" si="1"/>
        <v>22465</v>
      </c>
      <c r="H17" s="15">
        <f t="shared" si="1"/>
        <v>36840</v>
      </c>
      <c r="I17" s="15">
        <f t="shared" si="1"/>
        <v>41822</v>
      </c>
      <c r="J17" s="15">
        <f t="shared" si="1"/>
        <v>38970</v>
      </c>
      <c r="K17" s="15">
        <f t="shared" si="1"/>
        <v>39493</v>
      </c>
      <c r="L17" s="15">
        <f t="shared" si="1"/>
        <v>28450</v>
      </c>
      <c r="M17" s="15">
        <f t="shared" si="1"/>
        <v>19069</v>
      </c>
      <c r="N17" s="3">
        <f>SUM(B17:M17)</f>
        <v>313378</v>
      </c>
      <c r="O17" s="20">
        <v>312658</v>
      </c>
      <c r="P17" s="20">
        <f>N17-O17</f>
        <v>720</v>
      </c>
    </row>
    <row r="18" spans="1:16" ht="13.5" thickTop="1" x14ac:dyDescent="0.2"/>
    <row r="19" spans="1:16" x14ac:dyDescent="0.2">
      <c r="K19" s="14"/>
    </row>
    <row r="20" spans="1:16" x14ac:dyDescent="0.2">
      <c r="K20" s="14"/>
      <c r="L20" t="s">
        <v>5</v>
      </c>
    </row>
    <row r="21" spans="1:16" x14ac:dyDescent="0.2">
      <c r="A21" t="s">
        <v>5</v>
      </c>
      <c r="L21" s="21" t="s">
        <v>12</v>
      </c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0"/>
  <sheetViews>
    <sheetView workbookViewId="0">
      <selection activeCell="H8" sqref="H8"/>
    </sheetView>
  </sheetViews>
  <sheetFormatPr defaultRowHeight="12.75" x14ac:dyDescent="0.2"/>
  <cols>
    <col min="1" max="1" width="19.140625" customWidth="1"/>
    <col min="2" max="13" width="9.28515625" bestFit="1" customWidth="1"/>
    <col min="14" max="14" width="9.5703125" bestFit="1" customWidth="1"/>
  </cols>
  <sheetData>
    <row r="2" spans="1:16" x14ac:dyDescent="0.2">
      <c r="B2" s="1">
        <v>36526</v>
      </c>
      <c r="C2" s="1">
        <v>36557</v>
      </c>
      <c r="D2" s="1">
        <v>36586</v>
      </c>
      <c r="E2" s="1">
        <v>36617</v>
      </c>
      <c r="F2" s="1">
        <v>36647</v>
      </c>
      <c r="G2" s="1">
        <v>36678</v>
      </c>
      <c r="H2" s="1">
        <v>36708</v>
      </c>
      <c r="I2" s="1">
        <v>36739</v>
      </c>
      <c r="J2" s="1">
        <v>36770</v>
      </c>
      <c r="K2" s="1">
        <v>36800</v>
      </c>
      <c r="L2" s="1">
        <v>36831</v>
      </c>
      <c r="M2" s="1">
        <v>36861</v>
      </c>
    </row>
    <row r="4" spans="1:16" x14ac:dyDescent="0.2">
      <c r="A4" t="s">
        <v>0</v>
      </c>
      <c r="C4" s="4">
        <v>22386</v>
      </c>
      <c r="D4" s="4">
        <v>33163</v>
      </c>
      <c r="E4" s="4">
        <v>9451</v>
      </c>
      <c r="G4" s="4">
        <v>16820</v>
      </c>
      <c r="H4" s="4">
        <v>25598</v>
      </c>
      <c r="I4" s="4">
        <v>28839</v>
      </c>
      <c r="J4" s="4">
        <v>26763</v>
      </c>
      <c r="K4" s="2">
        <v>1884</v>
      </c>
      <c r="L4" s="4">
        <v>7823</v>
      </c>
      <c r="M4" s="4">
        <v>8389</v>
      </c>
      <c r="N4" s="2"/>
      <c r="O4" s="2"/>
      <c r="P4" s="2"/>
    </row>
    <row r="5" spans="1:16" x14ac:dyDescent="0.2">
      <c r="B5" s="2"/>
      <c r="E5" s="4">
        <v>96</v>
      </c>
      <c r="F5" s="2"/>
      <c r="H5" s="4">
        <v>1776</v>
      </c>
      <c r="I5" s="4">
        <v>70</v>
      </c>
      <c r="J5" s="4">
        <v>822</v>
      </c>
      <c r="K5" s="4">
        <v>1261</v>
      </c>
      <c r="L5" s="4">
        <v>19445</v>
      </c>
      <c r="M5" s="2">
        <v>1153</v>
      </c>
      <c r="N5" s="2"/>
      <c r="O5" s="2"/>
      <c r="P5" s="2"/>
    </row>
    <row r="6" spans="1:16" x14ac:dyDescent="0.2">
      <c r="B6" s="2"/>
      <c r="C6" s="2"/>
      <c r="D6" s="2"/>
      <c r="F6" s="2"/>
      <c r="G6" s="4">
        <v>115</v>
      </c>
      <c r="H6" s="2"/>
      <c r="I6" s="4">
        <v>2976</v>
      </c>
      <c r="J6" s="4">
        <v>2880</v>
      </c>
      <c r="K6" s="2">
        <v>28323</v>
      </c>
      <c r="L6" s="4">
        <v>1182</v>
      </c>
      <c r="M6" s="2">
        <v>9525</v>
      </c>
      <c r="N6" s="2"/>
      <c r="O6" s="2"/>
      <c r="P6" s="2"/>
    </row>
    <row r="7" spans="1:16" x14ac:dyDescent="0.2">
      <c r="B7" s="2"/>
      <c r="C7" s="2"/>
      <c r="D7" s="2"/>
      <c r="E7" s="2"/>
      <c r="F7" s="2"/>
      <c r="G7" s="2"/>
      <c r="H7" s="2"/>
      <c r="I7" s="2"/>
      <c r="J7" s="2">
        <v>237</v>
      </c>
      <c r="K7" s="2">
        <v>-113</v>
      </c>
      <c r="L7" s="4"/>
      <c r="M7" s="2">
        <v>2</v>
      </c>
      <c r="N7" s="2"/>
      <c r="O7" s="2"/>
      <c r="P7" s="2"/>
    </row>
    <row r="8" spans="1:16" x14ac:dyDescent="0.2">
      <c r="A8">
        <v>10037</v>
      </c>
      <c r="B8" s="9">
        <v>3603</v>
      </c>
      <c r="C8" s="9">
        <v>2909</v>
      </c>
      <c r="D8" s="9">
        <v>2627</v>
      </c>
      <c r="E8" s="9">
        <v>3721</v>
      </c>
      <c r="F8" s="9">
        <v>7593</v>
      </c>
      <c r="G8" s="9">
        <v>5530</v>
      </c>
      <c r="H8" s="2" t="s">
        <v>5</v>
      </c>
      <c r="I8" s="2"/>
      <c r="J8" s="2"/>
      <c r="K8" s="2"/>
      <c r="L8" s="4"/>
      <c r="M8" s="2"/>
      <c r="N8" s="2"/>
      <c r="O8" s="2"/>
      <c r="P8" s="2"/>
    </row>
    <row r="9" spans="1:16" x14ac:dyDescent="0.2">
      <c r="B9" s="2"/>
      <c r="C9" s="2"/>
      <c r="D9" s="2"/>
      <c r="E9" s="2"/>
      <c r="F9" s="2"/>
      <c r="G9" s="2"/>
      <c r="H9" s="2"/>
      <c r="I9" s="2"/>
      <c r="J9" s="2"/>
      <c r="K9" s="2"/>
      <c r="L9" s="4"/>
      <c r="M9" s="2"/>
      <c r="N9" s="2"/>
      <c r="O9" s="2"/>
      <c r="P9" s="2"/>
    </row>
    <row r="10" spans="1:16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4"/>
      <c r="M10" s="2"/>
      <c r="N10" s="2"/>
      <c r="O10" s="2"/>
      <c r="P10" s="2"/>
    </row>
    <row r="11" spans="1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2"/>
      <c r="N11" s="2"/>
      <c r="O11" s="2"/>
      <c r="P11" s="2"/>
    </row>
    <row r="12" spans="1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4"/>
      <c r="M12" s="2"/>
      <c r="N12" s="2"/>
      <c r="O12" s="2"/>
      <c r="P12" s="2"/>
    </row>
    <row r="13" spans="1:16" x14ac:dyDescent="0.2">
      <c r="B13" s="2"/>
      <c r="C13" s="2"/>
      <c r="D13" s="2"/>
      <c r="E13" s="2"/>
      <c r="F13" s="2"/>
      <c r="G13" s="4"/>
      <c r="H13" s="2"/>
      <c r="I13" s="4"/>
      <c r="J13" s="4"/>
      <c r="K13" s="2"/>
      <c r="L13" s="4"/>
      <c r="M13" s="2"/>
      <c r="N13" s="2"/>
      <c r="O13" s="2"/>
      <c r="P13" s="2"/>
    </row>
    <row r="14" spans="1:16" ht="38.25" x14ac:dyDescent="0.2">
      <c r="A14" s="7" t="s">
        <v>2</v>
      </c>
      <c r="B14" s="2"/>
      <c r="C14" s="2"/>
      <c r="D14" s="2"/>
      <c r="E14" s="8">
        <v>720</v>
      </c>
      <c r="F14" s="2"/>
      <c r="G14" s="4"/>
      <c r="H14" s="8">
        <v>9466</v>
      </c>
      <c r="I14" s="8">
        <v>9937</v>
      </c>
      <c r="J14" s="8">
        <v>8268</v>
      </c>
      <c r="K14" s="8">
        <v>8138</v>
      </c>
      <c r="L14" s="4"/>
      <c r="M14" s="2"/>
      <c r="N14" s="2"/>
      <c r="O14" s="2"/>
      <c r="P14" s="2"/>
    </row>
    <row r="15" spans="1:16" x14ac:dyDescent="0.2">
      <c r="B15" s="2"/>
      <c r="C15" s="2"/>
      <c r="D15" s="2"/>
      <c r="E15" s="2"/>
      <c r="F15" s="2"/>
      <c r="G15" s="4"/>
      <c r="H15" s="2"/>
      <c r="I15" s="4"/>
      <c r="J15" s="4"/>
      <c r="K15" s="8">
        <v>27231</v>
      </c>
      <c r="L15" s="4"/>
      <c r="M15" s="2"/>
      <c r="N15" s="2"/>
      <c r="O15" s="2"/>
      <c r="P15" s="2"/>
    </row>
    <row r="16" spans="1:16" x14ac:dyDescent="0.2">
      <c r="B16" s="2"/>
      <c r="C16" s="2"/>
      <c r="D16" s="2"/>
      <c r="E16" s="2"/>
      <c r="F16" s="2"/>
      <c r="G16" s="4"/>
      <c r="H16" s="2"/>
      <c r="I16" s="4"/>
      <c r="J16" s="4"/>
      <c r="K16" s="2"/>
      <c r="L16" s="4"/>
      <c r="M16" s="2"/>
      <c r="N16" s="2"/>
      <c r="O16" s="2"/>
      <c r="P16" s="2"/>
    </row>
    <row r="17" spans="1:16" x14ac:dyDescent="0.2">
      <c r="A17">
        <v>10018</v>
      </c>
      <c r="B17" s="2"/>
      <c r="C17" s="2"/>
      <c r="D17" s="2"/>
      <c r="E17" s="2"/>
      <c r="F17" s="2"/>
      <c r="G17" s="4"/>
      <c r="H17" s="2"/>
      <c r="I17" s="4"/>
      <c r="J17" s="11">
        <v>1059</v>
      </c>
      <c r="K17" s="11">
        <v>1148</v>
      </c>
      <c r="L17" s="4"/>
      <c r="M17" s="2"/>
      <c r="N17" s="2"/>
      <c r="O17" s="2"/>
      <c r="P17" s="2"/>
    </row>
    <row r="18" spans="1:16" x14ac:dyDescent="0.2">
      <c r="B18" s="2"/>
      <c r="C18" s="2"/>
      <c r="D18" s="2"/>
      <c r="E18" s="2"/>
      <c r="F18" s="2"/>
      <c r="G18" s="4"/>
      <c r="H18" s="2"/>
      <c r="I18" s="4"/>
      <c r="J18" s="4"/>
      <c r="K18" s="2"/>
      <c r="L18" s="4"/>
      <c r="M18" s="2"/>
      <c r="N18" s="2"/>
      <c r="O18" s="2"/>
      <c r="P18" s="2"/>
    </row>
    <row r="19" spans="1:16" x14ac:dyDescent="0.2">
      <c r="B19" s="2"/>
      <c r="C19" s="2"/>
      <c r="D19" s="2"/>
      <c r="E19" s="2"/>
      <c r="F19" s="2"/>
      <c r="G19" s="4"/>
      <c r="H19" s="2"/>
      <c r="I19" s="4"/>
      <c r="J19" s="4"/>
      <c r="K19" s="2"/>
      <c r="L19" s="4"/>
      <c r="M19" s="2"/>
      <c r="N19" s="2"/>
      <c r="O19" s="2"/>
      <c r="P19" s="2"/>
    </row>
    <row r="20" spans="1:16" x14ac:dyDescent="0.2">
      <c r="B20" s="2"/>
      <c r="C20" s="2"/>
      <c r="D20" s="2"/>
      <c r="E20" s="2"/>
      <c r="F20" s="2"/>
      <c r="G20" s="4"/>
      <c r="H20" s="2"/>
      <c r="I20" s="4"/>
      <c r="J20" s="4"/>
      <c r="K20" s="2"/>
      <c r="L20" s="4"/>
      <c r="M20" s="2"/>
      <c r="N20" s="2"/>
      <c r="O20" s="2"/>
      <c r="P20" s="2"/>
    </row>
    <row r="22" spans="1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3.5" thickBot="1" x14ac:dyDescent="0.25">
      <c r="B23" s="3">
        <f>SUM(B5:B22)</f>
        <v>3603</v>
      </c>
      <c r="C23" s="3">
        <f t="shared" ref="C23:M23" si="0">SUM(C4:C22)</f>
        <v>25295</v>
      </c>
      <c r="D23" s="3">
        <f t="shared" si="0"/>
        <v>35790</v>
      </c>
      <c r="E23" s="3">
        <f t="shared" si="0"/>
        <v>13988</v>
      </c>
      <c r="F23" s="3">
        <f>SUM(F5:F22)</f>
        <v>7593</v>
      </c>
      <c r="G23" s="3">
        <f t="shared" si="0"/>
        <v>22465</v>
      </c>
      <c r="H23" s="3">
        <f t="shared" si="0"/>
        <v>36840</v>
      </c>
      <c r="I23" s="3">
        <f t="shared" si="0"/>
        <v>41822</v>
      </c>
      <c r="J23" s="3">
        <f t="shared" si="0"/>
        <v>40029</v>
      </c>
      <c r="K23" s="3">
        <f t="shared" si="0"/>
        <v>67872</v>
      </c>
      <c r="L23" s="3">
        <f t="shared" si="0"/>
        <v>28450</v>
      </c>
      <c r="M23" s="3">
        <f t="shared" si="0"/>
        <v>19069</v>
      </c>
      <c r="N23" s="2">
        <f>SUM(B23:M23)</f>
        <v>342816</v>
      </c>
      <c r="O23" s="2"/>
      <c r="P23" s="2"/>
    </row>
    <row r="24" spans="1:16" ht="13.5" thickTop="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51" x14ac:dyDescent="0.2">
      <c r="A29" s="6" t="s">
        <v>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51" x14ac:dyDescent="0.2">
      <c r="A30" s="10" t="s">
        <v>3</v>
      </c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Jan Havlíček</cp:lastModifiedBy>
  <dcterms:created xsi:type="dcterms:W3CDTF">2001-10-18T02:07:56Z</dcterms:created>
  <dcterms:modified xsi:type="dcterms:W3CDTF">2023-09-13T17:55:06Z</dcterms:modified>
</cp:coreProperties>
</file>