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05F4A5-CC69-4FD3-8EBC-F39455FF9497}" xr6:coauthVersionLast="47" xr6:coauthVersionMax="47" xr10:uidLastSave="{00000000-0000-0000-0000-000000000000}"/>
  <bookViews>
    <workbookView xWindow="-120" yWindow="-120" windowWidth="38640" windowHeight="15720"/>
  </bookViews>
  <sheets>
    <sheet name="Proposal Spreadsheet" sheetId="2" r:id="rId1"/>
  </sheets>
  <definedNames>
    <definedName name="_xlnm.Print_Area" localSheetId="0">'Proposal Spreadsheet'!$A$1:$F$47</definedName>
  </definedNames>
  <calcPr calcId="0" calcMode="manual" iterate="1" iterateCount="1" iterateDelta="0"/>
</workbook>
</file>

<file path=xl/calcChain.xml><?xml version="1.0" encoding="utf-8"?>
<calcChain xmlns="http://schemas.openxmlformats.org/spreadsheetml/2006/main">
  <c r="G9" i="2" l="1"/>
  <c r="H9" i="2"/>
  <c r="I9" i="2"/>
  <c r="J9" i="2"/>
  <c r="G10" i="2"/>
  <c r="H10" i="2"/>
  <c r="I10" i="2"/>
  <c r="J10" i="2"/>
  <c r="G11" i="2"/>
  <c r="H11" i="2"/>
  <c r="I11" i="2"/>
  <c r="J11" i="2"/>
  <c r="G16" i="2"/>
  <c r="H16" i="2"/>
  <c r="I16" i="2"/>
  <c r="J16" i="2"/>
  <c r="G17" i="2"/>
  <c r="H17" i="2"/>
  <c r="I17" i="2"/>
  <c r="J17" i="2"/>
  <c r="G18" i="2"/>
  <c r="H18" i="2"/>
  <c r="I18" i="2"/>
  <c r="J18" i="2"/>
  <c r="G23" i="2"/>
  <c r="H23" i="2"/>
  <c r="I23" i="2"/>
  <c r="J23" i="2"/>
  <c r="G24" i="2"/>
  <c r="H24" i="2"/>
  <c r="I24" i="2"/>
  <c r="J24" i="2"/>
  <c r="G25" i="2"/>
  <c r="H25" i="2"/>
  <c r="I25" i="2"/>
  <c r="J25" i="2"/>
</calcChain>
</file>

<file path=xl/sharedStrings.xml><?xml version="1.0" encoding="utf-8"?>
<sst xmlns="http://schemas.openxmlformats.org/spreadsheetml/2006/main" count="96" uniqueCount="40">
  <si>
    <t>Term</t>
  </si>
  <si>
    <t>5% swing</t>
  </si>
  <si>
    <t>10% swing</t>
  </si>
  <si>
    <t>15% swing</t>
  </si>
  <si>
    <t>20% swing</t>
  </si>
  <si>
    <t>1 Year</t>
  </si>
  <si>
    <t>2 yrs</t>
  </si>
  <si>
    <t>3 yrs</t>
  </si>
  <si>
    <t>Est Delivery</t>
  </si>
  <si>
    <r>
      <t>Pricing</t>
    </r>
    <r>
      <rPr>
        <sz val="14"/>
        <color indexed="10"/>
        <rFont val="Arial"/>
        <family val="2"/>
      </rPr>
      <t xml:space="preserve"> </t>
    </r>
    <r>
      <rPr>
        <b/>
        <sz val="14"/>
        <color indexed="10"/>
        <rFont val="Arial"/>
        <family val="2"/>
      </rPr>
      <t>Does Not include</t>
    </r>
    <r>
      <rPr>
        <sz val="14"/>
        <color indexed="10"/>
        <rFont val="Arial"/>
        <family val="2"/>
      </rPr>
      <t xml:space="preserve"> </t>
    </r>
    <r>
      <rPr>
        <sz val="14"/>
        <color indexed="48"/>
        <rFont val="Arial"/>
        <family val="2"/>
      </rPr>
      <t>gross receipt taxes or sales and use tax</t>
    </r>
  </si>
  <si>
    <t>Commodity Pricing Includes:</t>
  </si>
  <si>
    <t>Commodity/Fuel</t>
  </si>
  <si>
    <t>ISO Ancillary Services</t>
  </si>
  <si>
    <t>Congestion Management</t>
  </si>
  <si>
    <t>Unaccounted for Energy</t>
  </si>
  <si>
    <t>Line Losses</t>
  </si>
  <si>
    <t>Swing on monthly usage volume</t>
  </si>
  <si>
    <t>15 days net payment terms</t>
  </si>
  <si>
    <t>QSE Fees</t>
  </si>
  <si>
    <t>Stranded Costs</t>
  </si>
  <si>
    <t>Nuclear Decommisioning Fee</t>
  </si>
  <si>
    <t>System Benefit Fund</t>
  </si>
  <si>
    <t>Regulated Tariff Transmission and Distribution Charges</t>
  </si>
  <si>
    <t>Taxes (Franchise)</t>
  </si>
  <si>
    <t>Pricing Effective January 01, 2002</t>
  </si>
  <si>
    <t>$/kWh</t>
  </si>
  <si>
    <t>Kinko's</t>
  </si>
  <si>
    <t>50% Renewable</t>
  </si>
  <si>
    <t>100% Renewable</t>
  </si>
  <si>
    <t>Wires Charges Include:?????</t>
  </si>
  <si>
    <t>State Tax</t>
  </si>
  <si>
    <t>Gross Receipt</t>
  </si>
  <si>
    <t>Total Cost</t>
  </si>
  <si>
    <t>Indicative Electric Pricing as of :</t>
  </si>
  <si>
    <t>Fully Burdened</t>
  </si>
  <si>
    <t>N/A</t>
  </si>
  <si>
    <t>T&amp;D</t>
  </si>
  <si>
    <t>TBD</t>
  </si>
  <si>
    <t>RELIANT sites</t>
  </si>
  <si>
    <t>TXU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</si>
</sst>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6" formatCode="0.0000"/>
    <numFmt numFmtId="170" formatCode="_(&quot;$&quot;* #,##0.0000_);_(&quot;$&quot;* \(#,##0.0000\);_(&quot;$&quot;* &quot;-&quot;??_);_(@_)"/>
    <numFmt numFmtId="172" formatCode="&quot;$&quot;#,##0.0000_);[Red]\(&quot;$&quot;#,##0.0000\)"/>
    <numFmt numFmtId="174" formatCode="_(&quot;$&quot;* #,##0.00000_);_(&quot;$&quot;* \(#,##0.00000\);_(&quot;$&quot;* &quot;-&quot;??_);_(@_)"/>
    <numFmt numFmtId="178" formatCode="_(* #,##0.00000_);_(* \(#,##0.00000\);_(* &quot;-&quot;??_);_(@_)"/>
  </numFmts>
  <fonts count="10" x14ac:knownFonts="1">
    <font>
      <sz val="10"/>
      <name val="Arial"/>
    </font>
    <font>
      <sz val="10"/>
      <name val="Arial"/>
    </font>
    <font>
      <sz val="14"/>
      <color indexed="48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8" fontId="0" fillId="0" borderId="0" xfId="0" applyNumberFormat="1"/>
    <xf numFmtId="170" fontId="0" fillId="0" borderId="0" xfId="1" applyNumberFormat="1" applyFont="1"/>
    <xf numFmtId="174" fontId="0" fillId="0" borderId="0" xfId="1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2" borderId="2" xfId="0" applyFont="1" applyFill="1" applyBorder="1"/>
    <xf numFmtId="0" fontId="0" fillId="2" borderId="3" xfId="0" applyFill="1" applyBorder="1"/>
    <xf numFmtId="0" fontId="7" fillId="2" borderId="4" xfId="0" applyFont="1" applyFill="1" applyBorder="1"/>
    <xf numFmtId="0" fontId="8" fillId="2" borderId="5" xfId="0" applyFont="1" applyFill="1" applyBorder="1"/>
    <xf numFmtId="0" fontId="0" fillId="2" borderId="6" xfId="0" applyFill="1" applyBorder="1"/>
    <xf numFmtId="174" fontId="8" fillId="0" borderId="7" xfId="1" applyNumberFormat="1" applyFont="1" applyBorder="1"/>
    <xf numFmtId="174" fontId="8" fillId="0" borderId="8" xfId="1" applyNumberFormat="1" applyFont="1" applyBorder="1"/>
    <xf numFmtId="0" fontId="8" fillId="0" borderId="0" xfId="0" applyFont="1" applyBorder="1"/>
    <xf numFmtId="174" fontId="8" fillId="0" borderId="0" xfId="1" applyNumberFormat="1" applyFont="1" applyBorder="1"/>
    <xf numFmtId="170" fontId="8" fillId="0" borderId="0" xfId="1" applyNumberFormat="1" applyFont="1" applyBorder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0" borderId="12" xfId="0" applyFont="1" applyBorder="1"/>
    <xf numFmtId="170" fontId="8" fillId="0" borderId="13" xfId="1" applyNumberFormat="1" applyFont="1" applyBorder="1"/>
    <xf numFmtId="0" fontId="8" fillId="0" borderId="14" xfId="0" applyFont="1" applyBorder="1"/>
    <xf numFmtId="0" fontId="8" fillId="0" borderId="15" xfId="0" applyFont="1" applyBorder="1"/>
    <xf numFmtId="174" fontId="8" fillId="0" borderId="16" xfId="1" applyNumberFormat="1" applyFont="1" applyBorder="1"/>
    <xf numFmtId="170" fontId="8" fillId="0" borderId="17" xfId="1" applyNumberFormat="1" applyFont="1" applyBorder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178" fontId="0" fillId="0" borderId="0" xfId="0" applyNumberFormat="1"/>
    <xf numFmtId="0" fontId="9" fillId="0" borderId="0" xfId="0" applyFont="1"/>
    <xf numFmtId="10" fontId="0" fillId="0" borderId="0" xfId="0" applyNumberFormat="1"/>
    <xf numFmtId="172" fontId="0" fillId="0" borderId="0" xfId="0" applyNumberFormat="1"/>
    <xf numFmtId="166" fontId="0" fillId="0" borderId="0" xfId="0" applyNumberFormat="1"/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78" fontId="0" fillId="0" borderId="21" xfId="0" applyNumberFormat="1" applyBorder="1"/>
    <xf numFmtId="178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14" sqref="A14"/>
    </sheetView>
  </sheetViews>
  <sheetFormatPr defaultRowHeight="12.75" x14ac:dyDescent="0.2"/>
  <cols>
    <col min="1" max="1" width="21" customWidth="1"/>
    <col min="2" max="2" width="14.7109375" customWidth="1"/>
    <col min="3" max="4" width="15.28515625" customWidth="1"/>
    <col min="5" max="5" width="13.140625" customWidth="1"/>
    <col min="6" max="6" width="14.7109375" customWidth="1"/>
    <col min="7" max="7" width="14.5703125" customWidth="1"/>
    <col min="8" max="8" width="10.7109375" customWidth="1"/>
    <col min="9" max="10" width="10.140625" customWidth="1"/>
    <col min="11" max="11" width="10.5703125" customWidth="1"/>
    <col min="12" max="12" width="11.5703125" customWidth="1"/>
  </cols>
  <sheetData>
    <row r="1" spans="1:14" ht="13.5" thickBot="1" x14ac:dyDescent="0.25"/>
    <row r="2" spans="1:14" ht="18.75" thickBot="1" x14ac:dyDescent="0.3">
      <c r="A2" s="6" t="s">
        <v>33</v>
      </c>
      <c r="D2" s="39"/>
      <c r="E2" s="40"/>
      <c r="F2" s="41"/>
    </row>
    <row r="3" spans="1:14" ht="13.5" thickBot="1" x14ac:dyDescent="0.25"/>
    <row r="4" spans="1:14" ht="15.75" x14ac:dyDescent="0.25">
      <c r="A4" s="7" t="s">
        <v>26</v>
      </c>
      <c r="B4" s="8"/>
      <c r="C4" s="8"/>
      <c r="D4" s="9"/>
    </row>
    <row r="5" spans="1:14" ht="16.5" thickBot="1" x14ac:dyDescent="0.3">
      <c r="A5" s="10" t="s">
        <v>24</v>
      </c>
      <c r="B5" s="11"/>
      <c r="C5" s="11"/>
      <c r="D5" s="12"/>
    </row>
    <row r="6" spans="1:14" ht="13.5" thickBot="1" x14ac:dyDescent="0.25">
      <c r="F6" s="42" t="s">
        <v>36</v>
      </c>
    </row>
    <row r="7" spans="1:14" ht="15.75" x14ac:dyDescent="0.25">
      <c r="A7" s="18" t="s">
        <v>0</v>
      </c>
      <c r="B7" s="19" t="s">
        <v>1</v>
      </c>
      <c r="C7" s="19" t="s">
        <v>2</v>
      </c>
      <c r="D7" s="19" t="s">
        <v>3</v>
      </c>
      <c r="E7" s="19" t="s">
        <v>4</v>
      </c>
      <c r="F7" s="20" t="s">
        <v>8</v>
      </c>
      <c r="G7" s="35" t="s">
        <v>32</v>
      </c>
      <c r="H7" t="s">
        <v>30</v>
      </c>
      <c r="I7" t="s">
        <v>31</v>
      </c>
      <c r="J7" t="s">
        <v>34</v>
      </c>
    </row>
    <row r="8" spans="1:14" ht="16.5" thickBot="1" x14ac:dyDescent="0.3">
      <c r="A8" s="27"/>
      <c r="B8" s="28" t="s">
        <v>25</v>
      </c>
      <c r="C8" s="28" t="s">
        <v>25</v>
      </c>
      <c r="D8" s="28" t="s">
        <v>25</v>
      </c>
      <c r="E8" s="28" t="s">
        <v>25</v>
      </c>
      <c r="F8" s="29" t="s">
        <v>25</v>
      </c>
      <c r="G8" s="36" t="s">
        <v>25</v>
      </c>
      <c r="H8" s="32">
        <v>8.2500000000000004E-2</v>
      </c>
      <c r="I8" s="32">
        <v>2.0299999999999999E-2</v>
      </c>
    </row>
    <row r="9" spans="1:14" ht="15" x14ac:dyDescent="0.2">
      <c r="A9" s="21" t="s">
        <v>5</v>
      </c>
      <c r="B9" s="13" t="s">
        <v>37</v>
      </c>
      <c r="C9" s="13"/>
      <c r="D9" s="13" t="s">
        <v>35</v>
      </c>
      <c r="E9" s="13" t="s">
        <v>35</v>
      </c>
      <c r="F9" s="22"/>
      <c r="G9" s="37">
        <f>F9+C9</f>
        <v>0</v>
      </c>
      <c r="H9" s="34">
        <f>G9*0.0825</f>
        <v>0</v>
      </c>
      <c r="I9" s="33">
        <f>G9*0.0203</f>
        <v>0</v>
      </c>
      <c r="J9" s="33">
        <f>I9+H9+G9</f>
        <v>0</v>
      </c>
      <c r="K9" s="1"/>
      <c r="L9" s="1"/>
      <c r="M9" s="1"/>
      <c r="N9" s="1"/>
    </row>
    <row r="10" spans="1:14" ht="15" x14ac:dyDescent="0.2">
      <c r="A10" s="23" t="s">
        <v>6</v>
      </c>
      <c r="B10" s="14" t="s">
        <v>37</v>
      </c>
      <c r="C10" s="14"/>
      <c r="D10" s="14" t="s">
        <v>35</v>
      </c>
      <c r="E10" s="14" t="s">
        <v>35</v>
      </c>
      <c r="F10" s="22"/>
      <c r="G10" s="37">
        <f>F10+C10</f>
        <v>0</v>
      </c>
      <c r="H10" s="34">
        <f>G10*0.0825</f>
        <v>0</v>
      </c>
      <c r="I10" s="33">
        <f>G10*0.0203</f>
        <v>0</v>
      </c>
      <c r="J10" s="33">
        <f>I10+H10+G10</f>
        <v>0</v>
      </c>
      <c r="K10" s="1"/>
      <c r="L10" s="1"/>
      <c r="M10" s="1"/>
      <c r="N10" s="1"/>
    </row>
    <row r="11" spans="1:14" ht="15.75" thickBot="1" x14ac:dyDescent="0.25">
      <c r="A11" s="24" t="s">
        <v>7</v>
      </c>
      <c r="B11" s="25" t="s">
        <v>37</v>
      </c>
      <c r="C11" s="25"/>
      <c r="D11" s="25" t="s">
        <v>35</v>
      </c>
      <c r="E11" s="25" t="s">
        <v>35</v>
      </c>
      <c r="F11" s="26"/>
      <c r="G11" s="38">
        <f>F11+C11</f>
        <v>0</v>
      </c>
      <c r="H11" s="34">
        <f>G11*0.0825</f>
        <v>0</v>
      </c>
      <c r="I11" s="33">
        <f>G11*0.0203</f>
        <v>0</v>
      </c>
      <c r="J11" s="33">
        <f>I11+H11+G11</f>
        <v>0</v>
      </c>
      <c r="K11" s="1"/>
      <c r="L11" s="1"/>
      <c r="M11" s="1"/>
      <c r="N11" s="1"/>
    </row>
    <row r="12" spans="1:14" ht="15" x14ac:dyDescent="0.2">
      <c r="A12" s="15"/>
      <c r="B12" s="16"/>
      <c r="C12" s="16"/>
      <c r="D12" s="16"/>
      <c r="E12" s="16"/>
      <c r="F12" s="17"/>
      <c r="K12" s="1"/>
      <c r="L12" s="1"/>
      <c r="M12" s="1"/>
      <c r="N12" s="1"/>
    </row>
    <row r="13" spans="1:14" ht="15.75" thickBot="1" x14ac:dyDescent="0.25">
      <c r="A13" s="15" t="s">
        <v>39</v>
      </c>
      <c r="B13" s="16"/>
      <c r="C13" s="16"/>
      <c r="D13" s="16"/>
      <c r="E13" s="16"/>
      <c r="F13" s="17"/>
    </row>
    <row r="14" spans="1:14" ht="15.75" x14ac:dyDescent="0.25">
      <c r="A14" s="18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8</v>
      </c>
      <c r="G14" s="35" t="s">
        <v>32</v>
      </c>
    </row>
    <row r="15" spans="1:14" ht="16.5" thickBot="1" x14ac:dyDescent="0.3">
      <c r="A15" s="27" t="s">
        <v>27</v>
      </c>
      <c r="B15" s="28" t="s">
        <v>25</v>
      </c>
      <c r="C15" s="28" t="s">
        <v>25</v>
      </c>
      <c r="D15" s="28" t="s">
        <v>25</v>
      </c>
      <c r="E15" s="28" t="s">
        <v>25</v>
      </c>
      <c r="F15" s="29" t="s">
        <v>25</v>
      </c>
      <c r="G15" s="36" t="s">
        <v>25</v>
      </c>
    </row>
    <row r="16" spans="1:14" ht="15" x14ac:dyDescent="0.2">
      <c r="A16" s="21" t="s">
        <v>5</v>
      </c>
      <c r="B16" s="13"/>
      <c r="C16" s="13"/>
      <c r="D16" s="13" t="s">
        <v>35</v>
      </c>
      <c r="E16" s="13" t="s">
        <v>35</v>
      </c>
      <c r="F16" s="22"/>
      <c r="G16" s="37">
        <f>F16+C16</f>
        <v>0</v>
      </c>
      <c r="H16" s="34">
        <f>G16*0.0825</f>
        <v>0</v>
      </c>
      <c r="I16" s="33">
        <f>G16*0.0203</f>
        <v>0</v>
      </c>
      <c r="J16" s="33">
        <f>I16+H16+G16</f>
        <v>0</v>
      </c>
      <c r="K16" s="30"/>
    </row>
    <row r="17" spans="1:11" ht="15" x14ac:dyDescent="0.2">
      <c r="A17" s="23" t="s">
        <v>6</v>
      </c>
      <c r="B17" s="14"/>
      <c r="C17" s="14"/>
      <c r="D17" s="14" t="s">
        <v>35</v>
      </c>
      <c r="E17" s="14" t="s">
        <v>35</v>
      </c>
      <c r="F17" s="22"/>
      <c r="G17" s="37">
        <f>F17+C17</f>
        <v>0</v>
      </c>
      <c r="H17" s="34">
        <f>G17*0.0825</f>
        <v>0</v>
      </c>
      <c r="I17" s="33">
        <f>G17*0.0203</f>
        <v>0</v>
      </c>
      <c r="J17" s="33">
        <f>I17+H17+G17</f>
        <v>0</v>
      </c>
      <c r="K17" s="30"/>
    </row>
    <row r="18" spans="1:11" ht="15.75" thickBot="1" x14ac:dyDescent="0.25">
      <c r="A18" s="24" t="s">
        <v>7</v>
      </c>
      <c r="B18" s="25"/>
      <c r="C18" s="25"/>
      <c r="D18" s="25" t="s">
        <v>35</v>
      </c>
      <c r="E18" s="25" t="s">
        <v>35</v>
      </c>
      <c r="F18" s="26"/>
      <c r="G18" s="38">
        <f>F18+C18</f>
        <v>0</v>
      </c>
      <c r="H18" s="34">
        <f>G18*0.0825</f>
        <v>0</v>
      </c>
      <c r="I18" s="33">
        <f>G18*0.0203</f>
        <v>0</v>
      </c>
      <c r="J18" s="33">
        <f>I18+H18+G18</f>
        <v>0</v>
      </c>
      <c r="K18" s="30"/>
    </row>
    <row r="19" spans="1:11" ht="15" x14ac:dyDescent="0.2">
      <c r="A19" s="15"/>
      <c r="B19" s="16"/>
      <c r="C19" s="16"/>
      <c r="D19" s="16"/>
      <c r="E19" s="16"/>
      <c r="F19" s="17"/>
      <c r="G19" s="30"/>
      <c r="H19" s="34"/>
      <c r="I19" s="33"/>
      <c r="J19" s="33"/>
      <c r="K19" s="30"/>
    </row>
    <row r="20" spans="1:11" ht="15.75" thickBot="1" x14ac:dyDescent="0.25">
      <c r="A20" s="15" t="s">
        <v>38</v>
      </c>
      <c r="B20" s="16"/>
      <c r="C20" s="16"/>
      <c r="D20" s="16"/>
      <c r="E20" s="16"/>
      <c r="F20" s="17"/>
    </row>
    <row r="21" spans="1:11" ht="15.75" x14ac:dyDescent="0.25">
      <c r="A21" s="18" t="s">
        <v>0</v>
      </c>
      <c r="B21" s="19" t="s">
        <v>1</v>
      </c>
      <c r="C21" s="19" t="s">
        <v>2</v>
      </c>
      <c r="D21" s="19" t="s">
        <v>3</v>
      </c>
      <c r="E21" s="19" t="s">
        <v>4</v>
      </c>
      <c r="F21" s="20" t="s">
        <v>8</v>
      </c>
      <c r="G21" s="35" t="s">
        <v>32</v>
      </c>
    </row>
    <row r="22" spans="1:11" ht="16.5" thickBot="1" x14ac:dyDescent="0.3">
      <c r="A22" s="27" t="s">
        <v>28</v>
      </c>
      <c r="B22" s="28" t="s">
        <v>25</v>
      </c>
      <c r="C22" s="28" t="s">
        <v>25</v>
      </c>
      <c r="D22" s="28" t="s">
        <v>25</v>
      </c>
      <c r="E22" s="28" t="s">
        <v>25</v>
      </c>
      <c r="F22" s="29" t="s">
        <v>25</v>
      </c>
      <c r="G22" s="36" t="s">
        <v>25</v>
      </c>
    </row>
    <row r="23" spans="1:11" ht="15" x14ac:dyDescent="0.2">
      <c r="A23" s="21" t="s">
        <v>5</v>
      </c>
      <c r="B23" s="13"/>
      <c r="C23" s="13"/>
      <c r="D23" s="13" t="s">
        <v>35</v>
      </c>
      <c r="E23" s="13" t="s">
        <v>35</v>
      </c>
      <c r="F23" s="22"/>
      <c r="G23" s="37">
        <f>F23+C23</f>
        <v>0</v>
      </c>
      <c r="H23" s="34">
        <f>G23*0.0825</f>
        <v>0</v>
      </c>
      <c r="I23" s="33">
        <f>G23*0.0203</f>
        <v>0</v>
      </c>
      <c r="J23" s="33">
        <f>I23+H23+G23</f>
        <v>0</v>
      </c>
      <c r="K23" s="30"/>
    </row>
    <row r="24" spans="1:11" ht="15" x14ac:dyDescent="0.2">
      <c r="A24" s="23" t="s">
        <v>6</v>
      </c>
      <c r="B24" s="14"/>
      <c r="C24" s="14"/>
      <c r="D24" s="14" t="s">
        <v>35</v>
      </c>
      <c r="E24" s="14" t="s">
        <v>35</v>
      </c>
      <c r="F24" s="22"/>
      <c r="G24" s="37">
        <f>F24+C24</f>
        <v>0</v>
      </c>
      <c r="H24" s="34">
        <f>G24*0.0825</f>
        <v>0</v>
      </c>
      <c r="I24" s="33">
        <f>G24*0.0203</f>
        <v>0</v>
      </c>
      <c r="J24" s="33">
        <f>I24+H24+G24</f>
        <v>0</v>
      </c>
      <c r="K24" s="30"/>
    </row>
    <row r="25" spans="1:11" ht="15.75" thickBot="1" x14ac:dyDescent="0.25">
      <c r="A25" s="24" t="s">
        <v>7</v>
      </c>
      <c r="B25" s="25"/>
      <c r="C25" s="25"/>
      <c r="D25" s="25" t="s">
        <v>35</v>
      </c>
      <c r="E25" s="25" t="s">
        <v>35</v>
      </c>
      <c r="F25" s="26"/>
      <c r="G25" s="38">
        <f>F25+C25</f>
        <v>0</v>
      </c>
      <c r="H25" s="34">
        <f>G25*0.0825</f>
        <v>0</v>
      </c>
      <c r="I25" s="33">
        <f>G25*0.0203</f>
        <v>0</v>
      </c>
      <c r="J25" s="33">
        <f>I25+H25+G25</f>
        <v>0</v>
      </c>
      <c r="K25" s="30"/>
    </row>
    <row r="26" spans="1:11" x14ac:dyDescent="0.2">
      <c r="B26" s="3"/>
      <c r="C26" s="3"/>
      <c r="D26" s="3"/>
      <c r="E26" s="3"/>
      <c r="F26" s="2"/>
    </row>
    <row r="27" spans="1:11" x14ac:dyDescent="0.2">
      <c r="B27" s="3"/>
      <c r="C27" s="3"/>
      <c r="D27" s="3"/>
      <c r="E27" s="3"/>
      <c r="F27" s="2"/>
    </row>
    <row r="28" spans="1:11" x14ac:dyDescent="0.2">
      <c r="C28" s="3"/>
    </row>
    <row r="29" spans="1:11" ht="13.5" customHeight="1" x14ac:dyDescent="0.25">
      <c r="A29" s="4" t="s">
        <v>9</v>
      </c>
      <c r="C29" s="3"/>
    </row>
    <row r="30" spans="1:11" x14ac:dyDescent="0.2">
      <c r="C30" s="3"/>
    </row>
    <row r="31" spans="1:11" x14ac:dyDescent="0.2">
      <c r="A31" s="5" t="s">
        <v>10</v>
      </c>
      <c r="C31" s="3"/>
    </row>
    <row r="32" spans="1:11" x14ac:dyDescent="0.2">
      <c r="A32" t="s">
        <v>11</v>
      </c>
      <c r="C32" s="3"/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17</v>
      </c>
    </row>
    <row r="39" spans="1:1" x14ac:dyDescent="0.2">
      <c r="A39" t="s">
        <v>18</v>
      </c>
    </row>
    <row r="41" spans="1:1" x14ac:dyDescent="0.2">
      <c r="A41" s="31" t="s">
        <v>29</v>
      </c>
    </row>
    <row r="42" spans="1:1" x14ac:dyDescent="0.2">
      <c r="A42" t="s">
        <v>19</v>
      </c>
    </row>
    <row r="43" spans="1:1" x14ac:dyDescent="0.2">
      <c r="A43" t="s">
        <v>20</v>
      </c>
    </row>
    <row r="44" spans="1:1" x14ac:dyDescent="0.2">
      <c r="A44" t="s">
        <v>21</v>
      </c>
    </row>
    <row r="45" spans="1:1" x14ac:dyDescent="0.2">
      <c r="A45" t="s">
        <v>22</v>
      </c>
    </row>
    <row r="46" spans="1:1" x14ac:dyDescent="0.2">
      <c r="A46" t="s">
        <v>23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Proposal Spreadsheet</vt:lpstr>
      <vt:lpstr>'Proposal Spreadsheet'!Print_Area</vt:lpstr>
    </vt:vector>
  </TitlesOfParts>
  <Company>TXU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xdha</dc:creator>
  <cp:lastModifiedBy>Jan Havlíček</cp:lastModifiedBy>
  <cp:lastPrinted>2001-09-27T17:01:44Z</cp:lastPrinted>
  <dcterms:created xsi:type="dcterms:W3CDTF">2001-09-20T14:04:00Z</dcterms:created>
  <dcterms:modified xsi:type="dcterms:W3CDTF">2023-09-13T18:01:38Z</dcterms:modified>
</cp:coreProperties>
</file>