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9125A5-AA0F-4505-B8A2-4FDD90DBA664}" xr6:coauthVersionLast="47" xr6:coauthVersionMax="47" xr10:uidLastSave="{00000000-0000-0000-0000-000000000000}"/>
  <bookViews>
    <workbookView xWindow="-120" yWindow="-120" windowWidth="38640" windowHeight="15720"/>
  </bookViews>
  <sheets>
    <sheet name="Floor Plan" sheetId="1" r:id="rId1"/>
    <sheet name="Gen Invets" sheetId="4" state="hidden" r:id="rId2"/>
    <sheet name="Gen Development" sheetId="7" state="hidden" r:id="rId3"/>
    <sheet name="W Orig" sheetId="6" state="hidden" r:id="rId4"/>
    <sheet name="Technical Serv" sheetId="5" state="hidden" r:id="rId5"/>
    <sheet name="Risk-Settlements" sheetId="2" state="hidden" r:id="rId6"/>
    <sheet name="HR" sheetId="3" state="hidden" r:id="rId7"/>
  </sheets>
  <definedNames>
    <definedName name="_xlnm.Print_Area" localSheetId="0">'Floor Plan'!$A$4:$AH$120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G34" i="1"/>
  <c r="I34" i="1"/>
  <c r="I35" i="1"/>
  <c r="I36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H37" i="1"/>
  <c r="I37" i="1"/>
  <c r="R39" i="1"/>
  <c r="S39" i="1"/>
  <c r="T39" i="1"/>
  <c r="U39" i="1"/>
  <c r="V39" i="1"/>
  <c r="Y39" i="1"/>
  <c r="G42" i="1"/>
  <c r="H42" i="1"/>
  <c r="I42" i="1"/>
  <c r="H44" i="1"/>
  <c r="I44" i="1"/>
  <c r="K44" i="1"/>
  <c r="L44" i="1"/>
  <c r="M44" i="1"/>
  <c r="N44" i="1"/>
  <c r="R44" i="1"/>
  <c r="S44" i="1"/>
  <c r="T44" i="1"/>
  <c r="U44" i="1"/>
  <c r="Y44" i="1"/>
  <c r="K45" i="1"/>
  <c r="L45" i="1"/>
  <c r="M45" i="1"/>
  <c r="N45" i="1"/>
  <c r="R45" i="1"/>
  <c r="S45" i="1"/>
  <c r="T45" i="1"/>
  <c r="U45" i="1"/>
  <c r="Y45" i="1"/>
  <c r="D50" i="1"/>
  <c r="E50" i="1"/>
  <c r="F50" i="1"/>
  <c r="G50" i="1"/>
  <c r="H50" i="1"/>
  <c r="K50" i="1"/>
  <c r="L50" i="1"/>
  <c r="M50" i="1"/>
  <c r="N50" i="1"/>
  <c r="O50" i="1"/>
  <c r="R50" i="1"/>
  <c r="S50" i="1"/>
  <c r="T50" i="1"/>
  <c r="U50" i="1"/>
  <c r="V50" i="1"/>
  <c r="Y50" i="1"/>
  <c r="D51" i="1"/>
  <c r="E51" i="1"/>
  <c r="F51" i="1"/>
  <c r="G51" i="1"/>
  <c r="H51" i="1"/>
  <c r="K51" i="1"/>
  <c r="L51" i="1"/>
  <c r="M51" i="1"/>
  <c r="N51" i="1"/>
  <c r="O51" i="1"/>
  <c r="R51" i="1"/>
  <c r="S51" i="1"/>
  <c r="T51" i="1"/>
  <c r="U51" i="1"/>
  <c r="V51" i="1"/>
  <c r="Y51" i="1"/>
  <c r="C56" i="1"/>
  <c r="D56" i="1"/>
  <c r="E56" i="1"/>
  <c r="F56" i="1"/>
  <c r="G56" i="1"/>
  <c r="H56" i="1"/>
  <c r="L56" i="1"/>
  <c r="M56" i="1"/>
  <c r="N56" i="1"/>
  <c r="O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Y83" i="1"/>
  <c r="Z83" i="1"/>
  <c r="AA83" i="1"/>
  <c r="AB83" i="1"/>
  <c r="C84" i="1"/>
  <c r="R88" i="1"/>
  <c r="S88" i="1"/>
  <c r="T88" i="1"/>
  <c r="U88" i="1"/>
  <c r="Y88" i="1"/>
  <c r="Z88" i="1"/>
  <c r="AA88" i="1"/>
  <c r="AB88" i="1"/>
  <c r="S89" i="1"/>
  <c r="T89" i="1"/>
  <c r="U89" i="1"/>
  <c r="Y89" i="1"/>
  <c r="Z89" i="1"/>
  <c r="AA89" i="1"/>
  <c r="AB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<sst xmlns="http://schemas.openxmlformats.org/spreadsheetml/2006/main" count="901" uniqueCount="737">
  <si>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</si>
  <si>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</si>
  <si>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</si>
  <si>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</si>
  <si>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</si>
  <si>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</si>
  <si>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</si>
  <si>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</si>
  <si>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</si>
  <si>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</si>
  <si>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</si>
  <si>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</si>
  <si>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</si>
  <si>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</si>
  <si>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</si>
  <si>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</si>
  <si>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</si>
  <si>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</si>
  <si>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</si>
  <si>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</si>
  <si>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</si>
  <si>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</si>
  <si>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</si>
  <si>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</si>
  <si>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</si>
  <si>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</si>
  <si>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</si>
  <si>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</si>
  <si>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</si>
  <si>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</si>
  <si>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</si>
  <si>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</si>
  <si>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</si>
  <si>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</si>
  <si>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</si>
  <si>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</si>
  <si>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</si>
  <si>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</si>
  <si>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</si>
  <si>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</si>
  <si>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</si>
  <si>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</si>
  <si>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</si>
  <si>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</si>
  <si>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</si>
  <si>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</si>
  <si>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</si>
  <si>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</si>
  <si>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</si>
  <si>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</si>
  <si>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</si>
  <si>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</si>
  <si>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</si>
  <si>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</si>
  <si>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</si>
  <si>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</si>
  <si>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</si>
  <si>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</si>
  <si>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</si>
  <si>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</si>
  <si>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</si>
  <si>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</si>
  <si>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</si>
  <si>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</si>
  <si>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</si>
  <si>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</si>
  <si>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</si>
  <si>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</si>
  <si>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</si>
  <si>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</si>
  <si>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</si>
  <si>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</si>
  <si>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</si>
  <si>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</si>
  <si>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</si>
  <si>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</si>
  <si>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</si>
  <si>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</si>
  <si>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</si>
  <si>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</si>
  <si>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</si>
  <si>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</si>
  <si>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</si>
  <si>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</si>
  <si>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</si>
  <si>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</si>
  <si>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</si>
  <si>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</si>
  <si>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</si>
  <si>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</si>
  <si>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</si>
  <si>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</si>
  <si>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</si>
  <si>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</si>
  <si>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</si>
  <si>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</si>
  <si>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</si>
  <si>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</si>
  <si>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</si>
  <si>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</si>
  <si>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</si>
  <si>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</si>
  <si>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</si>
  <si>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</si>
  <si>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</si>
  <si>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</si>
  <si>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</si>
  <si>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</si>
  <si>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</si>
  <si>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</si>
  <si>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</si>
  <si>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</si>
  <si>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</si>
  <si>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</si>
  <si>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</si>
  <si>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</si>
  <si>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</si>
  <si>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</si>
  <si>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</si>
  <si>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</si>
  <si>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</si>
  <si>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</si>
  <si>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</si>
  <si>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</si>
  <si>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</si>
  <si>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</si>
  <si>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</si>
  <si>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</si>
  <si>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</si>
  <si>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</si>
  <si>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</si>
  <si>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</si>
  <si>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</si>
  <si>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</si>
  <si>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</si>
  <si>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</si>
  <si>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</si>
  <si>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</si>
  <si>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</si>
  <si>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</si>
  <si>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</si>
  <si>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</si>
  <si>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</si>
  <si>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</si>
  <si>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</si>
  <si>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</si>
  <si>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</si>
  <si>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</si>
  <si>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</si>
  <si>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</si>
  <si>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</si>
  <si>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</si>
  <si>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</si>
  <si>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</si>
  <si>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</si>
  <si>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</si>
  <si>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</si>
  <si>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</si>
  <si>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</si>
  <si>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</si>
  <si>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</si>
  <si>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</si>
  <si>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</si>
  <si>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</si>
  <si>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</si>
  <si>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</si>
  <si>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</si>
  <si>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</si>
  <si>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</si>
  <si>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</si>
  <si>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</si>
  <si>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</si>
  <si>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</si>
  <si>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</si>
  <si>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</si>
  <si>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</si>
  <si>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</si>
  <si>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</si>
  <si>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</si>
  <si>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</si>
  <si>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</si>
  <si>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</si>
  <si>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</si>
  <si>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</si>
  <si>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</si>
  <si>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</si>
  <si>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</si>
  <si>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</si>
  <si>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</si>
  <si>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</si>
  <si>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</si>
  <si>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</si>
  <si>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</si>
  <si>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</si>
  <si>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</si>
  <si>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</si>
  <si>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</si>
  <si>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</si>
  <si>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</si>
  <si>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</si>
  <si>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</si>
  <si>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</si>
  <si>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</si>
  <si>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</si>
  <si>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</si>
  <si>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</si>
  <si>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</si>
  <si>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</si>
  <si>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</si>
  <si>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</si>
  <si>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</si>
  <si>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</si>
  <si>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</si>
  <si>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</si>
  <si>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</si>
  <si>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</si>
  <si>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</si>
  <si>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</si>
  <si>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</si>
  <si>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</si>
  <si>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</si>
  <si>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</si>
  <si>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</si>
  <si>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</si>
  <si>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</si>
  <si>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</si>
  <si>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</si>
  <si>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</si>
  <si>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</si>
  <si>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</si>
  <si>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</si>
  <si>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</si>
  <si>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</si>
  <si>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</si>
  <si>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</si>
  <si>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</si>
  <si>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</si>
  <si>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</si>
  <si>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</si>
  <si>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</si>
  <si>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</si>
  <si>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</si>
  <si>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</si>
  <si>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</si>
  <si>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</si>
  <si>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</si>
  <si>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</si>
  <si>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</si>
  <si>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</si>
  <si>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</si>
  <si>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</si>
  <si>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</si>
  <si>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</si>
  <si>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</si>
  <si>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</si>
  <si>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</si>
  <si>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</si>
  <si>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</si>
  <si>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</si>
  <si>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</si>
  <si>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</si>
  <si>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</si>
  <si>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</si>
  <si>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</si>
  <si>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</si>
  <si>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</si>
  <si>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</si>
  <si>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</si>
  <si>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</si>
  <si>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</si>
  <si>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</si>
  <si>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</si>
  <si>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</si>
  <si>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</si>
  <si>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</si>
  <si>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</si>
  <si>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</si>
  <si>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</si>
  <si>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</si>
  <si>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</si>
  <si>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</si>
  <si>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</si>
  <si>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</si>
  <si>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</si>
  <si>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</si>
  <si>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</si>
  <si>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Orig</t>
  </si>
  <si>
    <t>MW Trading</t>
  </si>
  <si>
    <t>Sturm</t>
  </si>
  <si>
    <t>NE Power Orig</t>
  </si>
  <si>
    <t>SE Power Orig</t>
  </si>
  <si>
    <t>NE PowerTrading</t>
  </si>
  <si>
    <t>Davis</t>
  </si>
  <si>
    <t>Well Head Desk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</si>
  <si>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</si>
  <si>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</si>
  <si>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</si>
  <si>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</si>
  <si>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</si>
  <si>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</si>
  <si>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</si>
  <si>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</si>
  <si>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</si>
  <si>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</si>
  <si>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</si>
  <si>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</si>
  <si>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</si>
  <si>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</si>
  <si>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</si>
  <si>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</si>
  <si>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</si>
  <si>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</si>
  <si>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</si>
  <si>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</si>
  <si>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</si>
  <si>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</si>
  <si>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</si>
  <si>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</si>
  <si>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</si>
  <si>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</si>
  <si>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</si>
  <si>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</si>
  <si>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</si>
  <si>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</si>
  <si>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</si>
  <si>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</si>
  <si>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</si>
  <si>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</si>
  <si>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</si>
  <si>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</si>
  <si>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</si>
  <si>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</si>
  <si>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</si>
  <si>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</si>
  <si>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</si>
  <si>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</si>
  <si>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</si>
  <si>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</si>
  <si>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</si>
  <si>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</si>
  <si>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</si>
  <si>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</si>
  <si>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</si>
  <si>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</si>
  <si>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</si>
  <si>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</si>
  <si>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</si>
  <si>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</si>
  <si>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</si>
  <si>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</si>
  <si>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</si>
  <si>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</si>
  <si>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SE PowerTrading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</si>
  <si>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</si>
  <si>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</si>
  <si>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</si>
  <si>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</si>
  <si>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</si>
  <si>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</si>
  <si>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</si>
  <si>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</si>
  <si>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</si>
  <si>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</si>
  <si>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</si>
  <si>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</si>
  <si>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</si>
  <si>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</si>
  <si>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</si>
  <si>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</si>
  <si>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</si>
  <si>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</si>
  <si>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</si>
  <si>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</si>
  <si>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</si>
  <si>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</si>
  <si>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</si>
  <si>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</si>
  <si>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</si>
  <si>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</si>
  <si>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</si>
  <si>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</si>
  <si>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</si>
  <si>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</si>
  <si>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</si>
  <si>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</si>
  <si>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</si>
  <si>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</si>
  <si>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</si>
  <si>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</si>
  <si>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</si>
  <si>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</si>
  <si>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</si>
  <si>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</si>
  <si>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</si>
  <si>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Christi Nicolay</t>
  </si>
  <si>
    <t>Susan Scott</t>
  </si>
  <si>
    <t>Mike Roan</t>
  </si>
  <si>
    <t>Andy Rodriquez</t>
  </si>
  <si>
    <t>Thane Twigg</t>
  </si>
  <si>
    <t>Charles Yeung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</si>
  <si>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</si>
  <si>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</si>
  <si>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</si>
  <si>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</si>
  <si>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</si>
  <si>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</si>
  <si>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</si>
  <si>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</si>
  <si>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</si>
  <si>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</si>
  <si>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</si>
  <si>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</si>
  <si>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</si>
  <si>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</si>
  <si>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</si>
  <si>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</si>
  <si>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</si>
  <si>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</si>
  <si>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</si>
  <si>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</si>
  <si>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</si>
  <si>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</si>
  <si>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</si>
  <si>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</si>
  <si>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</si>
  <si>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</si>
  <si>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</si>
  <si>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</si>
  <si>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</si>
  <si>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</si>
  <si>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</si>
  <si>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</si>
  <si>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</si>
  <si>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</si>
  <si>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</si>
  <si>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</si>
  <si>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</si>
  <si>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</si>
  <si>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</si>
  <si>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</si>
  <si>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</si>
  <si>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</si>
  <si>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</si>
  <si>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</si>
  <si>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</si>
  <si>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</si>
  <si>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</si>
  <si>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</si>
  <si>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</si>
  <si>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</si>
  <si>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</si>
  <si>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</si>
  <si>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</si>
  <si>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</si>
  <si>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</si>
  <si>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</si>
  <si>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</si>
  <si>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</si>
  <si>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</si>
  <si>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</si>
  <si>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</si>
  <si>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</si>
  <si>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</si>
  <si>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</si>
  <si>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</si>
  <si>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</si>
  <si>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</si>
  <si>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</si>
  <si>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</si>
  <si>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</si>
  <si>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</si>
  <si>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</si>
  <si>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</si>
  <si>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</si>
  <si>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</si>
  <si>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</si>
  <si>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</si>
  <si>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</si>
  <si>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</si>
  <si>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</si>
  <si>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John Grass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</si>
  <si>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</si>
  <si>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</si>
  <si>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</si>
  <si>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</si>
  <si>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</si>
  <si>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</si>
  <si>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</si>
  <si>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</si>
  <si>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</si>
  <si>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</si>
  <si>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</si>
  <si>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</si>
  <si>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</si>
  <si>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</si>
  <si>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</si>
  <si>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</si>
  <si>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</si>
  <si>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</si>
  <si>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</si>
  <si>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</si>
  <si>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</si>
  <si>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</si>
  <si>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</si>
  <si>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</si>
  <si>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</si>
  <si>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</si>
  <si>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</si>
  <si>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</si>
  <si>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</si>
  <si>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</si>
  <si>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</si>
  <si>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</si>
  <si>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</si>
  <si>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</si>
  <si>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</si>
  <si>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</si>
  <si>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</si>
  <si>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</si>
  <si>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</si>
  <si>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</si>
  <si>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</si>
  <si>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</si>
  <si>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</si>
  <si>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</si>
  <si>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</si>
  <si>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</si>
  <si>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</si>
  <si>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</si>
  <si>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</si>
  <si>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</si>
  <si>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</si>
  <si>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</si>
  <si>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</si>
  <si>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</si>
  <si>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</si>
  <si>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</si>
  <si>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</si>
  <si>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</si>
  <si>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</si>
  <si>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</si>
  <si>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</si>
  <si>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</si>
  <si>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</si>
  <si>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</si>
  <si>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</si>
  <si>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</si>
  <si>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</si>
  <si>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</si>
  <si>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</si>
  <si>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</si>
  <si>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VACANT - FINAN.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</si>
  <si>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</si>
  <si>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</si>
  <si>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</si>
  <si>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</si>
  <si>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</si>
  <si>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</si>
  <si>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</si>
  <si>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</si>
  <si>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</si>
  <si>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</si>
  <si>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</si>
  <si>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</si>
  <si>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</si>
  <si>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</si>
  <si>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</si>
  <si>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</si>
  <si>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</si>
  <si>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</si>
  <si>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</si>
  <si>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</si>
  <si>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</si>
  <si>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</si>
  <si>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</si>
  <si>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</si>
  <si>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Regulatory to 5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</si>
  <si>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</si>
  <si>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</si>
  <si>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</si>
  <si>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</si>
  <si>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</si>
  <si>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</si>
  <si>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</si>
  <si>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</si>
  <si>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</si>
  <si>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</si>
  <si>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</si>
  <si>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</si>
  <si>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</si>
  <si>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</si>
  <si>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</si>
  <si>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</si>
  <si>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</si>
  <si>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</si>
  <si>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</si>
  <si>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</si>
  <si>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</si>
  <si>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</si>
  <si>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</si>
  <si>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</si>
  <si>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</si>
  <si>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</si>
  <si>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</si>
  <si>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</si>
  <si>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</si>
  <si>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</si>
  <si>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</si>
  <si>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</si>
  <si>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</si>
  <si>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</si>
  <si>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</si>
  <si>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</si>
  <si>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</si>
  <si>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</si>
  <si>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</si>
  <si>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</si>
  <si>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</si>
  <si>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</si>
  <si>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</si>
  <si>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</si>
  <si>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</si>
  <si>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</si>
  <si>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</si>
  <si>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</si>
  <si>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</si>
  <si>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</si>
  <si>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Colin Tonks</t>
  </si>
  <si>
    <t>Amanda Huble</t>
  </si>
  <si>
    <t>Chris Gaskill</t>
  </si>
  <si>
    <t>Dipak Agarwalla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</si>
  <si>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</si>
  <si>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</si>
  <si>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</si>
  <si>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</si>
  <si>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</si>
  <si>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</si>
  <si>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</si>
  <si>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</si>
  <si>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</si>
  <si>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</si>
  <si>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</si>
  <si>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</si>
  <si>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</si>
  <si>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Eddie Zhang</t>
  </si>
  <si>
    <t>Yan Wang</t>
  </si>
  <si>
    <t>Kim Alexander</t>
  </si>
  <si>
    <t>Lindon Chiu</t>
  </si>
  <si>
    <t>Jenny Pai</t>
  </si>
  <si>
    <t>Chris Hyde</t>
  </si>
  <si>
    <t>David Dronet</t>
  </si>
  <si>
    <t>Franky Sulistio</t>
  </si>
  <si>
    <t>Dianna Allen</t>
  </si>
  <si>
    <t>RamanaraoTamma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</si>
  <si>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</si>
  <si>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</si>
  <si>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</si>
  <si>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</si>
  <si>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</si>
  <si>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</si>
  <si>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</si>
  <si>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</si>
  <si>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Michelle Wilks</t>
  </si>
  <si>
    <t>Mark Symms</t>
  </si>
  <si>
    <t>Rika Imai</t>
  </si>
  <si>
    <t>Steve Gim</t>
  </si>
  <si>
    <t>Dustin Collins</t>
  </si>
  <si>
    <t>Ryan Williams</t>
  </si>
  <si>
    <t>Madhup Kumar</t>
  </si>
  <si>
    <t>Daniel Jenkins</t>
  </si>
  <si>
    <t>Jason Kaniss</t>
  </si>
  <si>
    <t>Hich Benjelloun</t>
  </si>
  <si>
    <t>Steve Benchluch</t>
  </si>
  <si>
    <t>Clayton Vernon</t>
  </si>
  <si>
    <t>Lance Cunningham</t>
  </si>
  <si>
    <t>Assoc</t>
  </si>
  <si>
    <t>R. Concannon</t>
  </si>
  <si>
    <t>S. Loving</t>
  </si>
  <si>
    <t>S. Smith</t>
  </si>
  <si>
    <t>Producer Mgr.</t>
  </si>
  <si>
    <t>J. Zivley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</si>
  <si>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</si>
  <si>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</si>
  <si>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</si>
  <si>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</si>
  <si>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</si>
  <si>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</si>
  <si>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</si>
  <si>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</si>
  <si>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</si>
  <si>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</si>
  <si>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</si>
  <si>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</si>
  <si>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</si>
  <si>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</si>
  <si>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</si>
  <si>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</si>
  <si>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</si>
  <si>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</si>
  <si>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</si>
  <si>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</si>
  <si>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</si>
  <si>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West Orig- Vacant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</si>
  <si>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</si>
  <si>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</si>
  <si>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</si>
  <si>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</si>
  <si>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</si>
  <si>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</si>
  <si>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</si>
  <si>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</si>
  <si>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</si>
  <si>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</si>
  <si>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</si>
  <si>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</si>
  <si>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</si>
  <si>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</si>
  <si>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</si>
  <si>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</si>
  <si>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</si>
  <si>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</si>
  <si>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</si>
  <si>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</si>
  <si>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</si>
  <si>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</si>
  <si>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Monique Sanchez</t>
  </si>
  <si>
    <t>Phillip Allen</t>
  </si>
  <si>
    <t>Revision 9/10/01</t>
  </si>
  <si>
    <t>Dean Laurent</t>
  </si>
  <si>
    <t>Russell Ballato</t>
  </si>
  <si>
    <t>Anubhav Aggrawal</t>
  </si>
  <si>
    <t>Thomas Lowell</t>
  </si>
  <si>
    <t>Carmel Jones</t>
  </si>
  <si>
    <t>Colwell</t>
  </si>
  <si>
    <t>Tholan</t>
  </si>
  <si>
    <t>Competitive Analysis/BC</t>
  </si>
  <si>
    <t>CABC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</si>
</sst>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1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9" fillId="13" borderId="22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2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9" fillId="15" borderId="22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2" fillId="17" borderId="23" xfId="0" applyFont="1" applyFill="1" applyBorder="1" applyAlignment="1">
      <alignment horizontal="center"/>
    </xf>
    <xf numFmtId="0" fontId="19" fillId="18" borderId="22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2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1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0" xfId="0" applyFont="1" applyFill="1" applyBorder="1" applyAlignment="1">
      <alignment horizontal="center"/>
    </xf>
    <xf numFmtId="0" fontId="10" fillId="23" borderId="24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11" fillId="26" borderId="21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22" fillId="13" borderId="24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2" fillId="13" borderId="30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24" fillId="13" borderId="27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19" fillId="20" borderId="22" xfId="0" applyFont="1" applyFill="1" applyBorder="1" applyAlignment="1">
      <alignment horizontal="center"/>
    </xf>
    <xf numFmtId="0" fontId="25" fillId="4" borderId="22" xfId="0" applyFont="1" applyFill="1" applyBorder="1" applyAlignment="1">
      <alignment horizontal="center"/>
    </xf>
    <xf numFmtId="0" fontId="25" fillId="4" borderId="21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V1" zoomScale="75" workbookViewId="0">
      <selection activeCell="AC64" sqref="AC64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W1" s="195"/>
      <c r="X1" s="195"/>
    </row>
    <row r="2" spans="1:33" x14ac:dyDescent="0.25">
      <c r="R2" s="192"/>
      <c r="S2" s="192"/>
      <c r="T2" s="192"/>
      <c r="U2" s="192"/>
      <c r="V2" s="193"/>
      <c r="W2" s="192"/>
    </row>
    <row r="3" spans="1:33" x14ac:dyDescent="0.25">
      <c r="R3" s="193"/>
      <c r="S3" s="193"/>
      <c r="T3" s="192"/>
      <c r="U3" s="194"/>
      <c r="V3" s="192"/>
      <c r="W3" s="105"/>
      <c r="Y3" s="74"/>
      <c r="Z3" s="74"/>
      <c r="AA3" s="74"/>
      <c r="AB3" s="74"/>
      <c r="AC3" s="74"/>
      <c r="AD3" s="74"/>
      <c r="AE3" s="264" t="s">
        <v>273</v>
      </c>
      <c r="AF3" s="264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266"/>
      <c r="S5" s="266"/>
      <c r="T5" s="266"/>
      <c r="U5" s="266"/>
      <c r="V5" s="266"/>
      <c r="W5" s="266"/>
      <c r="X5" s="96">
        <v>3</v>
      </c>
      <c r="Y5" s="266"/>
      <c r="Z5" s="266"/>
      <c r="AA5" s="266"/>
      <c r="AB5" s="184"/>
      <c r="AC5" s="184"/>
      <c r="AD5" s="74"/>
      <c r="AE5" s="74"/>
      <c r="AF5" s="74"/>
    </row>
    <row r="6" spans="1:33" ht="15.75" customHeight="1" x14ac:dyDescent="0.3">
      <c r="A6" s="249" t="s">
        <v>405</v>
      </c>
      <c r="B6" s="200"/>
      <c r="C6" s="200"/>
      <c r="D6" s="200"/>
      <c r="E6" s="200"/>
      <c r="F6" s="200" t="s">
        <v>727</v>
      </c>
      <c r="G6" s="97"/>
      <c r="R6" s="267">
        <f>SUM(S6+2)</f>
        <v>715</v>
      </c>
      <c r="S6" s="267">
        <f>SUM(T6+2)</f>
        <v>713</v>
      </c>
      <c r="T6" s="267">
        <f>SUM(U6+2)</f>
        <v>711</v>
      </c>
      <c r="U6" s="267">
        <f>SUM(V6+2)</f>
        <v>709</v>
      </c>
      <c r="V6" s="267">
        <f>SUM(W6+2)</f>
        <v>707</v>
      </c>
      <c r="W6" s="267">
        <v>705</v>
      </c>
      <c r="Y6" s="267">
        <f>Z6+1</f>
        <v>860</v>
      </c>
      <c r="Z6" s="267">
        <f>AA6+1</f>
        <v>859</v>
      </c>
      <c r="AA6" s="267">
        <v>858</v>
      </c>
      <c r="AB6" s="184"/>
      <c r="AC6" s="184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Q7" s="96">
        <v>6</v>
      </c>
      <c r="R7" s="266">
        <v>667</v>
      </c>
      <c r="S7" s="266">
        <f>T7+1</f>
        <v>666</v>
      </c>
      <c r="T7" s="266">
        <f>U7+1</f>
        <v>665</v>
      </c>
      <c r="U7" s="266">
        <f>V7+1</f>
        <v>664</v>
      </c>
      <c r="V7" s="266">
        <f>W7+1</f>
        <v>663</v>
      </c>
      <c r="W7" s="266">
        <v>662</v>
      </c>
      <c r="X7" s="96">
        <v>5</v>
      </c>
      <c r="Y7" s="271">
        <f>Z7+1</f>
        <v>854</v>
      </c>
      <c r="Z7" s="271">
        <f>AA7+1</f>
        <v>853</v>
      </c>
      <c r="AA7" s="328">
        <f>AB7+1</f>
        <v>852</v>
      </c>
      <c r="AB7" s="328">
        <f>AC7+1</f>
        <v>851</v>
      </c>
      <c r="AC7" s="329">
        <v>850</v>
      </c>
      <c r="AD7" s="98"/>
      <c r="AE7" s="99"/>
      <c r="AF7" s="99"/>
      <c r="AG7" s="100"/>
    </row>
    <row r="8" spans="1:33" x14ac:dyDescent="0.25">
      <c r="A8" s="250" t="s">
        <v>19</v>
      </c>
      <c r="B8" s="102"/>
      <c r="C8" s="102"/>
      <c r="D8" s="102"/>
      <c r="E8" s="244" t="s">
        <v>20</v>
      </c>
      <c r="F8" s="244"/>
      <c r="G8" s="244" t="s">
        <v>21</v>
      </c>
      <c r="H8" s="244" t="s">
        <v>18</v>
      </c>
      <c r="I8" s="245" t="s">
        <v>192</v>
      </c>
      <c r="J8" s="74"/>
      <c r="R8" s="269"/>
      <c r="S8" s="267"/>
      <c r="T8" s="267"/>
      <c r="U8" s="267"/>
      <c r="V8" s="267"/>
      <c r="W8" s="267"/>
      <c r="Y8" s="272"/>
      <c r="Z8" s="272"/>
      <c r="AA8" s="330" t="s">
        <v>733</v>
      </c>
      <c r="AB8" s="330" t="s">
        <v>733</v>
      </c>
      <c r="AC8" s="331" t="s">
        <v>733</v>
      </c>
      <c r="AD8" s="104"/>
      <c r="AE8" s="105"/>
      <c r="AF8" s="105"/>
      <c r="AG8" s="106"/>
    </row>
    <row r="9" spans="1:33" x14ac:dyDescent="0.25">
      <c r="J9" s="74"/>
      <c r="R9" s="74"/>
      <c r="S9" s="74"/>
      <c r="T9" s="74"/>
      <c r="U9" s="74"/>
      <c r="V9" s="74"/>
      <c r="W9" s="74"/>
      <c r="Y9" s="184"/>
      <c r="Z9" s="184"/>
      <c r="AA9" s="184"/>
      <c r="AB9" s="184"/>
      <c r="AC9" s="184"/>
      <c r="AD9" s="104"/>
      <c r="AE9" s="105"/>
      <c r="AF9" s="105"/>
      <c r="AG9" s="106"/>
    </row>
    <row r="10" spans="1:33" x14ac:dyDescent="0.25">
      <c r="A10" s="251" t="s">
        <v>279</v>
      </c>
      <c r="B10" s="160"/>
      <c r="C10" s="160"/>
      <c r="D10" s="107"/>
      <c r="E10" s="246" t="s">
        <v>280</v>
      </c>
      <c r="F10" s="246"/>
      <c r="G10" s="324">
        <v>10</v>
      </c>
      <c r="H10" s="324"/>
      <c r="I10" s="325">
        <f>SUM(G10:H10)</f>
        <v>10</v>
      </c>
      <c r="J10" s="74"/>
      <c r="R10" s="74"/>
      <c r="S10" s="74"/>
      <c r="T10" s="74"/>
      <c r="U10" s="220"/>
      <c r="V10" s="74"/>
      <c r="W10" s="74"/>
      <c r="Y10" s="184"/>
      <c r="Z10" s="184"/>
      <c r="AA10" s="184"/>
      <c r="AB10" s="184"/>
      <c r="AC10" s="184"/>
      <c r="AD10" s="104"/>
      <c r="AE10" s="105"/>
      <c r="AF10" s="105"/>
      <c r="AG10" s="106"/>
    </row>
    <row r="11" spans="1:33" x14ac:dyDescent="0.25">
      <c r="A11" s="252" t="s">
        <v>548</v>
      </c>
      <c r="B11" s="161"/>
      <c r="C11" s="161"/>
      <c r="D11" s="109"/>
      <c r="E11" s="199" t="s">
        <v>549</v>
      </c>
      <c r="F11" s="199"/>
      <c r="G11" s="247">
        <v>10</v>
      </c>
      <c r="H11" s="247"/>
      <c r="I11" s="248">
        <f>SUM(G11:H11)</f>
        <v>10</v>
      </c>
      <c r="J11" s="74"/>
      <c r="Q11" s="96">
        <v>6</v>
      </c>
      <c r="R11" s="266"/>
      <c r="S11" s="266"/>
      <c r="T11" s="268"/>
      <c r="U11" s="266"/>
      <c r="V11" s="266"/>
      <c r="W11" s="266"/>
      <c r="X11" s="96">
        <v>5</v>
      </c>
      <c r="Y11" s="271"/>
      <c r="Z11" s="271"/>
      <c r="AA11" s="271"/>
      <c r="AB11" s="271"/>
      <c r="AC11" s="281"/>
      <c r="AD11" s="104"/>
      <c r="AE11" s="105"/>
      <c r="AF11" s="105"/>
      <c r="AG11" s="106"/>
    </row>
    <row r="12" spans="1:33" x14ac:dyDescent="0.25">
      <c r="A12" s="253" t="s">
        <v>281</v>
      </c>
      <c r="B12" s="162"/>
      <c r="C12" s="162"/>
      <c r="D12" s="109"/>
      <c r="E12" s="199" t="s">
        <v>449</v>
      </c>
      <c r="F12" s="199"/>
      <c r="G12" s="247">
        <v>6</v>
      </c>
      <c r="H12" s="247"/>
      <c r="I12" s="248">
        <f>SUM(G12:H12)</f>
        <v>6</v>
      </c>
      <c r="J12" s="74"/>
      <c r="R12" s="267">
        <f>S12+1</f>
        <v>660</v>
      </c>
      <c r="S12" s="267">
        <f>T12+1</f>
        <v>659</v>
      </c>
      <c r="T12" s="267">
        <f>U12+1</f>
        <v>658</v>
      </c>
      <c r="U12" s="267">
        <f>V12+1</f>
        <v>657</v>
      </c>
      <c r="V12" s="267">
        <f>W12+1</f>
        <v>656</v>
      </c>
      <c r="W12" s="267">
        <v>655</v>
      </c>
      <c r="Y12" s="272">
        <f t="shared" ref="Y12:AB13" si="0">Z12+1</f>
        <v>849</v>
      </c>
      <c r="Z12" s="272">
        <f t="shared" si="0"/>
        <v>848</v>
      </c>
      <c r="AA12" s="272">
        <f t="shared" si="0"/>
        <v>847</v>
      </c>
      <c r="AB12" s="272">
        <f t="shared" si="0"/>
        <v>846</v>
      </c>
      <c r="AC12" s="277">
        <v>845</v>
      </c>
      <c r="AD12" s="104"/>
      <c r="AE12" s="105"/>
      <c r="AF12" s="105"/>
      <c r="AG12" s="106"/>
    </row>
    <row r="13" spans="1:33" x14ac:dyDescent="0.25">
      <c r="A13" s="254" t="s">
        <v>289</v>
      </c>
      <c r="B13" s="163"/>
      <c r="C13" s="163"/>
      <c r="D13" s="109"/>
      <c r="E13" s="199" t="s">
        <v>282</v>
      </c>
      <c r="F13" s="199"/>
      <c r="G13" s="247">
        <v>10</v>
      </c>
      <c r="H13" s="247">
        <v>1</v>
      </c>
      <c r="I13" s="248">
        <f>SUM(G13:H13)</f>
        <v>11</v>
      </c>
      <c r="J13" s="74"/>
      <c r="Q13" s="96">
        <v>5</v>
      </c>
      <c r="R13" s="266">
        <f>S13+1</f>
        <v>652</v>
      </c>
      <c r="S13" s="266">
        <f>T13+1</f>
        <v>651</v>
      </c>
      <c r="T13" s="268">
        <f>U13+1</f>
        <v>650</v>
      </c>
      <c r="U13" s="268">
        <f>V13+1</f>
        <v>649</v>
      </c>
      <c r="V13" s="266">
        <v>648</v>
      </c>
      <c r="W13" s="74"/>
      <c r="X13" s="96">
        <v>5</v>
      </c>
      <c r="Y13" s="271">
        <f t="shared" si="0"/>
        <v>843</v>
      </c>
      <c r="Z13" s="271">
        <f t="shared" si="0"/>
        <v>842</v>
      </c>
      <c r="AA13" s="271">
        <f t="shared" si="0"/>
        <v>841</v>
      </c>
      <c r="AB13" s="271">
        <f t="shared" si="0"/>
        <v>840</v>
      </c>
      <c r="AC13" s="271">
        <v>839</v>
      </c>
      <c r="AD13" s="104"/>
      <c r="AE13" s="105"/>
      <c r="AF13" s="105"/>
      <c r="AG13" s="106"/>
    </row>
    <row r="14" spans="1:33" x14ac:dyDescent="0.25">
      <c r="A14" s="255" t="s">
        <v>283</v>
      </c>
      <c r="B14" s="164"/>
      <c r="C14" s="164"/>
      <c r="D14" s="109"/>
      <c r="E14" s="199" t="s">
        <v>473</v>
      </c>
      <c r="F14" s="199"/>
      <c r="G14" s="247">
        <v>9</v>
      </c>
      <c r="H14" s="247">
        <v>0</v>
      </c>
      <c r="I14" s="248">
        <f t="shared" ref="I14:I31" si="1">SUM(G14:H14)</f>
        <v>9</v>
      </c>
      <c r="J14" s="74"/>
      <c r="R14" s="269"/>
      <c r="S14" s="267"/>
      <c r="T14" s="267"/>
      <c r="U14" s="267"/>
      <c r="V14" s="267"/>
      <c r="W14" s="74"/>
      <c r="Y14" s="272"/>
      <c r="Z14" s="272"/>
      <c r="AA14" s="272"/>
      <c r="AB14" s="272"/>
      <c r="AC14" s="272"/>
      <c r="AD14" s="104"/>
      <c r="AE14" s="105"/>
      <c r="AF14" s="105"/>
      <c r="AG14" s="106"/>
    </row>
    <row r="15" spans="1:33" x14ac:dyDescent="0.25">
      <c r="A15" s="256" t="s">
        <v>285</v>
      </c>
      <c r="B15" s="165"/>
      <c r="C15" s="165"/>
      <c r="D15" s="109"/>
      <c r="E15" s="199" t="s">
        <v>472</v>
      </c>
      <c r="F15" s="199"/>
      <c r="G15" s="247">
        <v>5</v>
      </c>
      <c r="H15" s="247">
        <v>1</v>
      </c>
      <c r="I15" s="248">
        <f t="shared" si="1"/>
        <v>6</v>
      </c>
      <c r="J15" s="74"/>
      <c r="R15" s="74"/>
      <c r="S15" s="74"/>
      <c r="T15" s="74"/>
      <c r="U15" s="74"/>
      <c r="V15" s="74"/>
      <c r="W15" s="7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57" t="s">
        <v>287</v>
      </c>
      <c r="B16" s="166"/>
      <c r="C16" s="166"/>
      <c r="D16" s="109"/>
      <c r="E16" s="199" t="s">
        <v>288</v>
      </c>
      <c r="F16" s="199"/>
      <c r="G16" s="247">
        <v>8</v>
      </c>
      <c r="H16" s="247"/>
      <c r="I16" s="248">
        <f t="shared" si="1"/>
        <v>8</v>
      </c>
      <c r="J16" s="74"/>
      <c r="S16" s="74"/>
      <c r="T16" s="74"/>
      <c r="U16" s="74"/>
      <c r="V16" s="74"/>
      <c r="W16" s="74"/>
      <c r="Y16" s="200" t="s">
        <v>561</v>
      </c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58" t="s">
        <v>291</v>
      </c>
      <c r="B17" s="167"/>
      <c r="C17" s="167"/>
      <c r="D17" s="109"/>
      <c r="E17" s="199" t="s">
        <v>292</v>
      </c>
      <c r="F17" s="199"/>
      <c r="G17" s="247">
        <v>10</v>
      </c>
      <c r="H17" s="247"/>
      <c r="I17" s="248">
        <f t="shared" si="1"/>
        <v>10</v>
      </c>
      <c r="J17" s="74">
        <v>2</v>
      </c>
      <c r="O17" s="221"/>
      <c r="P17" s="221"/>
      <c r="Q17" s="96">
        <v>5</v>
      </c>
      <c r="R17" s="266"/>
      <c r="S17" s="266"/>
      <c r="T17" s="268"/>
      <c r="U17" s="266"/>
      <c r="V17" s="266"/>
      <c r="W17" s="74"/>
      <c r="X17" s="96">
        <v>5</v>
      </c>
      <c r="Y17" s="289" t="s">
        <v>581</v>
      </c>
      <c r="Z17" s="289" t="s">
        <v>582</v>
      </c>
      <c r="AA17" s="289" t="s">
        <v>583</v>
      </c>
      <c r="AB17" s="289" t="s">
        <v>584</v>
      </c>
      <c r="AC17" s="289" t="s">
        <v>588</v>
      </c>
      <c r="AD17" s="104"/>
      <c r="AE17" s="105"/>
      <c r="AF17" s="105"/>
      <c r="AG17" s="106"/>
    </row>
    <row r="18" spans="1:33" x14ac:dyDescent="0.25">
      <c r="A18" s="259" t="s">
        <v>553</v>
      </c>
      <c r="B18" s="168"/>
      <c r="C18" s="168"/>
      <c r="D18" s="109"/>
      <c r="E18" s="199" t="s">
        <v>556</v>
      </c>
      <c r="F18" s="199"/>
      <c r="G18" s="247">
        <v>28</v>
      </c>
      <c r="H18" s="247">
        <v>1</v>
      </c>
      <c r="I18" s="248">
        <f t="shared" si="1"/>
        <v>29</v>
      </c>
      <c r="J18" s="74"/>
      <c r="O18" s="222">
        <f>P18+1</f>
        <v>700</v>
      </c>
      <c r="P18" s="222">
        <v>699</v>
      </c>
      <c r="R18" s="267">
        <f t="shared" ref="R18:U19" si="2">S18+1</f>
        <v>646</v>
      </c>
      <c r="S18" s="267">
        <f t="shared" si="2"/>
        <v>645</v>
      </c>
      <c r="T18" s="267">
        <f t="shared" si="2"/>
        <v>644</v>
      </c>
      <c r="U18" s="267">
        <f t="shared" si="2"/>
        <v>643</v>
      </c>
      <c r="V18" s="267">
        <v>642</v>
      </c>
      <c r="W18" s="74"/>
      <c r="Y18" s="290">
        <f t="shared" ref="Y18:AB19" si="3">Z18+1</f>
        <v>838</v>
      </c>
      <c r="Z18" s="290">
        <f t="shared" si="3"/>
        <v>837</v>
      </c>
      <c r="AA18" s="290">
        <f t="shared" si="3"/>
        <v>836</v>
      </c>
      <c r="AB18" s="290">
        <f t="shared" si="3"/>
        <v>835</v>
      </c>
      <c r="AC18" s="290">
        <v>834</v>
      </c>
      <c r="AD18" s="104"/>
      <c r="AE18" s="105"/>
      <c r="AF18" s="105"/>
      <c r="AG18" s="106"/>
    </row>
    <row r="19" spans="1:33" x14ac:dyDescent="0.25">
      <c r="A19" s="135" t="s">
        <v>295</v>
      </c>
      <c r="B19" s="169"/>
      <c r="C19" s="169"/>
      <c r="D19" s="109"/>
      <c r="E19" s="199" t="s">
        <v>296</v>
      </c>
      <c r="F19" s="199"/>
      <c r="G19" s="247">
        <v>22</v>
      </c>
      <c r="H19" s="247">
        <v>6</v>
      </c>
      <c r="I19" s="248">
        <f t="shared" si="1"/>
        <v>28</v>
      </c>
      <c r="J19" s="74">
        <v>2</v>
      </c>
      <c r="O19" s="221">
        <f>P19+1</f>
        <v>697</v>
      </c>
      <c r="P19" s="221">
        <v>696</v>
      </c>
      <c r="Q19" s="96">
        <v>6</v>
      </c>
      <c r="R19" s="266">
        <f t="shared" si="2"/>
        <v>639</v>
      </c>
      <c r="S19" s="266">
        <f t="shared" si="2"/>
        <v>638</v>
      </c>
      <c r="T19" s="268">
        <f t="shared" si="2"/>
        <v>637</v>
      </c>
      <c r="U19" s="268">
        <f t="shared" si="2"/>
        <v>636</v>
      </c>
      <c r="V19" s="266">
        <f>W19+1</f>
        <v>635</v>
      </c>
      <c r="W19" s="266">
        <v>634</v>
      </c>
      <c r="X19" s="96">
        <v>5</v>
      </c>
      <c r="Y19" s="203">
        <f t="shared" si="3"/>
        <v>832</v>
      </c>
      <c r="Z19" s="289">
        <f t="shared" si="3"/>
        <v>831</v>
      </c>
      <c r="AA19" s="289">
        <f t="shared" si="3"/>
        <v>830</v>
      </c>
      <c r="AB19" s="289">
        <f t="shared" si="3"/>
        <v>829</v>
      </c>
      <c r="AC19" s="289">
        <v>828</v>
      </c>
      <c r="AD19" s="104"/>
      <c r="AE19" s="105"/>
      <c r="AF19" s="105"/>
      <c r="AG19" s="106"/>
    </row>
    <row r="20" spans="1:33" x14ac:dyDescent="0.25">
      <c r="A20" s="260" t="s">
        <v>297</v>
      </c>
      <c r="B20" s="170"/>
      <c r="C20" s="170"/>
      <c r="D20" s="109"/>
      <c r="E20" s="199" t="s">
        <v>298</v>
      </c>
      <c r="F20" s="199"/>
      <c r="G20" s="247">
        <v>6</v>
      </c>
      <c r="H20" s="247">
        <v>0</v>
      </c>
      <c r="I20" s="248">
        <f t="shared" si="1"/>
        <v>6</v>
      </c>
      <c r="J20" s="74"/>
      <c r="O20" s="222"/>
      <c r="P20" s="222"/>
      <c r="R20" s="269"/>
      <c r="S20" s="267"/>
      <c r="T20" s="267"/>
      <c r="U20" s="267"/>
      <c r="V20" s="267"/>
      <c r="W20" s="267"/>
      <c r="Y20" s="204" t="s">
        <v>585</v>
      </c>
      <c r="Z20" s="290" t="s">
        <v>587</v>
      </c>
      <c r="AA20" s="290" t="s">
        <v>586</v>
      </c>
      <c r="AB20" s="290" t="s">
        <v>589</v>
      </c>
      <c r="AC20" s="290" t="s">
        <v>590</v>
      </c>
      <c r="AD20" s="104"/>
      <c r="AE20" s="105"/>
      <c r="AF20" s="105"/>
      <c r="AG20" s="106"/>
    </row>
    <row r="21" spans="1:33" x14ac:dyDescent="0.25">
      <c r="A21" s="261" t="s">
        <v>299</v>
      </c>
      <c r="B21" s="171"/>
      <c r="C21" s="171"/>
      <c r="D21" s="105"/>
      <c r="E21" s="199" t="s">
        <v>0</v>
      </c>
      <c r="F21" s="199"/>
      <c r="G21" s="247">
        <v>28</v>
      </c>
      <c r="H21" s="247">
        <v>0</v>
      </c>
      <c r="I21" s="248">
        <f t="shared" si="1"/>
        <v>28</v>
      </c>
      <c r="J21" s="74"/>
      <c r="O21" s="74"/>
      <c r="P21" s="74"/>
      <c r="R21" s="74"/>
      <c r="S21" s="74"/>
      <c r="T21" s="74"/>
      <c r="U21" s="74"/>
      <c r="V21" s="74"/>
      <c r="W21" s="74"/>
      <c r="Z21" s="74"/>
      <c r="AA21" s="74"/>
      <c r="AB21" s="74"/>
      <c r="AC21" s="74"/>
      <c r="AD21" s="104"/>
      <c r="AE21" s="105"/>
      <c r="AF21" s="105"/>
      <c r="AG21" s="106"/>
    </row>
    <row r="22" spans="1:33" x14ac:dyDescent="0.25">
      <c r="A22" s="262" t="s">
        <v>300</v>
      </c>
      <c r="B22" s="172"/>
      <c r="C22" s="172"/>
      <c r="D22" s="109"/>
      <c r="E22" s="199" t="s">
        <v>301</v>
      </c>
      <c r="F22" s="199"/>
      <c r="G22" s="247">
        <v>24</v>
      </c>
      <c r="H22" s="247">
        <v>2</v>
      </c>
      <c r="I22" s="248">
        <f t="shared" si="1"/>
        <v>26</v>
      </c>
      <c r="J22" s="74"/>
      <c r="N22" s="74" t="s">
        <v>294</v>
      </c>
      <c r="O22" s="74"/>
      <c r="P22" s="74"/>
      <c r="R22" s="74" t="s">
        <v>294</v>
      </c>
      <c r="S22" s="74"/>
      <c r="T22" s="74"/>
      <c r="U22" s="74"/>
      <c r="V22" s="74"/>
      <c r="W22" s="74"/>
      <c r="Y22" s="200" t="s">
        <v>555</v>
      </c>
      <c r="Z22" s="74"/>
      <c r="AA22" s="74"/>
      <c r="AB22" s="74"/>
      <c r="AC22" s="74"/>
      <c r="AD22" s="104"/>
      <c r="AE22" s="105"/>
      <c r="AF22" s="105"/>
      <c r="AG22" s="106"/>
    </row>
    <row r="23" spans="1:33" x14ac:dyDescent="0.25">
      <c r="A23" s="185" t="s">
        <v>555</v>
      </c>
      <c r="B23" s="178"/>
      <c r="C23" s="178"/>
      <c r="D23" s="105"/>
      <c r="E23" s="199" t="s">
        <v>580</v>
      </c>
      <c r="F23" s="208"/>
      <c r="G23" s="247">
        <v>15</v>
      </c>
      <c r="H23" s="247">
        <v>4</v>
      </c>
      <c r="I23" s="248">
        <f t="shared" si="1"/>
        <v>19</v>
      </c>
      <c r="J23" s="74">
        <v>2</v>
      </c>
      <c r="N23" s="111"/>
      <c r="O23" s="221"/>
      <c r="P23" s="221"/>
      <c r="Q23" s="96">
        <v>6</v>
      </c>
      <c r="R23" s="226"/>
      <c r="S23" s="221"/>
      <c r="T23" s="221"/>
      <c r="U23" s="221"/>
      <c r="V23" s="221"/>
      <c r="W23" s="221"/>
      <c r="X23" s="96">
        <v>5</v>
      </c>
      <c r="Y23" s="139" t="s">
        <v>564</v>
      </c>
      <c r="Z23" s="139" t="s">
        <v>619</v>
      </c>
      <c r="AA23" s="139" t="s">
        <v>333</v>
      </c>
      <c r="AB23" s="139" t="s">
        <v>333</v>
      </c>
      <c r="AC23" s="139" t="s">
        <v>565</v>
      </c>
      <c r="AD23" s="104"/>
      <c r="AE23" s="105"/>
      <c r="AF23" s="105"/>
      <c r="AG23" s="106"/>
    </row>
    <row r="24" spans="1:33" x14ac:dyDescent="0.25">
      <c r="A24" s="179" t="s">
        <v>574</v>
      </c>
      <c r="B24" s="173"/>
      <c r="C24" s="173"/>
      <c r="D24" s="105"/>
      <c r="E24" s="199" t="s">
        <v>575</v>
      </c>
      <c r="F24" s="208"/>
      <c r="G24" s="247">
        <v>16</v>
      </c>
      <c r="H24" s="247">
        <v>3</v>
      </c>
      <c r="I24" s="248">
        <f t="shared" ref="I24:I30" si="4">SUM(G24:H24)</f>
        <v>19</v>
      </c>
      <c r="J24" s="74"/>
      <c r="N24" s="112"/>
      <c r="O24" s="222">
        <f>P24+1</f>
        <v>693</v>
      </c>
      <c r="P24" s="222">
        <v>692</v>
      </c>
      <c r="R24" s="222">
        <f t="shared" ref="R24:V25" si="5">S24+1</f>
        <v>632</v>
      </c>
      <c r="S24" s="222">
        <f t="shared" si="5"/>
        <v>631</v>
      </c>
      <c r="T24" s="222">
        <f t="shared" si="5"/>
        <v>630</v>
      </c>
      <c r="U24" s="222">
        <f t="shared" si="5"/>
        <v>629</v>
      </c>
      <c r="V24" s="222">
        <f t="shared" si="5"/>
        <v>628</v>
      </c>
      <c r="W24" s="222">
        <v>627</v>
      </c>
      <c r="Y24" s="140">
        <f t="shared" ref="Y24:AB25" si="6">Z24+1</f>
        <v>827</v>
      </c>
      <c r="Z24" s="140">
        <f t="shared" si="6"/>
        <v>826</v>
      </c>
      <c r="AA24" s="140">
        <f t="shared" si="6"/>
        <v>825</v>
      </c>
      <c r="AB24" s="140">
        <f t="shared" si="6"/>
        <v>824</v>
      </c>
      <c r="AC24" s="140">
        <v>823</v>
      </c>
      <c r="AD24" s="104"/>
      <c r="AE24" s="105"/>
      <c r="AF24" s="105"/>
      <c r="AG24" s="106"/>
    </row>
    <row r="25" spans="1:33" x14ac:dyDescent="0.25">
      <c r="A25" s="180" t="s">
        <v>304</v>
      </c>
      <c r="B25" s="174"/>
      <c r="C25" s="174"/>
      <c r="D25" s="105"/>
      <c r="E25" s="199" t="s">
        <v>277</v>
      </c>
      <c r="F25" s="208"/>
      <c r="G25" s="247">
        <v>7</v>
      </c>
      <c r="H25" s="247">
        <v>1</v>
      </c>
      <c r="I25" s="248">
        <f t="shared" si="4"/>
        <v>8</v>
      </c>
      <c r="J25" s="74">
        <v>3</v>
      </c>
      <c r="N25" s="221">
        <f>O25+1</f>
        <v>690</v>
      </c>
      <c r="O25" s="221">
        <f>P25+1</f>
        <v>689</v>
      </c>
      <c r="P25" s="221">
        <v>688</v>
      </c>
      <c r="Q25" s="96">
        <v>6</v>
      </c>
      <c r="R25" s="181">
        <f t="shared" si="5"/>
        <v>625</v>
      </c>
      <c r="S25" s="221">
        <f t="shared" si="5"/>
        <v>624</v>
      </c>
      <c r="T25" s="221">
        <f t="shared" si="5"/>
        <v>623</v>
      </c>
      <c r="U25" s="221">
        <f t="shared" si="5"/>
        <v>622</v>
      </c>
      <c r="V25" s="221">
        <f t="shared" si="5"/>
        <v>621</v>
      </c>
      <c r="W25" s="221">
        <v>620</v>
      </c>
      <c r="X25" s="96">
        <v>5</v>
      </c>
      <c r="Y25" s="139">
        <f t="shared" si="6"/>
        <v>821</v>
      </c>
      <c r="Z25" s="139">
        <f t="shared" si="6"/>
        <v>820</v>
      </c>
      <c r="AA25" s="139">
        <f t="shared" si="6"/>
        <v>819</v>
      </c>
      <c r="AB25" s="139">
        <f t="shared" si="6"/>
        <v>818</v>
      </c>
      <c r="AC25" s="139">
        <v>817</v>
      </c>
      <c r="AD25" s="104"/>
      <c r="AE25" s="105"/>
      <c r="AF25" s="105"/>
      <c r="AG25" s="106"/>
    </row>
    <row r="26" spans="1:33" x14ac:dyDescent="0.25">
      <c r="A26" s="122" t="s">
        <v>305</v>
      </c>
      <c r="B26" s="175"/>
      <c r="C26" s="175"/>
      <c r="D26" s="109"/>
      <c r="E26" s="199" t="s">
        <v>278</v>
      </c>
      <c r="F26" s="199"/>
      <c r="G26" s="247">
        <v>14</v>
      </c>
      <c r="H26" s="247">
        <v>0</v>
      </c>
      <c r="I26" s="248">
        <f t="shared" si="4"/>
        <v>14</v>
      </c>
      <c r="J26" s="74"/>
      <c r="N26" s="222"/>
      <c r="O26" s="222"/>
      <c r="P26" s="222"/>
      <c r="R26" s="182" t="s">
        <v>702</v>
      </c>
      <c r="S26" s="222"/>
      <c r="T26" s="222"/>
      <c r="U26" s="222"/>
      <c r="V26" s="222"/>
      <c r="W26" s="222"/>
      <c r="Y26" s="287" t="s">
        <v>566</v>
      </c>
      <c r="Z26" s="140" t="s">
        <v>330</v>
      </c>
      <c r="AA26" s="140" t="s">
        <v>620</v>
      </c>
      <c r="AB26" s="140" t="s">
        <v>567</v>
      </c>
      <c r="AC26" s="140" t="s">
        <v>568</v>
      </c>
      <c r="AD26" s="104"/>
      <c r="AE26" s="105"/>
      <c r="AF26" s="105"/>
      <c r="AG26" s="106"/>
    </row>
    <row r="27" spans="1:33" x14ac:dyDescent="0.25">
      <c r="A27" s="127" t="s">
        <v>307</v>
      </c>
      <c r="B27" s="176"/>
      <c r="C27" s="176"/>
      <c r="D27" s="109"/>
      <c r="E27" s="199" t="s">
        <v>308</v>
      </c>
      <c r="F27" s="199"/>
      <c r="G27" s="247">
        <v>22</v>
      </c>
      <c r="H27" s="247">
        <v>4</v>
      </c>
      <c r="I27" s="248">
        <f t="shared" si="4"/>
        <v>26</v>
      </c>
      <c r="J27" s="74"/>
      <c r="N27" s="284"/>
      <c r="O27" s="284"/>
      <c r="P27" s="284"/>
      <c r="S27" s="74"/>
      <c r="T27" s="74"/>
      <c r="U27" s="74"/>
      <c r="V27" s="74"/>
      <c r="W27" s="74"/>
      <c r="Y27" s="74"/>
      <c r="Z27" s="74"/>
      <c r="AA27" s="74"/>
      <c r="AB27" s="74"/>
      <c r="AC27" s="74"/>
      <c r="AD27" s="104"/>
      <c r="AE27" s="105"/>
      <c r="AF27" s="105"/>
      <c r="AG27" s="106"/>
    </row>
    <row r="28" spans="1:33" x14ac:dyDescent="0.25">
      <c r="A28" s="134" t="s">
        <v>314</v>
      </c>
      <c r="B28" s="177"/>
      <c r="C28" s="177"/>
      <c r="D28" s="109"/>
      <c r="E28" s="199" t="s">
        <v>311</v>
      </c>
      <c r="F28" s="199"/>
      <c r="G28" s="247">
        <v>5</v>
      </c>
      <c r="H28" s="247">
        <v>1</v>
      </c>
      <c r="I28" s="248">
        <f t="shared" si="4"/>
        <v>6</v>
      </c>
      <c r="J28" s="74"/>
      <c r="M28" s="74"/>
      <c r="N28" s="74"/>
      <c r="O28" s="74"/>
      <c r="P28" s="74"/>
      <c r="R28" s="200" t="s">
        <v>554</v>
      </c>
      <c r="Y28" s="74"/>
      <c r="Z28" s="74"/>
      <c r="AA28" s="74"/>
      <c r="AB28" s="74"/>
      <c r="AC28" s="74"/>
      <c r="AD28" s="104"/>
      <c r="AE28" s="105"/>
      <c r="AF28" s="105"/>
      <c r="AG28" s="106"/>
    </row>
    <row r="29" spans="1:33" x14ac:dyDescent="0.25">
      <c r="A29" s="295" t="s">
        <v>313</v>
      </c>
      <c r="B29" s="296"/>
      <c r="C29" s="296"/>
      <c r="D29" s="105"/>
      <c r="E29" s="208"/>
      <c r="F29" s="208"/>
      <c r="G29" s="247">
        <v>5</v>
      </c>
      <c r="H29" s="247"/>
      <c r="I29" s="248">
        <f t="shared" si="4"/>
        <v>5</v>
      </c>
      <c r="J29" s="74">
        <v>4</v>
      </c>
      <c r="L29" s="221"/>
      <c r="M29" s="221"/>
      <c r="N29" s="221"/>
      <c r="O29" s="221"/>
      <c r="P29" s="74"/>
      <c r="Q29" s="96">
        <v>5</v>
      </c>
      <c r="R29" s="181" t="s">
        <v>703</v>
      </c>
      <c r="S29" s="181" t="s">
        <v>704</v>
      </c>
      <c r="T29" s="181" t="s">
        <v>705</v>
      </c>
      <c r="U29" s="181" t="s">
        <v>706</v>
      </c>
      <c r="V29" s="181" t="s">
        <v>707</v>
      </c>
      <c r="X29" s="96">
        <v>5</v>
      </c>
      <c r="Y29" s="306" t="s">
        <v>569</v>
      </c>
      <c r="Z29" s="139" t="s">
        <v>570</v>
      </c>
      <c r="AA29" s="139" t="s">
        <v>571</v>
      </c>
      <c r="AB29" s="139" t="s">
        <v>572</v>
      </c>
      <c r="AC29" s="139" t="s">
        <v>621</v>
      </c>
      <c r="AD29" s="104"/>
      <c r="AE29" s="105"/>
      <c r="AF29" s="105"/>
      <c r="AG29" s="106"/>
    </row>
    <row r="30" spans="1:33" x14ac:dyDescent="0.25">
      <c r="A30" s="263" t="s">
        <v>312</v>
      </c>
      <c r="B30" s="138"/>
      <c r="C30" s="138"/>
      <c r="D30" s="109"/>
      <c r="E30" s="199" t="s">
        <v>578</v>
      </c>
      <c r="F30" s="199"/>
      <c r="G30" s="247">
        <v>50</v>
      </c>
      <c r="H30" s="247">
        <v>1</v>
      </c>
      <c r="I30" s="248">
        <f t="shared" si="4"/>
        <v>51</v>
      </c>
      <c r="J30" s="74"/>
      <c r="L30" s="222">
        <f t="shared" ref="L30:N31" si="7">M30+1</f>
        <v>686</v>
      </c>
      <c r="M30" s="222">
        <f t="shared" si="7"/>
        <v>685</v>
      </c>
      <c r="N30" s="222">
        <f t="shared" si="7"/>
        <v>684</v>
      </c>
      <c r="O30" s="222">
        <v>683</v>
      </c>
      <c r="P30" s="74"/>
      <c r="R30" s="182">
        <f t="shared" ref="R30:U31" si="8">S30+1</f>
        <v>618</v>
      </c>
      <c r="S30" s="182">
        <f t="shared" si="8"/>
        <v>617</v>
      </c>
      <c r="T30" s="182">
        <f t="shared" si="8"/>
        <v>616</v>
      </c>
      <c r="U30" s="182">
        <f t="shared" si="8"/>
        <v>615</v>
      </c>
      <c r="V30" s="182">
        <v>614</v>
      </c>
      <c r="Y30" s="307">
        <f t="shared" ref="Y30:AB31" si="9">Z30+1</f>
        <v>816</v>
      </c>
      <c r="Z30" s="140">
        <f t="shared" si="9"/>
        <v>815</v>
      </c>
      <c r="AA30" s="140">
        <f t="shared" si="9"/>
        <v>814</v>
      </c>
      <c r="AB30" s="140">
        <f t="shared" si="9"/>
        <v>813</v>
      </c>
      <c r="AC30" s="140">
        <v>812</v>
      </c>
      <c r="AD30" s="104"/>
      <c r="AE30" s="105"/>
      <c r="AF30" s="105"/>
      <c r="AG30" s="106"/>
    </row>
    <row r="31" spans="1:33" x14ac:dyDescent="0.25">
      <c r="A31" s="291" t="s">
        <v>475</v>
      </c>
      <c r="B31" s="292"/>
      <c r="C31" s="292"/>
      <c r="D31" s="109"/>
      <c r="E31" s="199" t="s">
        <v>577</v>
      </c>
      <c r="F31" s="199"/>
      <c r="G31" s="247">
        <v>9</v>
      </c>
      <c r="H31" s="247"/>
      <c r="I31" s="248">
        <f t="shared" si="1"/>
        <v>9</v>
      </c>
      <c r="J31" s="74">
        <v>4</v>
      </c>
      <c r="L31" s="221">
        <v>681</v>
      </c>
      <c r="M31" s="221">
        <v>680</v>
      </c>
      <c r="N31" s="221">
        <f t="shared" si="7"/>
        <v>679</v>
      </c>
      <c r="O31" s="221">
        <v>678</v>
      </c>
      <c r="Q31" s="96">
        <v>5</v>
      </c>
      <c r="R31" s="181">
        <f t="shared" si="8"/>
        <v>612</v>
      </c>
      <c r="S31" s="181">
        <f t="shared" si="8"/>
        <v>611</v>
      </c>
      <c r="T31" s="181">
        <f t="shared" si="8"/>
        <v>610</v>
      </c>
      <c r="U31" s="181">
        <f t="shared" si="8"/>
        <v>609</v>
      </c>
      <c r="V31" s="181">
        <v>608</v>
      </c>
      <c r="X31" s="96">
        <v>5</v>
      </c>
      <c r="Y31" s="139">
        <f t="shared" si="9"/>
        <v>810</v>
      </c>
      <c r="Z31" s="139">
        <f t="shared" si="9"/>
        <v>809</v>
      </c>
      <c r="AA31" s="139">
        <f t="shared" si="9"/>
        <v>808</v>
      </c>
      <c r="AB31" s="139">
        <f t="shared" si="9"/>
        <v>807</v>
      </c>
      <c r="AC31" s="139">
        <v>806</v>
      </c>
      <c r="AD31" s="104"/>
      <c r="AE31" s="105"/>
      <c r="AF31" s="105"/>
      <c r="AG31" s="106"/>
    </row>
    <row r="32" spans="1:33" x14ac:dyDescent="0.25">
      <c r="A32" s="333" t="s">
        <v>563</v>
      </c>
      <c r="B32" s="334"/>
      <c r="C32" s="334"/>
      <c r="D32" s="109"/>
      <c r="E32" s="199"/>
      <c r="F32" s="199"/>
      <c r="G32" s="247">
        <v>2</v>
      </c>
      <c r="H32" s="247"/>
      <c r="I32" s="248">
        <f>SUM(G32:H32)</f>
        <v>2</v>
      </c>
      <c r="J32" s="74"/>
      <c r="L32" s="222"/>
      <c r="M32" s="222"/>
      <c r="N32" s="222"/>
      <c r="O32" s="222"/>
      <c r="R32" s="182" t="s">
        <v>708</v>
      </c>
      <c r="S32" s="182" t="s">
        <v>709</v>
      </c>
      <c r="T32" s="182" t="s">
        <v>710</v>
      </c>
      <c r="U32" s="182" t="s">
        <v>711</v>
      </c>
      <c r="V32" s="182" t="s">
        <v>711</v>
      </c>
      <c r="Y32" s="140" t="s">
        <v>573</v>
      </c>
      <c r="Z32" s="140" t="s">
        <v>573</v>
      </c>
      <c r="AA32" s="140" t="s">
        <v>573</v>
      </c>
      <c r="AB32" s="140" t="s">
        <v>573</v>
      </c>
      <c r="AC32" s="140" t="s">
        <v>622</v>
      </c>
      <c r="AD32" s="104"/>
      <c r="AE32" s="105"/>
      <c r="AF32" s="105"/>
      <c r="AG32" s="106"/>
    </row>
    <row r="33" spans="1:33" x14ac:dyDescent="0.25">
      <c r="A33" s="279" t="s">
        <v>558</v>
      </c>
      <c r="B33" s="280"/>
      <c r="C33" s="280"/>
      <c r="D33" s="105"/>
      <c r="E33" s="199"/>
      <c r="F33" s="208"/>
      <c r="G33" s="247">
        <v>5</v>
      </c>
      <c r="H33" s="247"/>
      <c r="I33" s="248">
        <f>SUM(G33:H33)</f>
        <v>5</v>
      </c>
      <c r="J33" s="74"/>
      <c r="R33" s="200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7" t="s">
        <v>303</v>
      </c>
      <c r="B34" s="105"/>
      <c r="C34" s="105"/>
      <c r="D34" s="105"/>
      <c r="E34" s="199"/>
      <c r="F34" s="208"/>
      <c r="G34" s="247">
        <f>18+1+1</f>
        <v>20</v>
      </c>
      <c r="H34" s="247"/>
      <c r="I34" s="248">
        <f>SUM(G34:H34)</f>
        <v>20</v>
      </c>
      <c r="J34" s="74"/>
      <c r="K34" s="74" t="s">
        <v>293</v>
      </c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332" t="s">
        <v>733</v>
      </c>
      <c r="B35" s="109"/>
      <c r="C35" s="109"/>
      <c r="D35" s="109"/>
      <c r="E35" s="199" t="s">
        <v>733</v>
      </c>
      <c r="F35" s="199"/>
      <c r="G35" s="116">
        <v>3</v>
      </c>
      <c r="H35" s="247"/>
      <c r="I35" s="248">
        <f>SUM(G35:H35)</f>
        <v>3</v>
      </c>
      <c r="J35" s="74">
        <v>6</v>
      </c>
      <c r="K35" s="227" t="s">
        <v>479</v>
      </c>
      <c r="L35" s="227" t="s">
        <v>480</v>
      </c>
      <c r="M35" s="227" t="s">
        <v>481</v>
      </c>
      <c r="N35" s="227" t="s">
        <v>482</v>
      </c>
      <c r="O35" s="227" t="s">
        <v>483</v>
      </c>
      <c r="P35" s="227" t="s">
        <v>484</v>
      </c>
      <c r="Q35" s="96">
        <v>6</v>
      </c>
      <c r="R35" s="181" t="s">
        <v>711</v>
      </c>
      <c r="S35" s="181" t="s">
        <v>712</v>
      </c>
      <c r="T35" s="181" t="s">
        <v>713</v>
      </c>
      <c r="U35" s="181" t="s">
        <v>714</v>
      </c>
      <c r="V35" s="181" t="s">
        <v>715</v>
      </c>
      <c r="W35" s="181" t="s">
        <v>395</v>
      </c>
      <c r="X35" s="96">
        <v>5</v>
      </c>
      <c r="Y35" s="190" t="s">
        <v>522</v>
      </c>
      <c r="Z35" s="190" t="s">
        <v>523</v>
      </c>
      <c r="AA35" s="190" t="s">
        <v>524</v>
      </c>
      <c r="AB35" s="190" t="s">
        <v>525</v>
      </c>
      <c r="AC35" s="190" t="s">
        <v>526</v>
      </c>
      <c r="AD35" s="104"/>
      <c r="AE35" s="105"/>
      <c r="AF35" s="105"/>
      <c r="AG35" s="106"/>
    </row>
    <row r="36" spans="1:33" x14ac:dyDescent="0.25">
      <c r="A36" s="297" t="s">
        <v>735</v>
      </c>
      <c r="B36" s="109"/>
      <c r="C36" s="109"/>
      <c r="D36" s="109"/>
      <c r="E36" s="199" t="s">
        <v>734</v>
      </c>
      <c r="F36" s="199"/>
      <c r="G36" s="116">
        <v>2</v>
      </c>
      <c r="H36" s="247"/>
      <c r="I36" s="248">
        <f>SUM(G36:H36)</f>
        <v>2</v>
      </c>
      <c r="J36" s="74"/>
      <c r="K36" s="228">
        <f>L36+1</f>
        <v>675</v>
      </c>
      <c r="L36" s="228">
        <f>M36+1</f>
        <v>674</v>
      </c>
      <c r="M36" s="228">
        <f>N36+1</f>
        <v>673</v>
      </c>
      <c r="N36" s="228">
        <f>O36+1</f>
        <v>672</v>
      </c>
      <c r="O36" s="228">
        <f>P36+1</f>
        <v>671</v>
      </c>
      <c r="P36" s="228">
        <v>670</v>
      </c>
      <c r="R36" s="182">
        <f>S36+1</f>
        <v>606</v>
      </c>
      <c r="S36" s="182">
        <f>T36+1</f>
        <v>605</v>
      </c>
      <c r="T36" s="182">
        <f>U36+1</f>
        <v>604</v>
      </c>
      <c r="U36" s="182">
        <f>V36+1</f>
        <v>603</v>
      </c>
      <c r="V36" s="182">
        <f>W36+1</f>
        <v>602</v>
      </c>
      <c r="W36" s="182">
        <v>601</v>
      </c>
      <c r="Y36" s="191">
        <f>Z36+1</f>
        <v>804</v>
      </c>
      <c r="Z36" s="191">
        <f>AA36+1</f>
        <v>803</v>
      </c>
      <c r="AA36" s="191">
        <f>AB36+1</f>
        <v>802</v>
      </c>
      <c r="AB36" s="191">
        <f>AC36+1</f>
        <v>801</v>
      </c>
      <c r="AC36" s="189">
        <v>800</v>
      </c>
      <c r="AD36" s="103"/>
      <c r="AE36" s="110"/>
      <c r="AF36" s="110"/>
      <c r="AG36" s="113"/>
    </row>
    <row r="37" spans="1:33" x14ac:dyDescent="0.25">
      <c r="A37" s="297" t="s">
        <v>579</v>
      </c>
      <c r="B37" s="109"/>
      <c r="C37" s="109"/>
      <c r="D37" s="109"/>
      <c r="E37" s="199" t="s">
        <v>316</v>
      </c>
      <c r="F37" s="199"/>
      <c r="H37" s="247">
        <f>67-13+11-3-2</f>
        <v>60</v>
      </c>
      <c r="I37" s="248">
        <f>SUM(H37:H37)</f>
        <v>60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98"/>
      <c r="J38" s="74"/>
      <c r="Y38" s="109" t="s">
        <v>514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4" t="s">
        <v>675</v>
      </c>
      <c r="L39" s="203" t="s">
        <v>546</v>
      </c>
      <c r="M39" s="104"/>
      <c r="N39" s="106"/>
      <c r="O39" s="271"/>
      <c r="P39" s="203" t="s">
        <v>547</v>
      </c>
      <c r="Q39" s="96">
        <v>6</v>
      </c>
      <c r="R39" s="181">
        <f>S39+1</f>
        <v>392</v>
      </c>
      <c r="S39" s="181">
        <f>T39+1</f>
        <v>391</v>
      </c>
      <c r="T39" s="181">
        <f>U39+1</f>
        <v>390</v>
      </c>
      <c r="U39" s="181">
        <f>V39+1</f>
        <v>389</v>
      </c>
      <c r="V39" s="181">
        <f>W39+1</f>
        <v>388</v>
      </c>
      <c r="W39" s="181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5">
        <v>494</v>
      </c>
      <c r="L40" s="204">
        <v>493</v>
      </c>
      <c r="M40" s="104"/>
      <c r="N40" s="106"/>
      <c r="O40" s="272">
        <v>490</v>
      </c>
      <c r="P40" s="204">
        <v>489</v>
      </c>
      <c r="R40" s="182" t="s">
        <v>716</v>
      </c>
      <c r="S40" s="182" t="s">
        <v>717</v>
      </c>
      <c r="T40" s="182" t="s">
        <v>718</v>
      </c>
      <c r="U40" s="182" t="s">
        <v>719</v>
      </c>
      <c r="V40" s="182" t="s">
        <v>720</v>
      </c>
      <c r="W40" s="182" t="s">
        <v>721</v>
      </c>
      <c r="Y40" s="119" t="s">
        <v>515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200" t="s">
        <v>553</v>
      </c>
      <c r="S41" s="105"/>
      <c r="T41" s="105"/>
      <c r="U41" s="105"/>
      <c r="V41" s="105"/>
      <c r="W41" s="105"/>
      <c r="Y41" s="186"/>
      <c r="Z41" s="184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6">
        <f>SUM(G10:G41)</f>
        <v>351</v>
      </c>
      <c r="H42" s="136">
        <f>SUM(H10:H41)</f>
        <v>85</v>
      </c>
      <c r="I42" s="137">
        <f>SUM(G42:H42)</f>
        <v>436</v>
      </c>
      <c r="K42" s="97"/>
      <c r="L42" s="97"/>
      <c r="R42" s="97"/>
      <c r="Y42" s="187"/>
      <c r="Z42" s="184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4" t="s">
        <v>676</v>
      </c>
      <c r="L43" s="224" t="s">
        <v>677</v>
      </c>
      <c r="M43" s="224" t="s">
        <v>678</v>
      </c>
      <c r="N43" s="224" t="s">
        <v>679</v>
      </c>
      <c r="O43" s="224" t="s">
        <v>680</v>
      </c>
      <c r="Q43" s="96">
        <v>5</v>
      </c>
      <c r="R43" s="181" t="s">
        <v>722</v>
      </c>
      <c r="S43" s="181" t="s">
        <v>723</v>
      </c>
      <c r="T43" s="181" t="s">
        <v>724</v>
      </c>
      <c r="U43" s="181" t="s">
        <v>725</v>
      </c>
      <c r="V43" s="181" t="s">
        <v>726</v>
      </c>
      <c r="X43" s="96">
        <v>2</v>
      </c>
      <c r="Y43" s="117" t="s">
        <v>516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5">
        <f t="shared" ref="K44:N45" si="10">L44+1</f>
        <v>487</v>
      </c>
      <c r="L44" s="225">
        <f t="shared" si="10"/>
        <v>486</v>
      </c>
      <c r="M44" s="225">
        <f t="shared" si="10"/>
        <v>485</v>
      </c>
      <c r="N44" s="225">
        <f t="shared" si="10"/>
        <v>484</v>
      </c>
      <c r="O44" s="225">
        <v>483</v>
      </c>
      <c r="R44" s="182">
        <f t="shared" ref="R44:U45" si="11">S44+1</f>
        <v>385</v>
      </c>
      <c r="S44" s="182">
        <f t="shared" si="11"/>
        <v>384</v>
      </c>
      <c r="T44" s="182">
        <f t="shared" si="11"/>
        <v>383</v>
      </c>
      <c r="U44" s="182">
        <f t="shared" si="11"/>
        <v>382</v>
      </c>
      <c r="V44" s="182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J45" s="96">
        <v>5</v>
      </c>
      <c r="K45" s="224">
        <f t="shared" si="10"/>
        <v>481</v>
      </c>
      <c r="L45" s="224">
        <f t="shared" si="10"/>
        <v>480</v>
      </c>
      <c r="M45" s="224">
        <f t="shared" si="10"/>
        <v>479</v>
      </c>
      <c r="N45" s="224">
        <f t="shared" si="10"/>
        <v>478</v>
      </c>
      <c r="O45" s="224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K46" s="225" t="s">
        <v>681</v>
      </c>
      <c r="L46" s="225" t="s">
        <v>682</v>
      </c>
      <c r="M46" s="225" t="s">
        <v>683</v>
      </c>
      <c r="N46" s="225" t="s">
        <v>684</v>
      </c>
      <c r="O46" s="225" t="s">
        <v>685</v>
      </c>
      <c r="R46" s="119" t="s">
        <v>485</v>
      </c>
      <c r="S46" s="119" t="s">
        <v>486</v>
      </c>
      <c r="T46" s="119" t="s">
        <v>487</v>
      </c>
      <c r="U46" s="119" t="s">
        <v>488</v>
      </c>
      <c r="V46" s="119" t="s">
        <v>489</v>
      </c>
      <c r="Y46" s="119" t="s">
        <v>517</v>
      </c>
      <c r="Z46" s="119" t="s">
        <v>518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302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558</v>
      </c>
      <c r="E48" s="74"/>
      <c r="F48" s="74"/>
      <c r="G48" s="200" t="s">
        <v>315</v>
      </c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308" t="s">
        <v>623</v>
      </c>
      <c r="E49" s="275" t="s">
        <v>390</v>
      </c>
      <c r="F49" s="275" t="s">
        <v>389</v>
      </c>
      <c r="G49" s="131" t="s">
        <v>317</v>
      </c>
      <c r="H49" s="131" t="s">
        <v>318</v>
      </c>
      <c r="I49" s="132" t="s">
        <v>319</v>
      </c>
      <c r="J49" s="96">
        <v>6</v>
      </c>
      <c r="K49" s="224" t="s">
        <v>573</v>
      </c>
      <c r="L49" s="224" t="s">
        <v>686</v>
      </c>
      <c r="M49" s="224" t="s">
        <v>687</v>
      </c>
      <c r="N49" s="224" t="s">
        <v>688</v>
      </c>
      <c r="O49" s="224" t="s">
        <v>689</v>
      </c>
      <c r="P49" s="224" t="s">
        <v>690</v>
      </c>
      <c r="Q49" s="96">
        <v>6</v>
      </c>
      <c r="R49" s="117" t="s">
        <v>490</v>
      </c>
      <c r="S49" s="117" t="s">
        <v>491</v>
      </c>
      <c r="T49" s="117" t="s">
        <v>492</v>
      </c>
      <c r="U49" s="118" t="s">
        <v>493</v>
      </c>
      <c r="V49" s="117" t="s">
        <v>494</v>
      </c>
      <c r="W49" s="117" t="s">
        <v>273</v>
      </c>
      <c r="X49" s="96">
        <v>2</v>
      </c>
      <c r="Y49" s="117" t="s">
        <v>273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76">
        <f>E50+1</f>
        <v>582</v>
      </c>
      <c r="E50" s="276">
        <f t="shared" ref="D50:H51" si="12">F50+1</f>
        <v>581</v>
      </c>
      <c r="F50" s="276">
        <f t="shared" si="12"/>
        <v>580</v>
      </c>
      <c r="G50" s="133">
        <f t="shared" si="12"/>
        <v>579</v>
      </c>
      <c r="H50" s="133">
        <f t="shared" si="12"/>
        <v>578</v>
      </c>
      <c r="I50" s="133">
        <v>577</v>
      </c>
      <c r="K50" s="225">
        <f t="shared" ref="K50:O51" si="13">L50+1</f>
        <v>475</v>
      </c>
      <c r="L50" s="225">
        <f t="shared" si="13"/>
        <v>474</v>
      </c>
      <c r="M50" s="225">
        <f t="shared" si="13"/>
        <v>473</v>
      </c>
      <c r="N50" s="225">
        <f t="shared" si="13"/>
        <v>472</v>
      </c>
      <c r="O50" s="225">
        <f t="shared" si="13"/>
        <v>471</v>
      </c>
      <c r="P50" s="225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70">
        <f t="shared" si="14"/>
        <v>370</v>
      </c>
      <c r="W50" s="119">
        <v>369</v>
      </c>
      <c r="Y50" s="119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66">
        <f t="shared" si="12"/>
        <v>575</v>
      </c>
      <c r="E51" s="275">
        <f t="shared" si="12"/>
        <v>574</v>
      </c>
      <c r="F51" s="275">
        <f t="shared" si="12"/>
        <v>573</v>
      </c>
      <c r="G51" s="132">
        <f t="shared" si="12"/>
        <v>572</v>
      </c>
      <c r="H51" s="132">
        <f t="shared" si="12"/>
        <v>571</v>
      </c>
      <c r="I51" s="132">
        <v>570</v>
      </c>
      <c r="J51" s="96">
        <v>6</v>
      </c>
      <c r="K51" s="224">
        <f t="shared" si="13"/>
        <v>468</v>
      </c>
      <c r="L51" s="224">
        <f t="shared" si="13"/>
        <v>467</v>
      </c>
      <c r="M51" s="224">
        <f t="shared" si="13"/>
        <v>466</v>
      </c>
      <c r="N51" s="224">
        <f t="shared" si="13"/>
        <v>465</v>
      </c>
      <c r="O51" s="224">
        <f t="shared" si="13"/>
        <v>464</v>
      </c>
      <c r="P51" s="224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3">
        <f t="shared" si="14"/>
        <v>364</v>
      </c>
      <c r="V51" s="125">
        <f t="shared" si="14"/>
        <v>363</v>
      </c>
      <c r="W51" s="125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67"/>
      <c r="E52" s="276" t="s">
        <v>388</v>
      </c>
      <c r="F52" s="276" t="s">
        <v>387</v>
      </c>
      <c r="G52" s="133" t="s">
        <v>274</v>
      </c>
      <c r="H52" s="133" t="s">
        <v>321</v>
      </c>
      <c r="I52" s="133" t="s">
        <v>320</v>
      </c>
      <c r="K52" s="225" t="s">
        <v>691</v>
      </c>
      <c r="L52" s="225" t="s">
        <v>692</v>
      </c>
      <c r="M52" s="225" t="s">
        <v>693</v>
      </c>
      <c r="N52" s="225" t="s">
        <v>694</v>
      </c>
      <c r="O52" s="225" t="s">
        <v>695</v>
      </c>
      <c r="P52" s="225" t="s">
        <v>550</v>
      </c>
      <c r="R52" s="299" t="s">
        <v>497</v>
      </c>
      <c r="S52" s="300" t="s">
        <v>496</v>
      </c>
      <c r="T52" s="299" t="s">
        <v>495</v>
      </c>
      <c r="U52" s="300" t="s">
        <v>551</v>
      </c>
      <c r="V52" s="123" t="s">
        <v>512</v>
      </c>
      <c r="W52" s="123" t="s">
        <v>513</v>
      </c>
      <c r="Y52" s="123" t="s">
        <v>504</v>
      </c>
      <c r="Z52" s="123" t="s">
        <v>505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K53" s="200"/>
      <c r="L53" s="74"/>
      <c r="M53" s="74"/>
      <c r="N53" s="74"/>
      <c r="O53" s="74"/>
      <c r="P53" s="74"/>
      <c r="R53" s="74" t="s">
        <v>304</v>
      </c>
      <c r="S53" s="192"/>
      <c r="T53" s="192"/>
      <c r="U53" s="192"/>
      <c r="V53" s="184"/>
      <c r="W53" s="184"/>
      <c r="Y53" s="96" t="s">
        <v>306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74" t="s">
        <v>289</v>
      </c>
      <c r="D54" s="74"/>
      <c r="E54" s="74"/>
      <c r="F54" s="74"/>
      <c r="G54" s="74"/>
      <c r="H54" s="74"/>
      <c r="I54" s="74"/>
      <c r="K54" s="200"/>
      <c r="L54" s="74"/>
      <c r="M54" s="74"/>
      <c r="N54" s="74"/>
      <c r="O54" s="74"/>
      <c r="P54" s="74"/>
      <c r="R54" s="74"/>
      <c r="S54" s="74"/>
      <c r="V54" s="184"/>
      <c r="W54" s="184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206" t="s">
        <v>322</v>
      </c>
      <c r="D55" s="243" t="s">
        <v>323</v>
      </c>
      <c r="E55" s="206" t="s">
        <v>324</v>
      </c>
      <c r="F55" s="206" t="s">
        <v>325</v>
      </c>
      <c r="G55" s="206" t="s">
        <v>326</v>
      </c>
      <c r="H55" s="206" t="s">
        <v>328</v>
      </c>
      <c r="I55" s="206" t="s">
        <v>379</v>
      </c>
      <c r="J55" s="96">
        <v>6</v>
      </c>
      <c r="K55" s="224" t="s">
        <v>696</v>
      </c>
      <c r="L55" s="224" t="s">
        <v>697</v>
      </c>
      <c r="M55" s="224" t="s">
        <v>698</v>
      </c>
      <c r="N55" s="224" t="s">
        <v>699</v>
      </c>
      <c r="O55" s="224" t="s">
        <v>700</v>
      </c>
      <c r="P55" s="224" t="s">
        <v>701</v>
      </c>
      <c r="Q55" s="96">
        <v>6</v>
      </c>
      <c r="R55" s="120" t="s">
        <v>501</v>
      </c>
      <c r="S55" s="120" t="s">
        <v>500</v>
      </c>
      <c r="T55" s="120" t="s">
        <v>499</v>
      </c>
      <c r="U55" s="183" t="s">
        <v>498</v>
      </c>
      <c r="V55" s="125" t="s">
        <v>732</v>
      </c>
      <c r="W55" s="125" t="s">
        <v>519</v>
      </c>
      <c r="X55" s="96">
        <v>2</v>
      </c>
      <c r="Y55" s="125" t="s">
        <v>506</v>
      </c>
      <c r="Z55" s="125" t="s">
        <v>507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207">
        <f t="shared" ref="C56:H57" si="15">D56+1</f>
        <v>566</v>
      </c>
      <c r="D56" s="207">
        <f t="shared" si="15"/>
        <v>565</v>
      </c>
      <c r="E56" s="207">
        <f t="shared" si="15"/>
        <v>564</v>
      </c>
      <c r="F56" s="207">
        <f t="shared" si="15"/>
        <v>563</v>
      </c>
      <c r="G56" s="207">
        <f t="shared" si="15"/>
        <v>562</v>
      </c>
      <c r="H56" s="207">
        <f t="shared" si="15"/>
        <v>561</v>
      </c>
      <c r="I56" s="207">
        <v>560</v>
      </c>
      <c r="K56" s="225">
        <v>461</v>
      </c>
      <c r="L56" s="225">
        <f t="shared" ref="L56:O57" si="16">M56+1</f>
        <v>460</v>
      </c>
      <c r="M56" s="225">
        <f t="shared" si="16"/>
        <v>459</v>
      </c>
      <c r="N56" s="225">
        <f t="shared" si="16"/>
        <v>458</v>
      </c>
      <c r="O56" s="225">
        <f t="shared" si="16"/>
        <v>457</v>
      </c>
      <c r="P56" s="225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230">
        <f t="shared" si="15"/>
        <v>558</v>
      </c>
      <c r="D57" s="203">
        <f t="shared" si="15"/>
        <v>557</v>
      </c>
      <c r="E57" s="230">
        <f t="shared" si="15"/>
        <v>556</v>
      </c>
      <c r="F57" s="206">
        <f t="shared" si="15"/>
        <v>555</v>
      </c>
      <c r="G57" s="206">
        <f t="shared" si="15"/>
        <v>554</v>
      </c>
      <c r="H57" s="206">
        <f t="shared" si="15"/>
        <v>553</v>
      </c>
      <c r="I57" s="206">
        <v>552</v>
      </c>
      <c r="J57" s="96">
        <v>6</v>
      </c>
      <c r="K57" s="213">
        <f>L57+1</f>
        <v>454</v>
      </c>
      <c r="L57" s="213">
        <f t="shared" si="16"/>
        <v>453</v>
      </c>
      <c r="M57" s="213">
        <f t="shared" si="16"/>
        <v>452</v>
      </c>
      <c r="N57" s="213">
        <f t="shared" si="16"/>
        <v>451</v>
      </c>
      <c r="O57" s="213">
        <f t="shared" si="16"/>
        <v>450</v>
      </c>
      <c r="P57" s="211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01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234" t="s">
        <v>363</v>
      </c>
      <c r="D58" s="278" t="s">
        <v>364</v>
      </c>
      <c r="E58" s="234" t="s">
        <v>369</v>
      </c>
      <c r="F58" s="207" t="s">
        <v>477</v>
      </c>
      <c r="G58" s="207" t="s">
        <v>327</v>
      </c>
      <c r="H58" s="207" t="s">
        <v>476</v>
      </c>
      <c r="I58" s="207" t="s">
        <v>274</v>
      </c>
      <c r="K58" s="214" t="s">
        <v>339</v>
      </c>
      <c r="L58" s="214" t="s">
        <v>340</v>
      </c>
      <c r="M58" s="214" t="s">
        <v>341</v>
      </c>
      <c r="N58" s="214" t="s">
        <v>345</v>
      </c>
      <c r="O58" s="229" t="s">
        <v>474</v>
      </c>
      <c r="P58" s="212" t="s">
        <v>350</v>
      </c>
      <c r="R58" s="130" t="s">
        <v>552</v>
      </c>
      <c r="S58" s="130" t="s">
        <v>552</v>
      </c>
      <c r="T58" s="130" t="s">
        <v>552</v>
      </c>
      <c r="U58" s="130" t="s">
        <v>527</v>
      </c>
      <c r="V58" s="302" t="s">
        <v>562</v>
      </c>
      <c r="Y58" s="123" t="s">
        <v>508</v>
      </c>
      <c r="Z58" s="123" t="s">
        <v>509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K59" s="74"/>
      <c r="L59" s="74"/>
      <c r="M59" s="74"/>
      <c r="N59" s="74"/>
      <c r="O59" s="74"/>
      <c r="P59" s="74"/>
      <c r="R59" s="200" t="s">
        <v>309</v>
      </c>
      <c r="X59" s="184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 t="s">
        <v>290</v>
      </c>
      <c r="D60" s="74"/>
      <c r="E60" s="74"/>
      <c r="F60" s="282"/>
      <c r="G60" s="208"/>
      <c r="H60" s="208"/>
      <c r="I60" s="208"/>
      <c r="K60" s="200" t="s">
        <v>291</v>
      </c>
      <c r="L60" s="74"/>
      <c r="M60" s="200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30" t="s">
        <v>368</v>
      </c>
      <c r="D61" s="230" t="s">
        <v>367</v>
      </c>
      <c r="E61" s="237" t="s">
        <v>366</v>
      </c>
      <c r="F61" s="238" t="s">
        <v>346</v>
      </c>
      <c r="G61" s="239" t="s">
        <v>362</v>
      </c>
      <c r="H61" s="211" t="s">
        <v>624</v>
      </c>
      <c r="I61" s="211" t="s">
        <v>391</v>
      </c>
      <c r="J61" s="96">
        <v>6</v>
      </c>
      <c r="K61" s="213" t="s">
        <v>336</v>
      </c>
      <c r="L61" s="213" t="s">
        <v>337</v>
      </c>
      <c r="M61" s="213" t="s">
        <v>625</v>
      </c>
      <c r="N61" s="213" t="s">
        <v>349</v>
      </c>
      <c r="O61" s="213" t="s">
        <v>348</v>
      </c>
      <c r="P61" s="211" t="s">
        <v>351</v>
      </c>
      <c r="Q61" s="96">
        <v>5</v>
      </c>
      <c r="R61" s="128" t="s">
        <v>528</v>
      </c>
      <c r="S61" s="129" t="s">
        <v>529</v>
      </c>
      <c r="T61" s="129" t="s">
        <v>530</v>
      </c>
      <c r="U61" s="129" t="s">
        <v>552</v>
      </c>
      <c r="V61" s="203" t="s">
        <v>557</v>
      </c>
      <c r="X61" s="96">
        <v>2</v>
      </c>
      <c r="Y61" s="125" t="s">
        <v>510</v>
      </c>
      <c r="Z61" s="126" t="s">
        <v>511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34">
        <f t="shared" ref="C62:G63" si="17">D62+1</f>
        <v>549</v>
      </c>
      <c r="D62" s="234">
        <f t="shared" si="17"/>
        <v>548</v>
      </c>
      <c r="E62" s="234">
        <f>F62+1</f>
        <v>547</v>
      </c>
      <c r="F62" s="240">
        <f t="shared" si="17"/>
        <v>546</v>
      </c>
      <c r="G62" s="240">
        <f t="shared" si="17"/>
        <v>545</v>
      </c>
      <c r="H62" s="212">
        <f>I62+1</f>
        <v>544</v>
      </c>
      <c r="I62" s="212">
        <v>543</v>
      </c>
      <c r="K62" s="214">
        <f t="shared" ref="K62:O63" si="18">L62+1</f>
        <v>447</v>
      </c>
      <c r="L62" s="214">
        <f t="shared" si="18"/>
        <v>446</v>
      </c>
      <c r="M62" s="214">
        <f t="shared" si="18"/>
        <v>445</v>
      </c>
      <c r="N62" s="214">
        <f t="shared" si="18"/>
        <v>444</v>
      </c>
      <c r="O62" s="214">
        <f t="shared" si="18"/>
        <v>443</v>
      </c>
      <c r="P62" s="212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130">
        <f t="shared" si="19"/>
        <v>343</v>
      </c>
      <c r="V62" s="302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230">
        <f t="shared" si="17"/>
        <v>541</v>
      </c>
      <c r="D63" s="230">
        <f t="shared" si="17"/>
        <v>540</v>
      </c>
      <c r="E63" s="230">
        <f>F63+1</f>
        <v>539</v>
      </c>
      <c r="F63" s="238">
        <f t="shared" si="17"/>
        <v>538</v>
      </c>
      <c r="G63" s="238">
        <f t="shared" si="17"/>
        <v>537</v>
      </c>
      <c r="H63" s="238">
        <f>I63+1</f>
        <v>536</v>
      </c>
      <c r="I63" s="238">
        <v>535</v>
      </c>
      <c r="J63" s="96">
        <v>6</v>
      </c>
      <c r="K63" s="215">
        <f t="shared" si="18"/>
        <v>440</v>
      </c>
      <c r="L63" s="215">
        <f t="shared" si="18"/>
        <v>439</v>
      </c>
      <c r="M63" s="215">
        <f t="shared" si="18"/>
        <v>438</v>
      </c>
      <c r="N63" s="215">
        <f t="shared" si="18"/>
        <v>437</v>
      </c>
      <c r="O63" s="196">
        <f t="shared" si="18"/>
        <v>436</v>
      </c>
      <c r="P63" s="196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34" t="s">
        <v>384</v>
      </c>
      <c r="D64" s="234" t="s">
        <v>382</v>
      </c>
      <c r="E64" s="241" t="s">
        <v>383</v>
      </c>
      <c r="F64" s="240" t="s">
        <v>347</v>
      </c>
      <c r="G64" s="240" t="s">
        <v>344</v>
      </c>
      <c r="H64" s="240" t="s">
        <v>342</v>
      </c>
      <c r="I64" s="242" t="s">
        <v>343</v>
      </c>
      <c r="K64" s="216" t="s">
        <v>329</v>
      </c>
      <c r="L64" s="216" t="s">
        <v>729</v>
      </c>
      <c r="M64" s="216" t="s">
        <v>731</v>
      </c>
      <c r="N64" s="216" t="s">
        <v>335</v>
      </c>
      <c r="O64" s="197" t="s">
        <v>392</v>
      </c>
      <c r="P64" s="197" t="s">
        <v>393</v>
      </c>
      <c r="R64" s="130" t="s">
        <v>532</v>
      </c>
      <c r="S64" s="130" t="s">
        <v>533</v>
      </c>
      <c r="T64" s="130" t="s">
        <v>534</v>
      </c>
      <c r="U64" s="130" t="s">
        <v>591</v>
      </c>
      <c r="V64" s="130" t="s">
        <v>535</v>
      </c>
      <c r="W64" s="265" t="s">
        <v>536</v>
      </c>
      <c r="Y64" s="123" t="s">
        <v>502</v>
      </c>
      <c r="Z64" s="124" t="s">
        <v>503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K65" s="200"/>
      <c r="L65" s="74"/>
      <c r="M65" s="74"/>
      <c r="N65" s="74"/>
      <c r="O65" s="74"/>
      <c r="P65" s="74"/>
      <c r="R65" s="200" t="s">
        <v>310</v>
      </c>
      <c r="Y65" s="184"/>
      <c r="Z65" s="184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 t="s">
        <v>287</v>
      </c>
      <c r="L66" s="74"/>
      <c r="M66" s="74"/>
      <c r="N66" s="74"/>
      <c r="O66" s="74"/>
      <c r="P66" s="217"/>
      <c r="T66" s="97"/>
      <c r="Y66" s="184"/>
      <c r="Z66" s="184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30" t="s">
        <v>371</v>
      </c>
      <c r="E67" s="231" t="s">
        <v>370</v>
      </c>
      <c r="F67" s="232" t="s">
        <v>356</v>
      </c>
      <c r="G67" s="233" t="s">
        <v>357</v>
      </c>
      <c r="H67" s="232" t="s">
        <v>354</v>
      </c>
      <c r="I67" s="232" t="s">
        <v>338</v>
      </c>
      <c r="J67" s="96">
        <v>6</v>
      </c>
      <c r="K67" s="215" t="s">
        <v>626</v>
      </c>
      <c r="L67" s="215" t="s">
        <v>331</v>
      </c>
      <c r="M67" s="215" t="s">
        <v>332</v>
      </c>
      <c r="N67" s="327" t="s">
        <v>730</v>
      </c>
      <c r="O67" s="78" t="s">
        <v>380</v>
      </c>
      <c r="P67" s="78" t="s">
        <v>381</v>
      </c>
      <c r="Q67" s="96">
        <v>6</v>
      </c>
      <c r="R67" s="129" t="s">
        <v>537</v>
      </c>
      <c r="S67" s="129" t="s">
        <v>592</v>
      </c>
      <c r="T67" s="129" t="s">
        <v>538</v>
      </c>
      <c r="U67" s="129" t="s">
        <v>539</v>
      </c>
      <c r="V67" s="129" t="s">
        <v>540</v>
      </c>
      <c r="W67" s="326" t="s">
        <v>545</v>
      </c>
      <c r="X67" s="96">
        <v>2</v>
      </c>
      <c r="Y67" s="188" t="s">
        <v>520</v>
      </c>
      <c r="Z67" s="190" t="s">
        <v>521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34">
        <f t="shared" ref="D68:G69" si="20">E68+1</f>
        <v>532</v>
      </c>
      <c r="E68" s="234">
        <f>F68+1</f>
        <v>531</v>
      </c>
      <c r="F68" s="235">
        <f t="shared" si="20"/>
        <v>530</v>
      </c>
      <c r="G68" s="235">
        <f t="shared" si="20"/>
        <v>529</v>
      </c>
      <c r="H68" s="235">
        <f>I68+1</f>
        <v>528</v>
      </c>
      <c r="I68" s="235">
        <v>527</v>
      </c>
      <c r="K68" s="216">
        <f t="shared" ref="K68:O69" si="21">L68+1</f>
        <v>433</v>
      </c>
      <c r="L68" s="216">
        <f t="shared" si="21"/>
        <v>432</v>
      </c>
      <c r="M68" s="216">
        <f t="shared" si="21"/>
        <v>431</v>
      </c>
      <c r="N68" s="216">
        <f t="shared" si="21"/>
        <v>430</v>
      </c>
      <c r="O68" s="79">
        <f t="shared" si="21"/>
        <v>429</v>
      </c>
      <c r="P68" s="79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89">
        <v>212</v>
      </c>
      <c r="Z68" s="191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232">
        <f>E69+1</f>
        <v>525</v>
      </c>
      <c r="E69" s="232">
        <f>F69+1</f>
        <v>524</v>
      </c>
      <c r="F69" s="232">
        <f t="shared" si="20"/>
        <v>523</v>
      </c>
      <c r="G69" s="232">
        <f t="shared" si="20"/>
        <v>522</v>
      </c>
      <c r="H69" s="232">
        <f>I69+1</f>
        <v>521</v>
      </c>
      <c r="I69" s="232">
        <v>520</v>
      </c>
      <c r="J69" s="96">
        <v>6</v>
      </c>
      <c r="K69" s="209">
        <f t="shared" si="21"/>
        <v>426</v>
      </c>
      <c r="L69" s="209">
        <f t="shared" si="21"/>
        <v>425</v>
      </c>
      <c r="M69" s="209">
        <f t="shared" si="21"/>
        <v>424</v>
      </c>
      <c r="N69" s="209">
        <f t="shared" si="21"/>
        <v>423</v>
      </c>
      <c r="O69" s="209">
        <f t="shared" si="21"/>
        <v>422</v>
      </c>
      <c r="P69" s="209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196">
        <v>209</v>
      </c>
      <c r="Z69" s="196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35" t="s">
        <v>361</v>
      </c>
      <c r="E70" s="235" t="s">
        <v>478</v>
      </c>
      <c r="F70" s="235" t="s">
        <v>359</v>
      </c>
      <c r="G70" s="235" t="s">
        <v>358</v>
      </c>
      <c r="H70" s="235" t="s">
        <v>355</v>
      </c>
      <c r="I70" s="235" t="s">
        <v>353</v>
      </c>
      <c r="K70" s="210" t="s">
        <v>334</v>
      </c>
      <c r="L70" s="210" t="s">
        <v>728</v>
      </c>
      <c r="M70" s="210" t="s">
        <v>333</v>
      </c>
      <c r="N70" s="210" t="s">
        <v>333</v>
      </c>
      <c r="O70" s="210" t="s">
        <v>274</v>
      </c>
      <c r="P70" s="210" t="s">
        <v>360</v>
      </c>
      <c r="R70" s="130" t="s">
        <v>541</v>
      </c>
      <c r="S70" s="130" t="s">
        <v>542</v>
      </c>
      <c r="T70" s="130" t="s">
        <v>593</v>
      </c>
      <c r="U70" s="130" t="s">
        <v>543</v>
      </c>
      <c r="V70" s="130" t="s">
        <v>531</v>
      </c>
      <c r="W70" s="130" t="s">
        <v>544</v>
      </c>
      <c r="Y70" s="197" t="s">
        <v>627</v>
      </c>
      <c r="Z70" s="197" t="s">
        <v>628</v>
      </c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74"/>
      <c r="E71" s="74"/>
      <c r="F71" s="200" t="s">
        <v>352</v>
      </c>
      <c r="G71" s="74"/>
      <c r="H71" s="74"/>
      <c r="I71" s="74"/>
      <c r="K71" s="74" t="s">
        <v>285</v>
      </c>
      <c r="L71" s="74"/>
      <c r="M71" s="74"/>
      <c r="N71" s="74"/>
      <c r="O71" s="74"/>
      <c r="P71" s="74"/>
      <c r="X71" s="184"/>
      <c r="Y71" s="97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105"/>
      <c r="F72" s="105"/>
      <c r="G72" s="105"/>
      <c r="H72" s="105"/>
      <c r="I72" s="105"/>
      <c r="K72" s="74" t="s">
        <v>286</v>
      </c>
      <c r="L72" s="74"/>
      <c r="M72" s="74"/>
      <c r="O72" s="74"/>
      <c r="P72" s="74"/>
      <c r="R72" s="97" t="s">
        <v>559</v>
      </c>
      <c r="AA72" s="114"/>
      <c r="AB72" s="114"/>
      <c r="AC72" s="114"/>
      <c r="AD72" s="104"/>
      <c r="AE72" s="105"/>
      <c r="AF72" s="105"/>
      <c r="AG72" s="106"/>
    </row>
    <row r="73" spans="1:33" x14ac:dyDescent="0.25">
      <c r="D73" s="105"/>
      <c r="E73" s="105"/>
      <c r="F73" s="105"/>
      <c r="G73" s="105"/>
      <c r="H73" s="105"/>
      <c r="I73" s="105"/>
      <c r="J73" s="96">
        <v>5</v>
      </c>
      <c r="K73" s="77" t="s">
        <v>374</v>
      </c>
      <c r="L73" s="78" t="s">
        <v>375</v>
      </c>
      <c r="M73" s="78" t="s">
        <v>376</v>
      </c>
      <c r="N73" s="78" t="s">
        <v>377</v>
      </c>
      <c r="O73" s="203" t="s">
        <v>365</v>
      </c>
      <c r="P73" s="74"/>
      <c r="Q73" s="96">
        <v>5</v>
      </c>
      <c r="R73" s="303" t="s">
        <v>594</v>
      </c>
      <c r="S73" s="303" t="s">
        <v>595</v>
      </c>
      <c r="T73" s="303" t="s">
        <v>596</v>
      </c>
      <c r="U73" s="303" t="s">
        <v>597</v>
      </c>
      <c r="V73" s="303" t="s">
        <v>598</v>
      </c>
      <c r="W73" s="74"/>
      <c r="X73" s="74">
        <v>2</v>
      </c>
      <c r="Y73" s="196" t="s">
        <v>629</v>
      </c>
      <c r="Z73" s="196" t="s">
        <v>630</v>
      </c>
      <c r="AA73" s="223"/>
      <c r="AB73" s="223"/>
      <c r="AC73" s="223"/>
      <c r="AD73" s="104"/>
      <c r="AE73" s="105"/>
      <c r="AF73" s="105"/>
      <c r="AG73" s="106"/>
    </row>
    <row r="74" spans="1:33" x14ac:dyDescent="0.25">
      <c r="D74" s="105"/>
      <c r="E74" s="105"/>
      <c r="F74" s="105"/>
      <c r="G74" s="105"/>
      <c r="H74" s="105"/>
      <c r="I74" s="105"/>
      <c r="K74" s="79">
        <f t="shared" ref="K74:N75" si="23">L74+1</f>
        <v>419</v>
      </c>
      <c r="L74" s="79">
        <f t="shared" si="23"/>
        <v>418</v>
      </c>
      <c r="M74" s="79">
        <f t="shared" si="23"/>
        <v>417</v>
      </c>
      <c r="N74" s="79">
        <f t="shared" si="23"/>
        <v>416</v>
      </c>
      <c r="O74" s="204">
        <v>415</v>
      </c>
      <c r="P74" s="74"/>
      <c r="R74" s="219">
        <f t="shared" ref="R74:U75" si="24">S74+1</f>
        <v>318</v>
      </c>
      <c r="S74" s="219">
        <f t="shared" si="24"/>
        <v>317</v>
      </c>
      <c r="T74" s="219">
        <f t="shared" si="24"/>
        <v>316</v>
      </c>
      <c r="U74" s="219">
        <f t="shared" si="24"/>
        <v>315</v>
      </c>
      <c r="V74" s="219">
        <v>314</v>
      </c>
      <c r="W74" s="74"/>
      <c r="X74" s="74"/>
      <c r="Y74" s="197">
        <f>Z74+1</f>
        <v>207</v>
      </c>
      <c r="Z74" s="197">
        <v>206</v>
      </c>
      <c r="AA74" s="223"/>
      <c r="AB74" s="223"/>
      <c r="AC74" s="223"/>
      <c r="AD74" s="104"/>
      <c r="AE74" s="105"/>
      <c r="AF74" s="105"/>
      <c r="AG74" s="106"/>
    </row>
    <row r="75" spans="1:33" x14ac:dyDescent="0.25">
      <c r="J75" s="96">
        <v>5</v>
      </c>
      <c r="K75" s="78">
        <f t="shared" si="23"/>
        <v>413</v>
      </c>
      <c r="L75" s="78">
        <f t="shared" si="23"/>
        <v>412</v>
      </c>
      <c r="M75" s="78">
        <f t="shared" si="23"/>
        <v>411</v>
      </c>
      <c r="N75" s="203">
        <f t="shared" si="23"/>
        <v>410</v>
      </c>
      <c r="O75" s="211">
        <v>409</v>
      </c>
      <c r="P75" s="74"/>
      <c r="Q75" s="96">
        <v>5</v>
      </c>
      <c r="R75" s="218">
        <f t="shared" si="24"/>
        <v>312</v>
      </c>
      <c r="S75" s="218">
        <f t="shared" si="24"/>
        <v>311</v>
      </c>
      <c r="T75" s="218">
        <f t="shared" si="24"/>
        <v>310</v>
      </c>
      <c r="U75" s="218">
        <f t="shared" si="24"/>
        <v>309</v>
      </c>
      <c r="V75" s="303">
        <v>308</v>
      </c>
      <c r="W75" s="74"/>
      <c r="X75" s="74">
        <v>2</v>
      </c>
      <c r="Y75" s="196">
        <f>Z75+1</f>
        <v>204</v>
      </c>
      <c r="Z75" s="196">
        <v>203</v>
      </c>
      <c r="AA75" s="223"/>
      <c r="AB75" s="223"/>
      <c r="AC75" s="223"/>
      <c r="AD75" s="104"/>
      <c r="AE75" s="105"/>
      <c r="AF75" s="105"/>
      <c r="AG75" s="106"/>
    </row>
    <row r="76" spans="1:33" x14ac:dyDescent="0.25">
      <c r="K76" s="79" t="s">
        <v>372</v>
      </c>
      <c r="L76" s="79" t="s">
        <v>373</v>
      </c>
      <c r="M76" s="79" t="s">
        <v>378</v>
      </c>
      <c r="N76" s="204" t="s">
        <v>404</v>
      </c>
      <c r="O76" s="212" t="s">
        <v>403</v>
      </c>
      <c r="P76" s="74"/>
      <c r="R76" s="304" t="s">
        <v>599</v>
      </c>
      <c r="S76" s="304" t="s">
        <v>600</v>
      </c>
      <c r="T76" s="304" t="s">
        <v>601</v>
      </c>
      <c r="U76" s="304" t="s">
        <v>602</v>
      </c>
      <c r="V76" s="219" t="s">
        <v>227</v>
      </c>
      <c r="W76" s="74"/>
      <c r="X76" s="74"/>
      <c r="Y76" s="197" t="s">
        <v>631</v>
      </c>
      <c r="Z76" s="309" t="s">
        <v>632</v>
      </c>
      <c r="AA76" s="223"/>
      <c r="AB76" s="223"/>
      <c r="AC76" s="223"/>
      <c r="AD76" s="104"/>
      <c r="AE76" s="105"/>
      <c r="AF76" s="105"/>
      <c r="AG76" s="106"/>
    </row>
    <row r="77" spans="1:33" x14ac:dyDescent="0.25">
      <c r="K77" s="74"/>
      <c r="L77" s="74"/>
      <c r="M77" s="74"/>
      <c r="N77" s="74"/>
      <c r="O77" s="74"/>
      <c r="P77" s="74"/>
      <c r="R77" s="284"/>
      <c r="S77" s="284"/>
      <c r="T77" s="284"/>
      <c r="U77" s="284"/>
      <c r="V77" s="284"/>
      <c r="W77" s="208"/>
      <c r="X77" s="74"/>
      <c r="Y77" s="74"/>
      <c r="Z77" s="74"/>
      <c r="AA77" s="223"/>
      <c r="AB77" s="223"/>
      <c r="AC77" s="223"/>
      <c r="AD77" s="104"/>
      <c r="AE77" s="105"/>
      <c r="AF77" s="105"/>
      <c r="AG77" s="106"/>
    </row>
    <row r="78" spans="1:33" x14ac:dyDescent="0.25">
      <c r="K78" s="74"/>
      <c r="L78" s="74"/>
      <c r="M78" s="74"/>
      <c r="N78" s="74"/>
      <c r="O78" s="74"/>
      <c r="P78" s="74"/>
      <c r="R78" s="184"/>
      <c r="S78" s="74"/>
      <c r="T78" s="74"/>
      <c r="U78" s="74"/>
      <c r="V78" s="74"/>
      <c r="W78" s="74"/>
      <c r="X78" s="74"/>
      <c r="Y78" s="208"/>
      <c r="Z78" s="208"/>
      <c r="AA78" s="223"/>
      <c r="AB78" s="223"/>
      <c r="AC78" s="223"/>
      <c r="AD78" s="104"/>
      <c r="AE78" s="105"/>
      <c r="AF78" s="105"/>
      <c r="AG78" s="106"/>
    </row>
    <row r="79" spans="1:33" x14ac:dyDescent="0.25">
      <c r="J79" s="96">
        <v>4</v>
      </c>
      <c r="K79" s="203" t="s">
        <v>401</v>
      </c>
      <c r="L79" s="203" t="s">
        <v>402</v>
      </c>
      <c r="M79" s="236"/>
      <c r="N79" s="198"/>
      <c r="O79" s="203" t="s">
        <v>400</v>
      </c>
      <c r="P79" s="271"/>
      <c r="Q79" s="96">
        <v>6</v>
      </c>
      <c r="R79" s="203" t="s">
        <v>603</v>
      </c>
      <c r="S79" s="303" t="s">
        <v>604</v>
      </c>
      <c r="T79" s="303" t="s">
        <v>605</v>
      </c>
      <c r="U79" s="303" t="s">
        <v>606</v>
      </c>
      <c r="V79" s="218" t="s">
        <v>607</v>
      </c>
      <c r="W79" s="303" t="s">
        <v>608</v>
      </c>
      <c r="X79" s="74">
        <v>2</v>
      </c>
      <c r="Y79" s="310" t="s">
        <v>633</v>
      </c>
      <c r="Z79" s="311" t="s">
        <v>634</v>
      </c>
      <c r="AA79" s="223"/>
      <c r="AB79" s="223"/>
      <c r="AC79" s="223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4">
        <f>L80+1</f>
        <v>406</v>
      </c>
      <c r="L80" s="204">
        <v>405</v>
      </c>
      <c r="M80" s="208"/>
      <c r="N80" s="198"/>
      <c r="O80" s="204">
        <f>P80+1</f>
        <v>402</v>
      </c>
      <c r="P80" s="272">
        <v>401</v>
      </c>
      <c r="R80" s="204">
        <f>S80+1</f>
        <v>306</v>
      </c>
      <c r="S80" s="219">
        <f>T80+1</f>
        <v>305</v>
      </c>
      <c r="T80" s="219">
        <f>U80+1</f>
        <v>304</v>
      </c>
      <c r="U80" s="219">
        <f>V80+1</f>
        <v>303</v>
      </c>
      <c r="V80" s="219">
        <f>W80+1</f>
        <v>302</v>
      </c>
      <c r="W80" s="219">
        <v>301</v>
      </c>
      <c r="X80" s="74"/>
      <c r="Y80" s="312">
        <f>Z80+1</f>
        <v>201</v>
      </c>
      <c r="Z80" s="313">
        <v>200</v>
      </c>
      <c r="AA80" s="223"/>
      <c r="AB80" s="223"/>
      <c r="AC80" s="223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8"/>
      <c r="S81" s="208"/>
      <c r="T81" s="208"/>
      <c r="U81" s="208"/>
      <c r="V81" s="208"/>
      <c r="W81" s="208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R82" s="199"/>
      <c r="S82" s="208"/>
      <c r="T82" s="208"/>
      <c r="U82" s="208"/>
      <c r="V82" s="208"/>
      <c r="W82" s="208"/>
      <c r="X82" s="74"/>
      <c r="Y82" s="200" t="s">
        <v>560</v>
      </c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Q83" s="96">
        <v>6</v>
      </c>
      <c r="R83" s="218">
        <f>S83+1</f>
        <v>198</v>
      </c>
      <c r="S83" s="218">
        <f>T83+1</f>
        <v>197</v>
      </c>
      <c r="T83" s="218">
        <f>U83+1</f>
        <v>196</v>
      </c>
      <c r="U83" s="218">
        <f>V83+1</f>
        <v>195</v>
      </c>
      <c r="V83" s="218">
        <f>W83+1</f>
        <v>194</v>
      </c>
      <c r="W83" s="303">
        <v>193</v>
      </c>
      <c r="X83" s="74">
        <v>5</v>
      </c>
      <c r="Y83" s="314">
        <f>Z83+1</f>
        <v>167</v>
      </c>
      <c r="Z83" s="314">
        <f>AA83+1</f>
        <v>166</v>
      </c>
      <c r="AA83" s="314">
        <f>AB83+1</f>
        <v>165</v>
      </c>
      <c r="AB83" s="314">
        <f>AC83+1</f>
        <v>164</v>
      </c>
      <c r="AC83" s="310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R84" s="219" t="s">
        <v>609</v>
      </c>
      <c r="S84" s="219" t="s">
        <v>610</v>
      </c>
      <c r="T84" s="219" t="s">
        <v>611</v>
      </c>
      <c r="U84" s="219" t="s">
        <v>612</v>
      </c>
      <c r="V84" s="305" t="s">
        <v>613</v>
      </c>
      <c r="W84" s="219" t="s">
        <v>227</v>
      </c>
      <c r="X84" s="74"/>
      <c r="Y84" s="313" t="s">
        <v>635</v>
      </c>
      <c r="Z84" s="315" t="s">
        <v>636</v>
      </c>
      <c r="AA84" s="313" t="s">
        <v>637</v>
      </c>
      <c r="AB84" s="313" t="s">
        <v>638</v>
      </c>
      <c r="AC84" s="313" t="s">
        <v>639</v>
      </c>
      <c r="AD84" s="104"/>
      <c r="AE84" s="105"/>
      <c r="AF84" s="105"/>
      <c r="AG84" s="106"/>
    </row>
    <row r="85" spans="1:33" x14ac:dyDescent="0.25">
      <c r="D85" s="156" t="s">
        <v>471</v>
      </c>
      <c r="E85" s="75"/>
      <c r="F85" s="75"/>
      <c r="G85" s="75"/>
      <c r="H85" s="75"/>
      <c r="I85" s="75"/>
      <c r="K85" s="105"/>
      <c r="L85" s="105"/>
      <c r="R85" s="208"/>
      <c r="S85" s="208"/>
      <c r="T85" s="208"/>
      <c r="U85" s="208"/>
      <c r="V85" s="208"/>
      <c r="W85" s="208"/>
      <c r="X85" s="74"/>
      <c r="Y85" s="316"/>
      <c r="Z85" s="317"/>
      <c r="AA85" s="317"/>
      <c r="AB85" s="317"/>
      <c r="AC85" s="317"/>
      <c r="AD85" s="104"/>
      <c r="AE85" s="105"/>
      <c r="AF85" s="105"/>
      <c r="AG85" s="106"/>
    </row>
    <row r="86" spans="1:33" x14ac:dyDescent="0.25">
      <c r="D86" s="75"/>
      <c r="E86" s="155" t="s">
        <v>458</v>
      </c>
      <c r="F86" s="154"/>
      <c r="G86" s="153" t="s">
        <v>457</v>
      </c>
      <c r="H86" s="153" t="s">
        <v>456</v>
      </c>
      <c r="I86" s="154" t="s">
        <v>455</v>
      </c>
      <c r="K86" s="208"/>
      <c r="L86" s="208"/>
      <c r="R86" s="74"/>
      <c r="S86" s="74"/>
      <c r="T86" s="74"/>
      <c r="U86" s="74"/>
      <c r="V86" s="74"/>
      <c r="W86" s="74"/>
      <c r="X86" s="74"/>
      <c r="Y86" s="317"/>
      <c r="Z86" s="317"/>
      <c r="AA86" s="317"/>
      <c r="AB86" s="317"/>
      <c r="AC86" s="317"/>
      <c r="AD86" s="104"/>
      <c r="AE86" s="105"/>
      <c r="AF86" s="105"/>
      <c r="AG86" s="106"/>
    </row>
    <row r="87" spans="1:33" x14ac:dyDescent="0.25">
      <c r="D87" s="153" t="s">
        <v>470</v>
      </c>
      <c r="E87" s="149" t="s">
        <v>292</v>
      </c>
      <c r="F87" s="148"/>
      <c r="G87" s="144" t="s">
        <v>469</v>
      </c>
      <c r="H87" s="144" t="s">
        <v>449</v>
      </c>
      <c r="I87" s="148" t="s">
        <v>468</v>
      </c>
      <c r="K87" s="105"/>
      <c r="L87" s="105"/>
      <c r="Q87" s="96">
        <v>5</v>
      </c>
      <c r="R87" s="303" t="s">
        <v>614</v>
      </c>
      <c r="S87" s="303" t="s">
        <v>615</v>
      </c>
      <c r="T87" s="303" t="s">
        <v>616</v>
      </c>
      <c r="U87" s="303" t="s">
        <v>617</v>
      </c>
      <c r="V87" s="303" t="s">
        <v>618</v>
      </c>
      <c r="W87" s="74"/>
      <c r="X87" s="74">
        <v>5</v>
      </c>
      <c r="Y87" s="310" t="s">
        <v>640</v>
      </c>
      <c r="Z87" s="314" t="s">
        <v>641</v>
      </c>
      <c r="AA87" s="314" t="s">
        <v>642</v>
      </c>
      <c r="AB87" s="314" t="s">
        <v>643</v>
      </c>
      <c r="AC87" s="314" t="s">
        <v>644</v>
      </c>
      <c r="AD87" s="104"/>
      <c r="AE87" s="105"/>
      <c r="AF87" s="105"/>
      <c r="AG87" s="106"/>
    </row>
    <row r="88" spans="1:33" x14ac:dyDescent="0.25">
      <c r="D88" s="158" t="s">
        <v>467</v>
      </c>
      <c r="E88" s="159" t="s">
        <v>466</v>
      </c>
      <c r="F88" s="157"/>
      <c r="G88" s="158" t="s">
        <v>465</v>
      </c>
      <c r="H88" s="158" t="s">
        <v>464</v>
      </c>
      <c r="I88" s="157" t="s">
        <v>463</v>
      </c>
      <c r="R88" s="219">
        <f>S88+1</f>
        <v>191</v>
      </c>
      <c r="S88" s="219">
        <f>T88+1</f>
        <v>190</v>
      </c>
      <c r="T88" s="219">
        <f>U88+1</f>
        <v>189</v>
      </c>
      <c r="U88" s="219">
        <f>V88+1</f>
        <v>188</v>
      </c>
      <c r="V88" s="219">
        <v>187</v>
      </c>
      <c r="W88" s="74"/>
      <c r="X88" s="74"/>
      <c r="Y88" s="313">
        <f t="shared" ref="Y88:AB89" si="25">Z88+1</f>
        <v>162</v>
      </c>
      <c r="Z88" s="313">
        <f t="shared" si="25"/>
        <v>161</v>
      </c>
      <c r="AA88" s="313">
        <f t="shared" si="25"/>
        <v>160</v>
      </c>
      <c r="AB88" s="318">
        <f t="shared" si="25"/>
        <v>159</v>
      </c>
      <c r="AC88" s="319">
        <v>158</v>
      </c>
      <c r="AD88" s="104"/>
      <c r="AE88" s="105"/>
      <c r="AF88" s="105"/>
      <c r="AG88" s="106"/>
    </row>
    <row r="89" spans="1:33" x14ac:dyDescent="0.25">
      <c r="D89" s="151"/>
      <c r="E89" s="152" t="s">
        <v>462</v>
      </c>
      <c r="F89" s="150"/>
      <c r="G89" s="151" t="s">
        <v>461</v>
      </c>
      <c r="H89" s="151"/>
      <c r="I89" s="150"/>
      <c r="Q89" s="96">
        <v>4</v>
      </c>
      <c r="R89" s="284"/>
      <c r="S89" s="285">
        <f>T89+1</f>
        <v>184</v>
      </c>
      <c r="T89" s="273">
        <f>U89+1</f>
        <v>183</v>
      </c>
      <c r="U89" s="294">
        <f>V89+1</f>
        <v>182</v>
      </c>
      <c r="V89" s="271">
        <v>181</v>
      </c>
      <c r="W89" s="74"/>
      <c r="X89" s="74">
        <v>5</v>
      </c>
      <c r="Y89" s="314">
        <f t="shared" si="25"/>
        <v>156</v>
      </c>
      <c r="Z89" s="314">
        <f t="shared" si="25"/>
        <v>155</v>
      </c>
      <c r="AA89" s="310">
        <f t="shared" si="25"/>
        <v>154</v>
      </c>
      <c r="AB89" s="314">
        <f t="shared" si="25"/>
        <v>153</v>
      </c>
      <c r="AC89" s="314">
        <v>152</v>
      </c>
      <c r="AD89" s="104"/>
      <c r="AE89" s="105"/>
      <c r="AF89" s="105"/>
      <c r="AG89" s="106"/>
    </row>
    <row r="90" spans="1:33" x14ac:dyDescent="0.25">
      <c r="D90" s="144"/>
      <c r="E90" s="149" t="s">
        <v>428</v>
      </c>
      <c r="F90" s="148"/>
      <c r="G90" s="144" t="s">
        <v>460</v>
      </c>
      <c r="H90" s="144"/>
      <c r="I90" s="148"/>
      <c r="R90" s="208"/>
      <c r="S90" s="286" t="s">
        <v>386</v>
      </c>
      <c r="T90" s="274" t="s">
        <v>385</v>
      </c>
      <c r="U90" s="293"/>
      <c r="V90" s="272"/>
      <c r="W90" s="74"/>
      <c r="X90" s="74"/>
      <c r="Y90" s="313" t="s">
        <v>645</v>
      </c>
      <c r="Z90" s="313" t="s">
        <v>646</v>
      </c>
      <c r="AA90" s="312" t="s">
        <v>647</v>
      </c>
      <c r="AB90" s="313" t="s">
        <v>648</v>
      </c>
      <c r="AC90" s="313" t="s">
        <v>649</v>
      </c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9"/>
      <c r="S91" s="200" t="s">
        <v>563</v>
      </c>
      <c r="T91" s="74"/>
      <c r="U91" s="74"/>
      <c r="V91" s="74"/>
      <c r="W91" s="74"/>
      <c r="X91" s="74"/>
      <c r="Y91" s="317"/>
      <c r="Z91" s="317"/>
      <c r="AA91" s="317"/>
      <c r="AB91" s="317"/>
      <c r="AC91" s="317"/>
      <c r="AD91" s="104"/>
      <c r="AE91" s="105"/>
      <c r="AF91" s="105"/>
      <c r="AG91" s="106"/>
    </row>
    <row r="92" spans="1:33" x14ac:dyDescent="0.25">
      <c r="D92" s="156" t="s">
        <v>459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7"/>
      <c r="Z92" s="317"/>
      <c r="AA92" s="317"/>
      <c r="AB92" s="317"/>
      <c r="AC92" s="317"/>
      <c r="AD92" s="104"/>
      <c r="AE92" s="105"/>
      <c r="AF92" s="105"/>
      <c r="AG92" s="106"/>
    </row>
    <row r="93" spans="1:33" x14ac:dyDescent="0.25">
      <c r="D93" s="75"/>
      <c r="E93" s="155" t="s">
        <v>458</v>
      </c>
      <c r="F93" s="154"/>
      <c r="G93" s="153" t="s">
        <v>457</v>
      </c>
      <c r="H93" s="153" t="s">
        <v>456</v>
      </c>
      <c r="I93" s="154" t="s">
        <v>455</v>
      </c>
      <c r="Q93" s="96">
        <v>4</v>
      </c>
      <c r="R93" s="74"/>
      <c r="S93" s="74"/>
      <c r="T93" s="271"/>
      <c r="U93" s="271"/>
      <c r="V93" s="271"/>
      <c r="W93" s="271"/>
      <c r="X93" s="74">
        <v>5</v>
      </c>
      <c r="Y93" s="314" t="s">
        <v>650</v>
      </c>
      <c r="Z93" s="310" t="s">
        <v>651</v>
      </c>
      <c r="AA93" s="314" t="s">
        <v>652</v>
      </c>
      <c r="AB93" s="323" t="s">
        <v>653</v>
      </c>
      <c r="AC93" s="310" t="s">
        <v>654</v>
      </c>
      <c r="AD93" s="104"/>
      <c r="AE93" s="105"/>
      <c r="AF93" s="105"/>
      <c r="AG93" s="106"/>
    </row>
    <row r="94" spans="1:33" x14ac:dyDescent="0.25">
      <c r="D94" s="153" t="s">
        <v>454</v>
      </c>
      <c r="E94" s="149" t="s">
        <v>409</v>
      </c>
      <c r="F94" s="148"/>
      <c r="G94" s="144" t="s">
        <v>284</v>
      </c>
      <c r="H94" s="144" t="s">
        <v>453</v>
      </c>
      <c r="I94" s="148" t="s">
        <v>452</v>
      </c>
      <c r="R94" s="74"/>
      <c r="S94" s="74"/>
      <c r="T94" s="272">
        <f t="shared" ref="T94:V95" si="26">U94+1</f>
        <v>179</v>
      </c>
      <c r="U94" s="272">
        <f t="shared" si="26"/>
        <v>178</v>
      </c>
      <c r="V94" s="272">
        <f t="shared" si="26"/>
        <v>177</v>
      </c>
      <c r="W94" s="272">
        <v>176</v>
      </c>
      <c r="X94" s="74"/>
      <c r="Y94" s="313">
        <f t="shared" ref="Y94:AB95" si="27">Z94+1</f>
        <v>151</v>
      </c>
      <c r="Z94" s="312">
        <f t="shared" si="27"/>
        <v>150</v>
      </c>
      <c r="AA94" s="313">
        <f t="shared" si="27"/>
        <v>149</v>
      </c>
      <c r="AB94" s="320">
        <f t="shared" si="27"/>
        <v>148</v>
      </c>
      <c r="AC94" s="312">
        <v>147</v>
      </c>
      <c r="AD94" s="104"/>
      <c r="AE94" s="105"/>
      <c r="AF94" s="105"/>
      <c r="AG94" s="106"/>
    </row>
    <row r="95" spans="1:33" x14ac:dyDescent="0.25">
      <c r="D95" s="144" t="s">
        <v>184</v>
      </c>
      <c r="E95" s="149" t="s">
        <v>451</v>
      </c>
      <c r="F95" s="148"/>
      <c r="G95" s="144" t="s">
        <v>449</v>
      </c>
      <c r="H95" s="144" t="s">
        <v>450</v>
      </c>
      <c r="I95" s="148" t="s">
        <v>449</v>
      </c>
      <c r="Q95" s="96">
        <v>4</v>
      </c>
      <c r="R95" s="74"/>
      <c r="S95" s="74"/>
      <c r="T95" s="271">
        <f t="shared" si="26"/>
        <v>174</v>
      </c>
      <c r="U95" s="271">
        <f t="shared" si="26"/>
        <v>173</v>
      </c>
      <c r="V95" s="271">
        <f t="shared" si="26"/>
        <v>172</v>
      </c>
      <c r="W95" s="271">
        <v>171</v>
      </c>
      <c r="X95" s="74">
        <v>5</v>
      </c>
      <c r="Y95" s="314">
        <f t="shared" si="27"/>
        <v>145</v>
      </c>
      <c r="Z95" s="314">
        <f t="shared" si="27"/>
        <v>144</v>
      </c>
      <c r="AA95" s="318">
        <f t="shared" si="27"/>
        <v>143</v>
      </c>
      <c r="AB95" s="314">
        <f t="shared" si="27"/>
        <v>142</v>
      </c>
      <c r="AC95" s="310">
        <v>141</v>
      </c>
      <c r="AD95" s="104"/>
      <c r="AE95" s="105"/>
      <c r="AF95" s="105"/>
      <c r="AG95" s="106"/>
    </row>
    <row r="96" spans="1:33" x14ac:dyDescent="0.25">
      <c r="D96" s="151" t="s">
        <v>448</v>
      </c>
      <c r="E96" s="152" t="s">
        <v>447</v>
      </c>
      <c r="F96" s="150"/>
      <c r="G96" s="151" t="s">
        <v>446</v>
      </c>
      <c r="H96" s="151" t="s">
        <v>445</v>
      </c>
      <c r="I96" s="150" t="s">
        <v>444</v>
      </c>
      <c r="R96" s="74"/>
      <c r="S96" s="74"/>
      <c r="T96" s="272"/>
      <c r="U96" s="272"/>
      <c r="V96" s="272" t="s">
        <v>736</v>
      </c>
      <c r="W96" s="293" t="s">
        <v>736</v>
      </c>
      <c r="X96" s="74"/>
      <c r="Y96" s="313" t="s">
        <v>655</v>
      </c>
      <c r="Z96" s="321" t="s">
        <v>656</v>
      </c>
      <c r="AA96" s="313" t="s">
        <v>657</v>
      </c>
      <c r="AB96" s="312" t="s">
        <v>658</v>
      </c>
      <c r="AC96" s="312" t="s">
        <v>659</v>
      </c>
      <c r="AD96" s="104"/>
      <c r="AE96" s="105"/>
      <c r="AF96" s="105"/>
      <c r="AG96" s="106"/>
    </row>
    <row r="97" spans="3:33" x14ac:dyDescent="0.25">
      <c r="D97" s="151"/>
      <c r="E97" s="152" t="s">
        <v>443</v>
      </c>
      <c r="F97" s="150"/>
      <c r="G97" s="151" t="s">
        <v>442</v>
      </c>
      <c r="H97" s="151" t="s">
        <v>441</v>
      </c>
      <c r="I97" s="150" t="s">
        <v>440</v>
      </c>
      <c r="U97" s="74"/>
      <c r="V97" s="74" t="s">
        <v>736</v>
      </c>
      <c r="W97" s="74"/>
      <c r="X97" s="74"/>
      <c r="Y97" s="74"/>
      <c r="Z97" s="74"/>
      <c r="AA97" s="74"/>
      <c r="AB97" s="74"/>
      <c r="AC97" s="74"/>
      <c r="AD97" s="104"/>
      <c r="AE97" s="105"/>
      <c r="AF97" s="105"/>
      <c r="AG97" s="106"/>
    </row>
    <row r="98" spans="3:33" x14ac:dyDescent="0.25">
      <c r="D98" s="151"/>
      <c r="E98" s="152" t="s">
        <v>439</v>
      </c>
      <c r="F98" s="150"/>
      <c r="G98" s="151" t="s">
        <v>438</v>
      </c>
      <c r="H98" s="151" t="s">
        <v>437</v>
      </c>
      <c r="I98" s="150" t="s">
        <v>436</v>
      </c>
      <c r="Y98" s="74"/>
      <c r="Z98" s="74"/>
      <c r="AA98" s="74"/>
      <c r="AB98" s="74"/>
      <c r="AC98" s="74"/>
      <c r="AD98" s="104"/>
      <c r="AE98" s="105"/>
      <c r="AF98" s="105"/>
      <c r="AG98" s="106"/>
    </row>
    <row r="99" spans="3:33" x14ac:dyDescent="0.25">
      <c r="D99" s="151"/>
      <c r="E99" s="152"/>
      <c r="F99" s="150"/>
      <c r="G99" s="151" t="s">
        <v>435</v>
      </c>
      <c r="H99" s="151" t="s">
        <v>434</v>
      </c>
      <c r="I99" s="150" t="s">
        <v>433</v>
      </c>
      <c r="W99" s="105"/>
      <c r="Y99" s="74"/>
      <c r="Z99" s="74"/>
      <c r="AA99" s="74"/>
      <c r="AB99" s="74"/>
      <c r="AC99" s="74"/>
      <c r="AD99" s="104"/>
      <c r="AE99" s="105"/>
      <c r="AF99" s="105"/>
      <c r="AG99" s="106"/>
    </row>
    <row r="100" spans="3:33" x14ac:dyDescent="0.25">
      <c r="D100" s="151"/>
      <c r="E100" s="152" t="s">
        <v>409</v>
      </c>
      <c r="F100" s="150"/>
      <c r="G100" s="151" t="s">
        <v>432</v>
      </c>
      <c r="H100" s="151" t="s">
        <v>431</v>
      </c>
      <c r="I100" s="150" t="s">
        <v>406</v>
      </c>
      <c r="R100" s="208"/>
      <c r="S100" s="208"/>
      <c r="T100" s="208"/>
      <c r="U100" s="282"/>
      <c r="V100" s="208"/>
      <c r="W100" s="105"/>
      <c r="X100" s="96">
        <v>5</v>
      </c>
      <c r="Y100" s="202" t="s">
        <v>660</v>
      </c>
      <c r="Z100" s="196" t="s">
        <v>661</v>
      </c>
      <c r="AA100" s="196" t="s">
        <v>573</v>
      </c>
      <c r="AB100" s="201" t="s">
        <v>662</v>
      </c>
      <c r="AC100" s="196" t="s">
        <v>663</v>
      </c>
      <c r="AD100" s="104"/>
      <c r="AE100" s="105"/>
      <c r="AF100" s="105"/>
      <c r="AG100" s="106"/>
    </row>
    <row r="101" spans="3:33" x14ac:dyDescent="0.25">
      <c r="D101" s="151"/>
      <c r="E101" s="152" t="s">
        <v>409</v>
      </c>
      <c r="F101" s="150"/>
      <c r="G101" s="151" t="s">
        <v>430</v>
      </c>
      <c r="H101" s="151" t="s">
        <v>429</v>
      </c>
      <c r="I101" s="150" t="s">
        <v>428</v>
      </c>
      <c r="W101" s="105"/>
      <c r="Y101" s="197">
        <f t="shared" ref="Y101:AB102" si="28">Z101+1</f>
        <v>140</v>
      </c>
      <c r="Z101" s="197">
        <f t="shared" si="28"/>
        <v>139</v>
      </c>
      <c r="AA101" s="197">
        <f t="shared" si="28"/>
        <v>138</v>
      </c>
      <c r="AB101" s="197">
        <f t="shared" si="28"/>
        <v>137</v>
      </c>
      <c r="AC101" s="205">
        <v>136</v>
      </c>
      <c r="AD101" s="104"/>
      <c r="AE101" s="105"/>
      <c r="AF101" s="105"/>
      <c r="AG101" s="106"/>
    </row>
    <row r="102" spans="3:33" x14ac:dyDescent="0.25">
      <c r="D102" s="144"/>
      <c r="E102" s="149" t="s">
        <v>409</v>
      </c>
      <c r="F102" s="148"/>
      <c r="G102" s="144" t="s">
        <v>427</v>
      </c>
      <c r="H102" s="144"/>
      <c r="I102" s="148"/>
      <c r="W102" s="105"/>
      <c r="X102" s="96">
        <v>5</v>
      </c>
      <c r="Y102" s="196">
        <f t="shared" si="28"/>
        <v>134</v>
      </c>
      <c r="Z102" s="196">
        <f t="shared" si="28"/>
        <v>133</v>
      </c>
      <c r="AA102" s="196">
        <f t="shared" si="28"/>
        <v>132</v>
      </c>
      <c r="AB102" s="196">
        <f t="shared" si="28"/>
        <v>131</v>
      </c>
      <c r="AC102" s="202">
        <v>130</v>
      </c>
      <c r="AD102" s="104"/>
      <c r="AE102" s="105"/>
      <c r="AF102" s="105"/>
      <c r="AG102" s="106"/>
    </row>
    <row r="103" spans="3:33" x14ac:dyDescent="0.25">
      <c r="D103" s="151" t="s">
        <v>426</v>
      </c>
      <c r="E103" s="152" t="s">
        <v>425</v>
      </c>
      <c r="F103" s="150"/>
      <c r="G103" s="151" t="s">
        <v>424</v>
      </c>
      <c r="H103" s="151" t="s">
        <v>423</v>
      </c>
      <c r="I103" s="150" t="s">
        <v>422</v>
      </c>
      <c r="P103" s="96" t="s">
        <v>214</v>
      </c>
      <c r="Q103" s="96">
        <f>SUM(Q5:Q99)</f>
        <v>163</v>
      </c>
      <c r="W103" s="109"/>
      <c r="Y103" s="197" t="s">
        <v>664</v>
      </c>
      <c r="Z103" s="197" t="s">
        <v>665</v>
      </c>
      <c r="AA103" s="197" t="s">
        <v>666</v>
      </c>
      <c r="AB103" s="197" t="s">
        <v>667</v>
      </c>
      <c r="AC103" s="197" t="s">
        <v>668</v>
      </c>
      <c r="AD103" s="104"/>
      <c r="AE103" s="105"/>
      <c r="AF103" s="105"/>
      <c r="AG103" s="106"/>
    </row>
    <row r="104" spans="3:33" x14ac:dyDescent="0.25">
      <c r="D104" s="151"/>
      <c r="E104" s="152" t="s">
        <v>421</v>
      </c>
      <c r="F104" s="150"/>
      <c r="G104" s="151" t="s">
        <v>420</v>
      </c>
      <c r="H104" s="151" t="s">
        <v>419</v>
      </c>
      <c r="I104" s="150" t="s">
        <v>418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3:33" x14ac:dyDescent="0.25">
      <c r="D105" s="144"/>
      <c r="E105" s="149" t="s">
        <v>417</v>
      </c>
      <c r="F105" s="148"/>
      <c r="G105" s="144" t="s">
        <v>227</v>
      </c>
      <c r="H105" s="144" t="s">
        <v>416</v>
      </c>
      <c r="I105" s="148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3:33" x14ac:dyDescent="0.25">
      <c r="D106" s="144" t="s">
        <v>415</v>
      </c>
      <c r="E106" s="143" t="s">
        <v>409</v>
      </c>
      <c r="F106" s="148"/>
      <c r="G106" s="142" t="s">
        <v>414</v>
      </c>
      <c r="H106" s="142" t="s">
        <v>413</v>
      </c>
      <c r="I106" s="141" t="s">
        <v>412</v>
      </c>
      <c r="X106" s="96">
        <v>2</v>
      </c>
      <c r="Y106" s="196">
        <v>121</v>
      </c>
      <c r="Z106" s="196">
        <v>119</v>
      </c>
      <c r="AA106" s="74"/>
      <c r="AB106" s="74"/>
      <c r="AC106" s="74"/>
    </row>
    <row r="107" spans="3:33" x14ac:dyDescent="0.25">
      <c r="D107" s="146" t="s">
        <v>411</v>
      </c>
      <c r="E107" s="147" t="s">
        <v>410</v>
      </c>
      <c r="F107" s="145"/>
      <c r="G107" s="146" t="s">
        <v>409</v>
      </c>
      <c r="H107" s="146" t="s">
        <v>409</v>
      </c>
      <c r="I107" s="145" t="s">
        <v>408</v>
      </c>
      <c r="Y107" s="197" t="s">
        <v>669</v>
      </c>
      <c r="Z107" s="197" t="s">
        <v>670</v>
      </c>
      <c r="AA107" s="74"/>
      <c r="AB107" s="74"/>
      <c r="AC107" s="74"/>
    </row>
    <row r="108" spans="3:33" x14ac:dyDescent="0.25">
      <c r="D108" s="144" t="s">
        <v>407</v>
      </c>
      <c r="E108" s="143" t="s">
        <v>406</v>
      </c>
      <c r="F108" s="141"/>
      <c r="G108" s="142"/>
      <c r="H108" s="142"/>
      <c r="I108" s="141"/>
      <c r="X108" s="96">
        <v>2</v>
      </c>
      <c r="Y108" s="200"/>
      <c r="Z108" s="74"/>
      <c r="AA108" s="74"/>
      <c r="AB108" s="196" t="s">
        <v>671</v>
      </c>
      <c r="AC108" s="202" t="s">
        <v>672</v>
      </c>
      <c r="AD108" s="98"/>
      <c r="AE108" s="99"/>
      <c r="AF108" s="100"/>
    </row>
    <row r="109" spans="3:33" x14ac:dyDescent="0.25">
      <c r="Y109" s="74"/>
      <c r="Z109" s="74"/>
      <c r="AA109" s="74"/>
      <c r="AB109" s="197">
        <f>AC109+2</f>
        <v>117</v>
      </c>
      <c r="AC109" s="197">
        <v>115</v>
      </c>
      <c r="AD109" s="104"/>
      <c r="AE109" s="105"/>
      <c r="AF109" s="106"/>
    </row>
    <row r="110" spans="3:33" x14ac:dyDescent="0.25">
      <c r="C110" s="96" t="s">
        <v>576</v>
      </c>
      <c r="D110" s="288" t="s">
        <v>399</v>
      </c>
      <c r="E110" s="288" t="s">
        <v>395</v>
      </c>
      <c r="F110" s="288" t="s">
        <v>394</v>
      </c>
      <c r="G110" s="288" t="s">
        <v>397</v>
      </c>
      <c r="H110" s="288" t="s">
        <v>398</v>
      </c>
      <c r="I110" s="288" t="s">
        <v>396</v>
      </c>
      <c r="X110" s="96">
        <v>2</v>
      </c>
      <c r="Y110" s="74"/>
      <c r="Z110" s="74"/>
      <c r="AA110" s="74"/>
      <c r="AB110" s="196">
        <f>AC110+2</f>
        <v>111</v>
      </c>
      <c r="AC110" s="196">
        <v>109</v>
      </c>
      <c r="AD110" s="104"/>
      <c r="AE110" s="105"/>
      <c r="AF110" s="106"/>
    </row>
    <row r="111" spans="3:33" x14ac:dyDescent="0.25">
      <c r="V111" s="105"/>
      <c r="W111" s="105"/>
      <c r="X111" s="105"/>
      <c r="Y111" s="208"/>
      <c r="Z111" s="208"/>
      <c r="AA111" s="74"/>
      <c r="AB111" s="205" t="s">
        <v>673</v>
      </c>
      <c r="AC111" s="322" t="s">
        <v>674</v>
      </c>
      <c r="AD111" s="104"/>
      <c r="AE111" s="105"/>
      <c r="AF111" s="106"/>
    </row>
    <row r="112" spans="3:33" x14ac:dyDescent="0.25">
      <c r="V112" s="105"/>
      <c r="W112" s="105"/>
      <c r="X112" s="105"/>
      <c r="Y112" s="208"/>
      <c r="Z112" s="208"/>
      <c r="AA112" s="74"/>
      <c r="AB112" s="28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8"/>
      <c r="Z113" s="208"/>
      <c r="AA113" s="208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Floor Plan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2001-09-18T22:42:06Z</cp:lastPrinted>
  <dcterms:created xsi:type="dcterms:W3CDTF">2001-05-09T01:38:00Z</dcterms:created>
  <dcterms:modified xsi:type="dcterms:W3CDTF">2023-09-13T18:03:32Z</dcterms:modified>
</cp:coreProperties>
</file>