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B2841A2-10B2-4AC1-8EE7-92C168AFE068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5" i="1" l="1"/>
  <c r="I16" i="1"/>
  <c r="I17" i="1"/>
  <c r="I34" i="1"/>
  <c r="I35" i="1"/>
</calcChain>
</file>

<file path=xl/sharedStrings.xml><?xml version="1.0" encoding="utf-8"?>
<sst xmlns="http://schemas.openxmlformats.org/spreadsheetml/2006/main" count="181" uniqueCount="67">
  <si>
    <t>Transport Capacity Tickets</t>
  </si>
  <si>
    <t>New Desk Assignment</t>
  </si>
  <si>
    <t>Old Deal #</t>
  </si>
  <si>
    <t>New Deal #</t>
  </si>
  <si>
    <t>New Desk</t>
  </si>
  <si>
    <t>Pipe</t>
  </si>
  <si>
    <t>K#</t>
  </si>
  <si>
    <t>delivery point</t>
  </si>
  <si>
    <t>volume</t>
  </si>
  <si>
    <t xml:space="preserve">demand </t>
  </si>
  <si>
    <t>trader</t>
  </si>
  <si>
    <t>ena-im-wkeystone</t>
  </si>
  <si>
    <t>gay</t>
  </si>
  <si>
    <t>EPNG</t>
  </si>
  <si>
    <t>9lrg</t>
  </si>
  <si>
    <t>ehrenberg</t>
  </si>
  <si>
    <t>ena-im-wrockies</t>
  </si>
  <si>
    <t>lenhart</t>
  </si>
  <si>
    <t>9m97</t>
  </si>
  <si>
    <t>pg&amp;e topock</t>
  </si>
  <si>
    <t>tholt</t>
  </si>
  <si>
    <t>9m98</t>
  </si>
  <si>
    <t>mojave</t>
  </si>
  <si>
    <t>9mga</t>
  </si>
  <si>
    <t>socal</t>
  </si>
  <si>
    <t>9mbu</t>
  </si>
  <si>
    <t>ena-im-wsocal</t>
  </si>
  <si>
    <t>9mk4</t>
  </si>
  <si>
    <t>9md3</t>
  </si>
  <si>
    <t>9me4</t>
  </si>
  <si>
    <t>9me9</t>
  </si>
  <si>
    <t>ena-im-wsj</t>
  </si>
  <si>
    <t>kuykendall</t>
  </si>
  <si>
    <t>97zh</t>
  </si>
  <si>
    <t>citizens</t>
  </si>
  <si>
    <t>reimbursable</t>
  </si>
  <si>
    <t>97zv</t>
  </si>
  <si>
    <t>mesa</t>
  </si>
  <si>
    <t>9e3x</t>
  </si>
  <si>
    <t>valero</t>
  </si>
  <si>
    <t>comments</t>
  </si>
  <si>
    <t>ena-imwsj</t>
  </si>
  <si>
    <t>TW</t>
  </si>
  <si>
    <t>blanco</t>
  </si>
  <si>
    <t>thoreau</t>
  </si>
  <si>
    <t>flagstaff</t>
  </si>
  <si>
    <t>bloomfield</t>
  </si>
  <si>
    <t>compressor fuels</t>
  </si>
  <si>
    <t>eastern NM</t>
  </si>
  <si>
    <t>volumetrice demand</t>
  </si>
  <si>
    <t>NWPL</t>
  </si>
  <si>
    <t>reimbursed through purchase</t>
  </si>
  <si>
    <t>ena-im-wpge</t>
  </si>
  <si>
    <t>south</t>
  </si>
  <si>
    <t>PG&amp;E</t>
  </si>
  <si>
    <t>0202bof016</t>
  </si>
  <si>
    <t>0202bon007</t>
  </si>
  <si>
    <t>ignacio</t>
  </si>
  <si>
    <t>muddy creek</t>
  </si>
  <si>
    <t>xo 16</t>
  </si>
  <si>
    <t>krs</t>
  </si>
  <si>
    <t>city gate</t>
  </si>
  <si>
    <t>PGEN</t>
  </si>
  <si>
    <t>malin</t>
  </si>
  <si>
    <t>KERN</t>
  </si>
  <si>
    <t>wheeler ridge</t>
  </si>
  <si>
    <t>0202bon009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</si>
</sst>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1" fillId="0" borderId="0" xfId="0" applyFont="1"/>
    <xf numFmtId="0" fontId="0" fillId="0" borderId="1" xfId="0" applyBorder="1"/>
    <xf numFmtId="3" fontId="0" fillId="0" borderId="0" xfId="0" applyNumberFormat="1"/>
    <xf numFmtId="3" fontId="0" fillId="0" borderId="1" xfId="0" applyNumberFormat="1" applyBorder="1"/>
    <xf numFmtId="3" fontId="0" fillId="2" borderId="0" xfId="0" applyNumberFormat="1" applyFill="1"/>
    <xf numFmtId="0" fontId="0" fillId="0" borderId="0" xfId="0" applyFill="1"/>
    <xf numFmtId="0" fontId="0" fillId="0" borderId="0" xfId="0" applyFill="1" applyBorder="1"/>
    <xf numFmtId="0" fontId="0" fillId="2" borderId="0" xfId="0" applyFill="1" applyBorder="1"/>
    <xf numFmtId="3" fontId="0" fillId="0" borderId="0" xfId="0" applyNumberFormat="1" applyFill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6"/>
  <sheetViews>
    <sheetView tabSelected="1" workbookViewId="0">
      <selection activeCell="J7" sqref="J7"/>
    </sheetView>
  </sheetViews>
  <sheetFormatPr defaultRowHeight="12.75" x14ac:dyDescent="0.2"/>
  <cols>
    <col min="1" max="1" width="12.140625" customWidth="1"/>
    <col min="2" max="2" width="11.140625" customWidth="1"/>
    <col min="3" max="3" width="15.7109375" customWidth="1"/>
    <col min="4" max="4" width="11.5703125" customWidth="1"/>
    <col min="6" max="6" width="14" style="11" customWidth="1"/>
    <col min="7" max="7" width="15.85546875" customWidth="1"/>
    <col min="8" max="8" width="9.140625" style="4"/>
    <col min="10" max="10" width="27" customWidth="1"/>
  </cols>
  <sheetData>
    <row r="1" spans="1:10" ht="18" x14ac:dyDescent="0.25">
      <c r="A1" s="2" t="s">
        <v>0</v>
      </c>
    </row>
    <row r="2" spans="1:10" ht="18" x14ac:dyDescent="0.25">
      <c r="A2" s="2" t="s">
        <v>1</v>
      </c>
    </row>
    <row r="4" spans="1:10" x14ac:dyDescent="0.2">
      <c r="A4" s="3" t="s">
        <v>2</v>
      </c>
      <c r="B4" s="3" t="s">
        <v>3</v>
      </c>
      <c r="C4" s="3" t="s">
        <v>4</v>
      </c>
      <c r="D4" s="3" t="s">
        <v>10</v>
      </c>
      <c r="E4" s="3" t="s">
        <v>5</v>
      </c>
      <c r="F4" s="12" t="s">
        <v>6</v>
      </c>
      <c r="G4" s="3" t="s">
        <v>7</v>
      </c>
      <c r="H4" s="5" t="s">
        <v>8</v>
      </c>
      <c r="I4" s="3" t="s">
        <v>9</v>
      </c>
      <c r="J4" s="3" t="s">
        <v>40</v>
      </c>
    </row>
    <row r="6" spans="1:10" x14ac:dyDescent="0.2">
      <c r="A6">
        <v>413914</v>
      </c>
      <c r="B6">
        <v>865834</v>
      </c>
      <c r="C6" t="s">
        <v>26</v>
      </c>
      <c r="D6" t="s">
        <v>20</v>
      </c>
      <c r="E6" t="s">
        <v>13</v>
      </c>
      <c r="F6" s="11" t="s">
        <v>14</v>
      </c>
      <c r="G6" t="s">
        <v>15</v>
      </c>
      <c r="H6" s="4">
        <v>19576</v>
      </c>
      <c r="I6">
        <v>0.39111000000000001</v>
      </c>
    </row>
    <row r="7" spans="1:10" x14ac:dyDescent="0.2">
      <c r="A7">
        <v>679266</v>
      </c>
      <c r="B7">
        <v>867594</v>
      </c>
      <c r="C7" t="s">
        <v>16</v>
      </c>
      <c r="D7" t="s">
        <v>17</v>
      </c>
      <c r="E7" t="s">
        <v>13</v>
      </c>
      <c r="F7" s="11" t="s">
        <v>18</v>
      </c>
      <c r="G7" t="s">
        <v>19</v>
      </c>
      <c r="H7" s="4">
        <v>19245</v>
      </c>
      <c r="I7">
        <v>0.36503000000000002</v>
      </c>
    </row>
    <row r="8" spans="1:10" x14ac:dyDescent="0.2">
      <c r="A8">
        <v>679295</v>
      </c>
      <c r="B8">
        <v>867600</v>
      </c>
      <c r="C8" t="s">
        <v>26</v>
      </c>
      <c r="D8" t="s">
        <v>20</v>
      </c>
      <c r="E8" t="s">
        <v>13</v>
      </c>
      <c r="F8" s="11" t="s">
        <v>21</v>
      </c>
      <c r="G8" t="s">
        <v>22</v>
      </c>
      <c r="H8" s="4">
        <v>15947</v>
      </c>
      <c r="I8">
        <v>0.36503000000000002</v>
      </c>
    </row>
    <row r="9" spans="1:10" x14ac:dyDescent="0.2">
      <c r="A9">
        <v>679303</v>
      </c>
      <c r="B9">
        <v>867605</v>
      </c>
      <c r="C9" t="s">
        <v>26</v>
      </c>
      <c r="D9" t="s">
        <v>20</v>
      </c>
      <c r="E9" t="s">
        <v>13</v>
      </c>
      <c r="F9" s="11" t="s">
        <v>23</v>
      </c>
      <c r="G9" t="s">
        <v>24</v>
      </c>
      <c r="H9" s="4">
        <v>24761</v>
      </c>
      <c r="I9">
        <v>0.36503000000000002</v>
      </c>
    </row>
    <row r="10" spans="1:10" x14ac:dyDescent="0.2">
      <c r="A10">
        <v>809985</v>
      </c>
      <c r="B10">
        <v>867763</v>
      </c>
      <c r="C10" t="s">
        <v>16</v>
      </c>
      <c r="D10" t="s">
        <v>17</v>
      </c>
      <c r="E10" t="s">
        <v>13</v>
      </c>
      <c r="F10" s="11" t="s">
        <v>25</v>
      </c>
      <c r="G10" t="s">
        <v>19</v>
      </c>
      <c r="H10" s="4">
        <v>10795</v>
      </c>
      <c r="I10">
        <v>0.35939300000000002</v>
      </c>
    </row>
    <row r="11" spans="1:10" x14ac:dyDescent="0.2">
      <c r="A11">
        <v>809995</v>
      </c>
      <c r="B11">
        <v>867764</v>
      </c>
      <c r="C11" t="s">
        <v>11</v>
      </c>
      <c r="D11" t="s">
        <v>12</v>
      </c>
      <c r="E11" t="s">
        <v>13</v>
      </c>
      <c r="F11" s="11" t="s">
        <v>27</v>
      </c>
      <c r="G11" t="s">
        <v>24</v>
      </c>
      <c r="H11" s="4">
        <v>3975</v>
      </c>
      <c r="I11">
        <v>0.35939300000000002</v>
      </c>
    </row>
    <row r="12" spans="1:10" x14ac:dyDescent="0.2">
      <c r="A12">
        <v>810000</v>
      </c>
      <c r="B12">
        <v>867769</v>
      </c>
      <c r="C12" t="s">
        <v>11</v>
      </c>
      <c r="D12" t="s">
        <v>12</v>
      </c>
      <c r="E12" t="s">
        <v>13</v>
      </c>
      <c r="F12" s="11" t="s">
        <v>28</v>
      </c>
      <c r="G12" t="s">
        <v>15</v>
      </c>
      <c r="H12" s="4">
        <v>22836</v>
      </c>
      <c r="I12">
        <v>0.35939300000000002</v>
      </c>
    </row>
    <row r="13" spans="1:10" x14ac:dyDescent="0.2">
      <c r="A13">
        <v>810004</v>
      </c>
      <c r="B13">
        <v>867773</v>
      </c>
      <c r="C13" t="s">
        <v>16</v>
      </c>
      <c r="D13" t="s">
        <v>17</v>
      </c>
      <c r="E13" t="s">
        <v>13</v>
      </c>
      <c r="F13" s="11" t="s">
        <v>29</v>
      </c>
      <c r="G13" t="s">
        <v>19</v>
      </c>
      <c r="H13" s="4">
        <v>200000</v>
      </c>
      <c r="I13">
        <v>0.35939300000000002</v>
      </c>
    </row>
    <row r="14" spans="1:10" x14ac:dyDescent="0.2">
      <c r="A14">
        <v>810044</v>
      </c>
      <c r="B14">
        <v>867774</v>
      </c>
      <c r="C14" t="s">
        <v>16</v>
      </c>
      <c r="D14" t="s">
        <v>17</v>
      </c>
      <c r="E14" t="s">
        <v>13</v>
      </c>
      <c r="F14" s="11" t="s">
        <v>30</v>
      </c>
      <c r="G14" t="s">
        <v>19</v>
      </c>
      <c r="H14" s="4">
        <v>16450</v>
      </c>
      <c r="I14">
        <v>0.35939300000000002</v>
      </c>
    </row>
    <row r="15" spans="1:10" x14ac:dyDescent="0.2">
      <c r="A15" s="1">
        <v>89057</v>
      </c>
      <c r="B15" s="1">
        <v>864970</v>
      </c>
      <c r="C15" s="1" t="s">
        <v>31</v>
      </c>
      <c r="D15" s="1" t="s">
        <v>32</v>
      </c>
      <c r="E15" s="1" t="s">
        <v>13</v>
      </c>
      <c r="F15" s="13" t="s">
        <v>33</v>
      </c>
      <c r="G15" s="1" t="s">
        <v>34</v>
      </c>
      <c r="H15" s="6">
        <v>37611</v>
      </c>
      <c r="I15" s="1">
        <f>7.77911/30.4</f>
        <v>0.25589177631578947</v>
      </c>
      <c r="J15" s="1" t="s">
        <v>35</v>
      </c>
    </row>
    <row r="16" spans="1:10" x14ac:dyDescent="0.2">
      <c r="A16">
        <v>87980</v>
      </c>
      <c r="B16">
        <v>864743</v>
      </c>
      <c r="C16" t="s">
        <v>31</v>
      </c>
      <c r="D16" t="s">
        <v>32</v>
      </c>
      <c r="E16" t="s">
        <v>13</v>
      </c>
      <c r="F16" s="11" t="s">
        <v>38</v>
      </c>
      <c r="G16" t="s">
        <v>39</v>
      </c>
      <c r="H16" s="4">
        <v>16495</v>
      </c>
      <c r="I16">
        <f>4.33374/30.4</f>
        <v>0.14255723684210525</v>
      </c>
    </row>
    <row r="17" spans="1:10" x14ac:dyDescent="0.2">
      <c r="A17" s="1">
        <v>105741</v>
      </c>
      <c r="B17" s="1">
        <v>865017</v>
      </c>
      <c r="C17" s="1" t="s">
        <v>31</v>
      </c>
      <c r="D17" s="1" t="s">
        <v>32</v>
      </c>
      <c r="E17" s="1" t="s">
        <v>13</v>
      </c>
      <c r="F17" s="13" t="s">
        <v>36</v>
      </c>
      <c r="G17" s="1" t="s">
        <v>37</v>
      </c>
      <c r="H17" s="6">
        <v>14247</v>
      </c>
      <c r="I17" s="1">
        <f>7.7791/30.4</f>
        <v>0.25589144736842107</v>
      </c>
      <c r="J17" s="1" t="s">
        <v>35</v>
      </c>
    </row>
    <row r="19" spans="1:10" x14ac:dyDescent="0.2">
      <c r="A19" s="7">
        <v>87870</v>
      </c>
      <c r="B19" s="7">
        <v>864740</v>
      </c>
      <c r="C19" s="7" t="s">
        <v>41</v>
      </c>
      <c r="D19" t="s">
        <v>32</v>
      </c>
      <c r="E19" s="8" t="s">
        <v>42</v>
      </c>
      <c r="F19" s="11">
        <v>24568</v>
      </c>
      <c r="G19" s="7" t="s">
        <v>39</v>
      </c>
      <c r="H19" s="4">
        <v>25000</v>
      </c>
      <c r="I19">
        <v>0.20799999999999999</v>
      </c>
    </row>
    <row r="20" spans="1:10" x14ac:dyDescent="0.2">
      <c r="A20">
        <v>87870</v>
      </c>
      <c r="B20">
        <v>864740</v>
      </c>
      <c r="C20" s="7" t="s">
        <v>41</v>
      </c>
      <c r="D20" t="s">
        <v>32</v>
      </c>
      <c r="E20" s="8" t="s">
        <v>42</v>
      </c>
      <c r="F20" s="11">
        <v>24568</v>
      </c>
      <c r="G20" s="7" t="s">
        <v>39</v>
      </c>
      <c r="H20" s="4">
        <v>5000</v>
      </c>
      <c r="I20">
        <v>0.20799999999999999</v>
      </c>
    </row>
    <row r="21" spans="1:10" x14ac:dyDescent="0.2">
      <c r="A21" s="7">
        <v>87870</v>
      </c>
      <c r="B21">
        <v>864740</v>
      </c>
      <c r="C21" s="7" t="s">
        <v>41</v>
      </c>
      <c r="D21" t="s">
        <v>32</v>
      </c>
      <c r="E21" s="8" t="s">
        <v>42</v>
      </c>
      <c r="F21" s="11">
        <v>24568</v>
      </c>
      <c r="G21" s="7" t="s">
        <v>39</v>
      </c>
      <c r="H21" s="4">
        <v>2000</v>
      </c>
      <c r="I21">
        <v>0.20799999999999999</v>
      </c>
    </row>
    <row r="22" spans="1:10" x14ac:dyDescent="0.2">
      <c r="A22">
        <v>87861</v>
      </c>
      <c r="B22">
        <v>864713</v>
      </c>
      <c r="C22" s="7" t="s">
        <v>41</v>
      </c>
      <c r="D22" t="s">
        <v>32</v>
      </c>
      <c r="E22" s="8" t="s">
        <v>42</v>
      </c>
      <c r="F22" s="11">
        <v>24654</v>
      </c>
      <c r="G22" s="7" t="s">
        <v>39</v>
      </c>
      <c r="H22" s="4">
        <v>8000</v>
      </c>
      <c r="I22">
        <v>0.20799999999999999</v>
      </c>
    </row>
    <row r="23" spans="1:10" x14ac:dyDescent="0.2">
      <c r="A23">
        <v>108125</v>
      </c>
      <c r="B23">
        <v>865019</v>
      </c>
      <c r="C23" s="7" t="s">
        <v>41</v>
      </c>
      <c r="D23" t="s">
        <v>32</v>
      </c>
      <c r="E23" s="8" t="s">
        <v>42</v>
      </c>
      <c r="F23" s="11">
        <v>24669</v>
      </c>
      <c r="G23" s="7" t="s">
        <v>43</v>
      </c>
      <c r="H23" s="4">
        <v>12311</v>
      </c>
      <c r="I23">
        <v>0</v>
      </c>
      <c r="J23" t="s">
        <v>49</v>
      </c>
    </row>
    <row r="24" spans="1:10" x14ac:dyDescent="0.2">
      <c r="A24">
        <v>87842</v>
      </c>
      <c r="B24">
        <v>864610</v>
      </c>
      <c r="C24" s="7" t="s">
        <v>41</v>
      </c>
      <c r="D24" t="s">
        <v>32</v>
      </c>
      <c r="E24" s="8" t="s">
        <v>42</v>
      </c>
      <c r="F24" s="11">
        <v>26519</v>
      </c>
      <c r="G24" s="7" t="s">
        <v>44</v>
      </c>
      <c r="H24" s="4">
        <v>25000</v>
      </c>
      <c r="I24">
        <v>0.1031</v>
      </c>
    </row>
    <row r="25" spans="1:10" x14ac:dyDescent="0.2">
      <c r="A25" s="1">
        <v>87849</v>
      </c>
      <c r="B25" s="1">
        <v>864652</v>
      </c>
      <c r="C25" s="1" t="s">
        <v>41</v>
      </c>
      <c r="D25" s="1" t="s">
        <v>32</v>
      </c>
      <c r="E25" s="9" t="s">
        <v>42</v>
      </c>
      <c r="F25" s="13">
        <v>26520</v>
      </c>
      <c r="G25" s="1" t="s">
        <v>45</v>
      </c>
      <c r="H25" s="6">
        <v>25000</v>
      </c>
      <c r="I25" s="1">
        <v>0.2089</v>
      </c>
      <c r="J25" s="1" t="s">
        <v>35</v>
      </c>
    </row>
    <row r="26" spans="1:10" x14ac:dyDescent="0.2">
      <c r="A26">
        <v>99594</v>
      </c>
      <c r="B26">
        <v>865004</v>
      </c>
      <c r="C26" s="7" t="s">
        <v>41</v>
      </c>
      <c r="D26" t="s">
        <v>32</v>
      </c>
      <c r="E26" s="8" t="s">
        <v>42</v>
      </c>
      <c r="F26" s="11">
        <v>24924</v>
      </c>
      <c r="G26" s="7" t="s">
        <v>46</v>
      </c>
      <c r="H26" s="4">
        <v>25000</v>
      </c>
      <c r="I26">
        <v>5.8999999999999997E-2</v>
      </c>
    </row>
    <row r="27" spans="1:10" x14ac:dyDescent="0.2">
      <c r="A27">
        <v>99596</v>
      </c>
      <c r="B27">
        <v>865010</v>
      </c>
      <c r="C27" s="7" t="s">
        <v>41</v>
      </c>
      <c r="D27" t="s">
        <v>32</v>
      </c>
      <c r="E27" s="8" t="s">
        <v>42</v>
      </c>
      <c r="F27" s="11">
        <v>26740</v>
      </c>
      <c r="G27" s="7" t="s">
        <v>47</v>
      </c>
      <c r="H27" s="4">
        <v>8000</v>
      </c>
      <c r="I27">
        <v>0.05</v>
      </c>
      <c r="J27" t="s">
        <v>51</v>
      </c>
    </row>
    <row r="28" spans="1:10" x14ac:dyDescent="0.2">
      <c r="A28" s="1">
        <v>87857</v>
      </c>
      <c r="B28" s="1">
        <v>864665</v>
      </c>
      <c r="C28" s="1" t="s">
        <v>41</v>
      </c>
      <c r="D28" s="1" t="s">
        <v>32</v>
      </c>
      <c r="E28" s="9" t="s">
        <v>42</v>
      </c>
      <c r="F28" s="13">
        <v>24754</v>
      </c>
      <c r="G28" s="1" t="s">
        <v>48</v>
      </c>
      <c r="H28" s="6">
        <v>10000</v>
      </c>
      <c r="I28" s="1">
        <v>9.0700000000000003E-2</v>
      </c>
      <c r="J28" s="1" t="s">
        <v>35</v>
      </c>
    </row>
    <row r="30" spans="1:10" x14ac:dyDescent="0.2">
      <c r="A30">
        <v>255912</v>
      </c>
      <c r="B30">
        <v>865053</v>
      </c>
      <c r="C30" t="s">
        <v>16</v>
      </c>
      <c r="D30" t="s">
        <v>17</v>
      </c>
      <c r="E30" t="s">
        <v>50</v>
      </c>
      <c r="F30" s="11">
        <v>125244</v>
      </c>
      <c r="G30" t="s">
        <v>57</v>
      </c>
      <c r="H30" s="4">
        <v>30415</v>
      </c>
      <c r="I30">
        <v>1.4999999999999999E-2</v>
      </c>
    </row>
    <row r="31" spans="1:10" x14ac:dyDescent="0.2">
      <c r="A31">
        <v>260032</v>
      </c>
      <c r="B31">
        <v>865078</v>
      </c>
      <c r="C31" t="s">
        <v>16</v>
      </c>
      <c r="D31" t="s">
        <v>17</v>
      </c>
      <c r="E31" t="s">
        <v>50</v>
      </c>
      <c r="F31" s="11">
        <v>125248</v>
      </c>
      <c r="G31" t="s">
        <v>58</v>
      </c>
      <c r="H31" s="4">
        <v>30000</v>
      </c>
      <c r="I31">
        <v>1.4999999999999999E-2</v>
      </c>
    </row>
    <row r="32" spans="1:10" x14ac:dyDescent="0.2">
      <c r="A32">
        <v>254781</v>
      </c>
      <c r="B32">
        <v>865052</v>
      </c>
      <c r="C32" t="s">
        <v>16</v>
      </c>
      <c r="D32" t="s">
        <v>17</v>
      </c>
      <c r="E32" t="s">
        <v>50</v>
      </c>
      <c r="F32" s="11">
        <v>125142</v>
      </c>
      <c r="G32" t="s">
        <v>59</v>
      </c>
      <c r="H32" s="4">
        <v>20000</v>
      </c>
      <c r="I32">
        <v>1.4999999999999999E-2</v>
      </c>
    </row>
    <row r="34" spans="1:10" x14ac:dyDescent="0.2">
      <c r="A34">
        <v>523482</v>
      </c>
      <c r="B34">
        <v>867379</v>
      </c>
      <c r="C34" t="s">
        <v>52</v>
      </c>
      <c r="D34" t="s">
        <v>53</v>
      </c>
      <c r="E34" t="s">
        <v>54</v>
      </c>
      <c r="F34" s="11" t="s">
        <v>55</v>
      </c>
      <c r="G34" t="s">
        <v>60</v>
      </c>
      <c r="H34" s="4">
        <v>20000</v>
      </c>
      <c r="I34">
        <f>5.1109/30.4</f>
        <v>0.1681217105263158</v>
      </c>
    </row>
    <row r="35" spans="1:10" x14ac:dyDescent="0.2">
      <c r="A35">
        <v>521472</v>
      </c>
      <c r="B35">
        <v>867121</v>
      </c>
      <c r="C35" t="s">
        <v>52</v>
      </c>
      <c r="D35" t="s">
        <v>53</v>
      </c>
      <c r="E35" t="s">
        <v>54</v>
      </c>
      <c r="F35" s="11" t="s">
        <v>56</v>
      </c>
      <c r="G35" t="s">
        <v>61</v>
      </c>
      <c r="H35" s="4">
        <v>80000</v>
      </c>
      <c r="I35">
        <f>3.8573/30.4</f>
        <v>0.12688486842105265</v>
      </c>
    </row>
    <row r="36" spans="1:10" x14ac:dyDescent="0.2">
      <c r="A36">
        <v>715521</v>
      </c>
      <c r="B36">
        <v>867762</v>
      </c>
      <c r="C36" t="s">
        <v>52</v>
      </c>
      <c r="D36" t="s">
        <v>53</v>
      </c>
      <c r="E36" t="s">
        <v>54</v>
      </c>
      <c r="F36" s="11" t="s">
        <v>66</v>
      </c>
      <c r="G36" t="s">
        <v>61</v>
      </c>
      <c r="H36" s="4">
        <v>225000</v>
      </c>
      <c r="I36">
        <v>4.6920000000000002</v>
      </c>
    </row>
    <row r="38" spans="1:10" x14ac:dyDescent="0.2">
      <c r="A38" s="1">
        <v>433426</v>
      </c>
      <c r="B38" s="1">
        <v>866108</v>
      </c>
      <c r="C38" s="1" t="s">
        <v>52</v>
      </c>
      <c r="D38" s="1" t="s">
        <v>53</v>
      </c>
      <c r="E38" s="1" t="s">
        <v>62</v>
      </c>
      <c r="F38" s="13">
        <v>7250</v>
      </c>
      <c r="G38" s="1" t="s">
        <v>63</v>
      </c>
      <c r="H38" s="1">
        <v>15000</v>
      </c>
      <c r="I38" s="1">
        <v>9.9167100000000001</v>
      </c>
      <c r="J38" s="1" t="s">
        <v>35</v>
      </c>
    </row>
    <row r="39" spans="1:10" x14ac:dyDescent="0.2">
      <c r="A39">
        <v>318532</v>
      </c>
      <c r="B39">
        <v>865670</v>
      </c>
      <c r="C39" t="s">
        <v>52</v>
      </c>
      <c r="D39" t="s">
        <v>53</v>
      </c>
      <c r="E39" t="s">
        <v>62</v>
      </c>
      <c r="F39" s="11">
        <v>7127</v>
      </c>
      <c r="G39" t="s">
        <v>63</v>
      </c>
      <c r="H39">
        <v>4950</v>
      </c>
      <c r="I39">
        <v>4.7310610000000004</v>
      </c>
    </row>
    <row r="40" spans="1:10" x14ac:dyDescent="0.2">
      <c r="A40">
        <v>622316</v>
      </c>
      <c r="B40">
        <v>867573</v>
      </c>
      <c r="C40" t="s">
        <v>52</v>
      </c>
      <c r="D40" t="s">
        <v>53</v>
      </c>
      <c r="E40" t="s">
        <v>62</v>
      </c>
      <c r="F40" s="11">
        <v>7457</v>
      </c>
      <c r="G40" t="s">
        <v>63</v>
      </c>
      <c r="H40">
        <v>1759</v>
      </c>
      <c r="I40">
        <v>4.7310569999999998</v>
      </c>
    </row>
    <row r="41" spans="1:10" x14ac:dyDescent="0.2">
      <c r="A41" s="1">
        <v>87674</v>
      </c>
      <c r="B41" s="1">
        <v>864353</v>
      </c>
      <c r="C41" s="1" t="s">
        <v>52</v>
      </c>
      <c r="D41" s="1" t="s">
        <v>53</v>
      </c>
      <c r="E41" s="1" t="s">
        <v>62</v>
      </c>
      <c r="F41" s="13">
        <v>6557</v>
      </c>
      <c r="G41" s="1" t="s">
        <v>63</v>
      </c>
      <c r="H41" s="1">
        <v>10000</v>
      </c>
      <c r="I41" s="1">
        <v>0.26602999999999999</v>
      </c>
      <c r="J41" s="1" t="s">
        <v>35</v>
      </c>
    </row>
    <row r="42" spans="1:10" x14ac:dyDescent="0.2">
      <c r="A42" s="1">
        <v>87687</v>
      </c>
      <c r="B42" s="1">
        <v>864423</v>
      </c>
      <c r="C42" s="1" t="s">
        <v>52</v>
      </c>
      <c r="D42" s="1" t="s">
        <v>53</v>
      </c>
      <c r="E42" s="1" t="s">
        <v>62</v>
      </c>
      <c r="F42" s="13">
        <v>5715</v>
      </c>
      <c r="G42" s="1" t="s">
        <v>63</v>
      </c>
      <c r="H42" s="1">
        <v>10000</v>
      </c>
      <c r="I42" s="1">
        <v>0.25647999999999999</v>
      </c>
      <c r="J42" s="1" t="s">
        <v>35</v>
      </c>
    </row>
    <row r="43" spans="1:10" x14ac:dyDescent="0.2">
      <c r="A43" s="1">
        <v>87698</v>
      </c>
      <c r="B43" s="1">
        <v>864462</v>
      </c>
      <c r="C43" s="1" t="s">
        <v>52</v>
      </c>
      <c r="D43" s="1" t="s">
        <v>53</v>
      </c>
      <c r="E43" s="1" t="s">
        <v>62</v>
      </c>
      <c r="F43" s="13">
        <v>5290</v>
      </c>
      <c r="G43" s="1" t="s">
        <v>63</v>
      </c>
      <c r="H43" s="1">
        <v>52500</v>
      </c>
      <c r="I43" s="1">
        <v>9.9167199999999998</v>
      </c>
      <c r="J43" s="1" t="s">
        <v>35</v>
      </c>
    </row>
    <row r="44" spans="1:10" s="7" customFormat="1" x14ac:dyDescent="0.2">
      <c r="A44" s="7">
        <v>622245</v>
      </c>
      <c r="B44" s="1">
        <v>867542</v>
      </c>
      <c r="C44" s="7" t="s">
        <v>52</v>
      </c>
      <c r="D44" s="7" t="s">
        <v>53</v>
      </c>
      <c r="E44" s="7" t="s">
        <v>62</v>
      </c>
      <c r="F44" s="14">
        <v>7454</v>
      </c>
      <c r="G44" s="7" t="s">
        <v>63</v>
      </c>
      <c r="H44" s="7">
        <v>628</v>
      </c>
      <c r="I44" s="7">
        <v>0.25778400000000001</v>
      </c>
    </row>
    <row r="46" spans="1:10" x14ac:dyDescent="0.2">
      <c r="C46" s="7" t="s">
        <v>52</v>
      </c>
      <c r="D46" s="7" t="s">
        <v>53</v>
      </c>
      <c r="E46" s="7" t="s">
        <v>64</v>
      </c>
      <c r="F46" s="14">
        <v>1866</v>
      </c>
      <c r="G46" s="7" t="s">
        <v>65</v>
      </c>
      <c r="H46" s="10">
        <v>27000</v>
      </c>
      <c r="I46" s="7">
        <v>0.77039999999999997</v>
      </c>
    </row>
  </sheetData>
  <phoneticPr fontId="0" type="noConversion"/>
  <pageMargins left="0.75" right="0.75" top="1" bottom="1" header="0.5" footer="0.5"/>
  <pageSetup scale="8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kolinge</dc:creator>
  <cp:lastModifiedBy>Jan Havlíček</cp:lastModifiedBy>
  <cp:lastPrinted>2001-06-20T17:53:20Z</cp:lastPrinted>
  <dcterms:created xsi:type="dcterms:W3CDTF">2001-06-15T15:19:41Z</dcterms:created>
  <dcterms:modified xsi:type="dcterms:W3CDTF">2023-09-13T18:10:15Z</dcterms:modified>
</cp:coreProperties>
</file>