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D83FDA-D677-4665-BBD5-446320792F4E}" xr6:coauthVersionLast="47" xr6:coauthVersionMax="47" xr10:uidLastSave="{00000000-0000-0000-0000-000000000000}"/>
  <bookViews>
    <workbookView xWindow="-120" yWindow="-120" windowWidth="38640" windowHeight="15720"/>
  </bookViews>
  <sheets>
    <sheet name="RM " sheetId="4" r:id="rId1"/>
  </sheets>
  <calcPr calcId="0" calcOnSave="0"/>
</workbook>
</file>

<file path=xl/calcChain.xml><?xml version="1.0" encoding="utf-8"?>
<calcChain xmlns="http://schemas.openxmlformats.org/spreadsheetml/2006/main">
  <c r="F6" i="4" l="1"/>
  <c r="F10" i="4"/>
  <c r="F14" i="4"/>
  <c r="F18" i="4"/>
  <c r="F22" i="4"/>
  <c r="F26" i="4"/>
  <c r="F30" i="4"/>
  <c r="F34" i="4"/>
  <c r="F38" i="4"/>
  <c r="F46" i="4"/>
  <c r="F49" i="4"/>
  <c r="F53" i="4"/>
</calcChain>
</file>

<file path=xl/sharedStrings.xml><?xml version="1.0" encoding="utf-8"?>
<sst xmlns="http://schemas.openxmlformats.org/spreadsheetml/2006/main" count="142" uniqueCount="43">
  <si>
    <t>Bookcode</t>
  </si>
  <si>
    <t>Month</t>
  </si>
  <si>
    <t>Code</t>
  </si>
  <si>
    <t>Type</t>
  </si>
  <si>
    <t>Description</t>
  </si>
  <si>
    <t>Risk</t>
  </si>
  <si>
    <t>APEA Prepay (QZ)</t>
  </si>
  <si>
    <t>Aug</t>
  </si>
  <si>
    <t>E</t>
  </si>
  <si>
    <t>Jun</t>
  </si>
  <si>
    <t>RM</t>
  </si>
  <si>
    <t xml:space="preserve"> May MTM Ending Balance on DPR does not = June MTM Beginning Balance on DPR for Price Deals</t>
  </si>
  <si>
    <t>Sep</t>
  </si>
  <si>
    <t>Chase II Prepay (QI)</t>
  </si>
  <si>
    <t>Chase Mahonia IV  (QK)</t>
  </si>
  <si>
    <t>Chase V (QL)</t>
  </si>
  <si>
    <t>MTM, Schedule B does not tie to Controls group schedule.</t>
  </si>
  <si>
    <t>Energy America Prepay (QH)</t>
  </si>
  <si>
    <t>FPL Hedge (G&amp;)</t>
  </si>
  <si>
    <t>Various</t>
  </si>
  <si>
    <t>Rounding</t>
  </si>
  <si>
    <t>One Liquidation came through for Aug NT4811; Not in DPR</t>
  </si>
  <si>
    <t>T</t>
  </si>
  <si>
    <t>MTM</t>
  </si>
  <si>
    <t>O</t>
  </si>
  <si>
    <t>Jul</t>
  </si>
  <si>
    <t>Oct</t>
  </si>
  <si>
    <t>Gas Daily Variances</t>
  </si>
  <si>
    <t>JS-Executive Spec  (GY)</t>
  </si>
  <si>
    <t>Nov</t>
  </si>
  <si>
    <t>DPR adj taken twice</t>
  </si>
  <si>
    <t>NQ6582.1 not in DPR</t>
  </si>
  <si>
    <t>EOL Gas Daily Roll Error, Post ID 962146</t>
  </si>
  <si>
    <t>Access Differences</t>
  </si>
  <si>
    <t>NYMEX Options/Futures</t>
  </si>
  <si>
    <t>Broker Fees</t>
  </si>
  <si>
    <t>Qualitech Steel Corp.- Reverse DPR Adjs taken</t>
  </si>
  <si>
    <t>Options (GN)</t>
  </si>
  <si>
    <t>Strategic Energy Prepay (QP)</t>
  </si>
  <si>
    <t>Variances as of November GL</t>
  </si>
  <si>
    <t>NG PRICE (PG)</t>
  </si>
  <si>
    <t>FT Texas Online (AA)</t>
  </si>
  <si>
    <t>Chase VIII (Q4)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</si>
</sst>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7" x14ac:knownFonts="1">
    <font>
      <sz val="10"/>
      <name val="Arial"/>
    </font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i/>
      <sz val="10"/>
      <color indexed="8"/>
      <name val="MS Sans Serif"/>
      <family val="2"/>
    </font>
    <font>
      <b/>
      <sz val="10"/>
      <color indexed="8"/>
      <name val="MS Sans Serif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left"/>
    </xf>
    <xf numFmtId="0" fontId="3" fillId="0" borderId="0" xfId="1" applyFont="1" applyFill="1" applyBorder="1"/>
    <xf numFmtId="165" fontId="2" fillId="0" borderId="0" xfId="1" applyNumberFormat="1" applyFont="1" applyFill="1" applyBorder="1" applyAlignment="1">
      <alignment horizontal="right"/>
    </xf>
    <xf numFmtId="0" fontId="3" fillId="0" borderId="0" xfId="1" applyFont="1"/>
    <xf numFmtId="0" fontId="1" fillId="0" borderId="0" xfId="1" applyBorder="1"/>
    <xf numFmtId="0" fontId="4" fillId="0" borderId="0" xfId="1" applyFont="1"/>
    <xf numFmtId="0" fontId="2" fillId="0" borderId="3" xfId="1" applyFont="1" applyFill="1" applyBorder="1" applyAlignment="1">
      <alignment horizontal="left"/>
    </xf>
    <xf numFmtId="0" fontId="2" fillId="0" borderId="4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center"/>
    </xf>
    <xf numFmtId="165" fontId="6" fillId="0" borderId="0" xfId="1" applyNumberFormat="1" applyFont="1" applyFill="1" applyBorder="1" applyAlignment="1">
      <alignment horizontal="right"/>
    </xf>
  </cellXfs>
  <cellStyles count="2">
    <cellStyle name="Normal" xfId="0" builtinId="0"/>
    <cellStyle name="Normal_Rpt PMA Log Desk Two 110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E40" sqref="E40"/>
    </sheetView>
  </sheetViews>
  <sheetFormatPr defaultRowHeight="13.5" customHeight="1" x14ac:dyDescent="0.2"/>
  <cols>
    <col min="1" max="1" width="21.28515625" style="1" bestFit="1" customWidth="1"/>
    <col min="2" max="2" width="8.140625" style="1" customWidth="1"/>
    <col min="3" max="3" width="6.5703125" style="1" customWidth="1"/>
    <col min="4" max="4" width="5.5703125" style="1" bestFit="1" customWidth="1"/>
    <col min="5" max="5" width="69.7109375" style="1" customWidth="1"/>
    <col min="6" max="6" width="12.42578125" style="1" customWidth="1"/>
    <col min="7" max="16384" width="9.140625" style="1"/>
  </cols>
  <sheetData>
    <row r="1" spans="1:6" ht="13.5" customHeight="1" x14ac:dyDescent="0.2">
      <c r="A1" s="8" t="s">
        <v>39</v>
      </c>
    </row>
    <row r="3" spans="1:6" ht="13.5" customHeight="1" thickBot="1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1:6" ht="13.5" customHeight="1" x14ac:dyDescent="0.2">
      <c r="A4" s="9" t="s">
        <v>6</v>
      </c>
      <c r="B4" s="9" t="s">
        <v>9</v>
      </c>
      <c r="C4" s="9" t="s">
        <v>10</v>
      </c>
      <c r="D4" s="9" t="s">
        <v>8</v>
      </c>
      <c r="E4" s="10" t="s">
        <v>11</v>
      </c>
      <c r="F4" s="5">
        <v>-77553.240000000005</v>
      </c>
    </row>
    <row r="5" spans="1:6" ht="13.5" customHeight="1" x14ac:dyDescent="0.2">
      <c r="A5" s="2" t="s">
        <v>6</v>
      </c>
      <c r="B5" s="2" t="s">
        <v>12</v>
      </c>
      <c r="C5" s="2" t="s">
        <v>10</v>
      </c>
      <c r="D5" s="2" t="s">
        <v>8</v>
      </c>
      <c r="E5" s="3" t="s">
        <v>16</v>
      </c>
      <c r="F5" s="5">
        <v>-207242.9</v>
      </c>
    </row>
    <row r="6" spans="1:6" ht="13.5" customHeight="1" x14ac:dyDescent="0.2">
      <c r="A6" s="6"/>
      <c r="B6" s="6"/>
      <c r="C6" s="6"/>
      <c r="D6" s="6"/>
      <c r="E6" s="6"/>
      <c r="F6" s="12">
        <f>SUM($F$4:$F$5)</f>
        <v>-284796.14</v>
      </c>
    </row>
    <row r="7" spans="1:6" ht="13.5" customHeight="1" x14ac:dyDescent="0.2">
      <c r="A7" s="6"/>
      <c r="B7" s="6"/>
      <c r="C7" s="6"/>
      <c r="D7" s="6"/>
      <c r="E7" s="6"/>
      <c r="F7" s="5"/>
    </row>
    <row r="8" spans="1:6" ht="13.5" customHeight="1" x14ac:dyDescent="0.2">
      <c r="A8" s="2" t="s">
        <v>13</v>
      </c>
      <c r="B8" s="2" t="s">
        <v>9</v>
      </c>
      <c r="C8" s="2" t="s">
        <v>10</v>
      </c>
      <c r="D8" s="2" t="s">
        <v>8</v>
      </c>
      <c r="E8" s="3" t="s">
        <v>11</v>
      </c>
      <c r="F8" s="5">
        <v>31765.51</v>
      </c>
    </row>
    <row r="9" spans="1:6" ht="13.5" customHeight="1" x14ac:dyDescent="0.2">
      <c r="A9" s="2" t="s">
        <v>13</v>
      </c>
      <c r="B9" s="2" t="s">
        <v>12</v>
      </c>
      <c r="C9" s="2" t="s">
        <v>10</v>
      </c>
      <c r="D9" s="2" t="s">
        <v>8</v>
      </c>
      <c r="E9" s="3" t="s">
        <v>16</v>
      </c>
      <c r="F9" s="5">
        <v>979.47</v>
      </c>
    </row>
    <row r="10" spans="1:6" ht="13.5" customHeight="1" x14ac:dyDescent="0.2">
      <c r="A10" s="6"/>
      <c r="B10" s="6"/>
      <c r="C10" s="6"/>
      <c r="D10" s="6"/>
      <c r="E10" s="6"/>
      <c r="F10" s="12">
        <f>SUM($F$8:$F$9)</f>
        <v>32744.98</v>
      </c>
    </row>
    <row r="11" spans="1:6" ht="13.5" customHeight="1" x14ac:dyDescent="0.2">
      <c r="A11" s="6"/>
      <c r="B11" s="6"/>
      <c r="C11" s="6"/>
      <c r="D11" s="6"/>
      <c r="E11" s="6"/>
      <c r="F11" s="5"/>
    </row>
    <row r="12" spans="1:6" ht="13.5" customHeight="1" x14ac:dyDescent="0.2">
      <c r="A12" s="2" t="s">
        <v>14</v>
      </c>
      <c r="B12" s="2" t="s">
        <v>9</v>
      </c>
      <c r="C12" s="2" t="s">
        <v>10</v>
      </c>
      <c r="D12" s="2" t="s">
        <v>8</v>
      </c>
      <c r="E12" s="3" t="s">
        <v>11</v>
      </c>
      <c r="F12" s="5">
        <v>-9677.61</v>
      </c>
    </row>
    <row r="13" spans="1:6" ht="13.5" customHeight="1" x14ac:dyDescent="0.2">
      <c r="A13" s="2" t="s">
        <v>14</v>
      </c>
      <c r="B13" s="2" t="s">
        <v>12</v>
      </c>
      <c r="C13" s="2" t="s">
        <v>10</v>
      </c>
      <c r="D13" s="2" t="s">
        <v>8</v>
      </c>
      <c r="E13" s="3" t="s">
        <v>16</v>
      </c>
      <c r="F13" s="5">
        <v>6910.77</v>
      </c>
    </row>
    <row r="14" spans="1:6" ht="13.5" customHeight="1" x14ac:dyDescent="0.2">
      <c r="A14" s="6"/>
      <c r="B14" s="6"/>
      <c r="C14" s="6"/>
      <c r="D14" s="6"/>
      <c r="E14" s="6"/>
      <c r="F14" s="12">
        <f>SUM($F$12:$F$13)</f>
        <v>-2766.84</v>
      </c>
    </row>
    <row r="15" spans="1:6" ht="13.5" customHeight="1" x14ac:dyDescent="0.2">
      <c r="A15" s="6"/>
      <c r="B15" s="6"/>
      <c r="C15" s="6"/>
      <c r="D15" s="6"/>
      <c r="E15" s="6"/>
      <c r="F15" s="5"/>
    </row>
    <row r="16" spans="1:6" ht="13.5" customHeight="1" x14ac:dyDescent="0.2">
      <c r="A16" s="2" t="s">
        <v>15</v>
      </c>
      <c r="B16" s="2" t="s">
        <v>9</v>
      </c>
      <c r="C16" s="2" t="s">
        <v>10</v>
      </c>
      <c r="D16" s="2" t="s">
        <v>8</v>
      </c>
      <c r="E16" s="3" t="s">
        <v>11</v>
      </c>
      <c r="F16" s="5">
        <v>-23606.959999999999</v>
      </c>
    </row>
    <row r="17" spans="1:6" ht="13.5" customHeight="1" x14ac:dyDescent="0.2">
      <c r="A17" s="2" t="s">
        <v>15</v>
      </c>
      <c r="B17" s="2" t="s">
        <v>12</v>
      </c>
      <c r="C17" s="2" t="s">
        <v>10</v>
      </c>
      <c r="D17" s="2" t="s">
        <v>8</v>
      </c>
      <c r="E17" s="3" t="s">
        <v>16</v>
      </c>
      <c r="F17" s="5">
        <v>-333301.62</v>
      </c>
    </row>
    <row r="18" spans="1:6" ht="13.5" customHeight="1" x14ac:dyDescent="0.2">
      <c r="A18" s="6"/>
      <c r="B18" s="6"/>
      <c r="C18" s="6"/>
      <c r="D18" s="6"/>
      <c r="E18" s="6"/>
      <c r="F18" s="12">
        <f>SUM($F$16:$F$17)</f>
        <v>-356908.58</v>
      </c>
    </row>
    <row r="19" spans="1:6" ht="13.5" customHeight="1" x14ac:dyDescent="0.2">
      <c r="A19" s="6"/>
      <c r="B19" s="6"/>
      <c r="C19" s="6"/>
      <c r="D19" s="6"/>
      <c r="E19" s="6"/>
      <c r="F19" s="5"/>
    </row>
    <row r="20" spans="1:6" ht="13.5" customHeight="1" x14ac:dyDescent="0.2">
      <c r="A20" s="2" t="s">
        <v>42</v>
      </c>
      <c r="B20" s="2" t="s">
        <v>9</v>
      </c>
      <c r="C20" s="2" t="s">
        <v>10</v>
      </c>
      <c r="D20" s="2" t="s">
        <v>8</v>
      </c>
      <c r="E20" s="3" t="s">
        <v>11</v>
      </c>
      <c r="F20" s="5">
        <v>-1605418.67</v>
      </c>
    </row>
    <row r="21" spans="1:6" ht="13.5" customHeight="1" x14ac:dyDescent="0.2">
      <c r="A21" s="2" t="s">
        <v>42</v>
      </c>
      <c r="B21" s="2" t="s">
        <v>12</v>
      </c>
      <c r="C21" s="2" t="s">
        <v>10</v>
      </c>
      <c r="D21" s="2" t="s">
        <v>8</v>
      </c>
      <c r="E21" s="3" t="s">
        <v>16</v>
      </c>
      <c r="F21" s="5">
        <v>24637.5</v>
      </c>
    </row>
    <row r="22" spans="1:6" ht="13.5" customHeight="1" x14ac:dyDescent="0.2">
      <c r="A22" s="6"/>
      <c r="B22" s="6"/>
      <c r="C22" s="6"/>
      <c r="D22" s="6"/>
      <c r="E22" s="6"/>
      <c r="F22" s="12">
        <f>SUM($F$20:$F$21)</f>
        <v>-1580781.17</v>
      </c>
    </row>
    <row r="23" spans="1:6" ht="13.5" customHeight="1" x14ac:dyDescent="0.2">
      <c r="A23" s="6"/>
      <c r="B23" s="6"/>
      <c r="C23" s="6"/>
      <c r="D23" s="6"/>
      <c r="E23" s="6"/>
      <c r="F23" s="5"/>
    </row>
    <row r="24" spans="1:6" ht="13.5" customHeight="1" x14ac:dyDescent="0.2">
      <c r="A24" s="2" t="s">
        <v>17</v>
      </c>
      <c r="B24" s="2" t="s">
        <v>9</v>
      </c>
      <c r="C24" s="2" t="s">
        <v>10</v>
      </c>
      <c r="D24" s="2" t="s">
        <v>8</v>
      </c>
      <c r="E24" s="3" t="s">
        <v>11</v>
      </c>
      <c r="F24" s="5">
        <v>-11449.84</v>
      </c>
    </row>
    <row r="25" spans="1:6" ht="13.5" customHeight="1" x14ac:dyDescent="0.2">
      <c r="A25" s="2" t="s">
        <v>17</v>
      </c>
      <c r="B25" s="2" t="s">
        <v>12</v>
      </c>
      <c r="C25" s="2" t="s">
        <v>10</v>
      </c>
      <c r="D25" s="2" t="s">
        <v>8</v>
      </c>
      <c r="E25" s="3" t="s">
        <v>16</v>
      </c>
      <c r="F25" s="5">
        <v>24930.22</v>
      </c>
    </row>
    <row r="26" spans="1:6" ht="13.5" customHeight="1" x14ac:dyDescent="0.2">
      <c r="A26" s="6"/>
      <c r="B26" s="6"/>
      <c r="C26" s="6"/>
      <c r="D26" s="6"/>
      <c r="E26" s="6"/>
      <c r="F26" s="12">
        <f>SUM($F$24:$F$25)</f>
        <v>13480.380000000001</v>
      </c>
    </row>
    <row r="27" spans="1:6" ht="13.5" customHeight="1" x14ac:dyDescent="0.2">
      <c r="A27" s="6"/>
      <c r="B27" s="6"/>
      <c r="C27" s="6"/>
      <c r="D27" s="6"/>
      <c r="E27" s="6"/>
      <c r="F27" s="5"/>
    </row>
    <row r="28" spans="1:6" ht="13.5" customHeight="1" x14ac:dyDescent="0.2">
      <c r="A28" s="2" t="s">
        <v>18</v>
      </c>
      <c r="B28" s="2" t="s">
        <v>7</v>
      </c>
      <c r="C28" s="2" t="s">
        <v>10</v>
      </c>
      <c r="D28" s="2" t="s">
        <v>8</v>
      </c>
      <c r="E28" s="3" t="s">
        <v>21</v>
      </c>
      <c r="F28" s="5">
        <v>-159803</v>
      </c>
    </row>
    <row r="29" spans="1:6" ht="13.5" customHeight="1" x14ac:dyDescent="0.2">
      <c r="A29" s="2" t="s">
        <v>18</v>
      </c>
      <c r="B29" s="2" t="s">
        <v>19</v>
      </c>
      <c r="C29" s="2" t="s">
        <v>10</v>
      </c>
      <c r="D29" s="2" t="s">
        <v>22</v>
      </c>
      <c r="E29" s="3" t="s">
        <v>23</v>
      </c>
      <c r="F29" s="5">
        <v>117313</v>
      </c>
    </row>
    <row r="30" spans="1:6" ht="13.5" customHeight="1" x14ac:dyDescent="0.2">
      <c r="A30" s="6"/>
      <c r="B30" s="6"/>
      <c r="C30" s="6"/>
      <c r="D30" s="6"/>
      <c r="E30" s="6"/>
      <c r="F30" s="12">
        <f>SUM($F$28:$F$29)</f>
        <v>-42490</v>
      </c>
    </row>
    <row r="31" spans="1:6" ht="13.5" customHeight="1" x14ac:dyDescent="0.2">
      <c r="A31" s="6"/>
      <c r="B31" s="6"/>
      <c r="C31" s="6"/>
      <c r="D31" s="6"/>
      <c r="E31" s="6"/>
      <c r="F31" s="5"/>
    </row>
    <row r="32" spans="1:6" ht="13.5" customHeight="1" x14ac:dyDescent="0.2">
      <c r="A32" s="2" t="s">
        <v>41</v>
      </c>
      <c r="B32" s="2" t="s">
        <v>26</v>
      </c>
      <c r="C32" s="2" t="s">
        <v>10</v>
      </c>
      <c r="D32" s="2" t="s">
        <v>24</v>
      </c>
      <c r="E32" s="3" t="s">
        <v>20</v>
      </c>
      <c r="F32" s="5">
        <v>-196.59</v>
      </c>
    </row>
    <row r="33" spans="1:6" ht="13.5" customHeight="1" x14ac:dyDescent="0.2">
      <c r="A33" s="2" t="s">
        <v>41</v>
      </c>
      <c r="B33" s="2" t="s">
        <v>12</v>
      </c>
      <c r="C33" s="2" t="s">
        <v>10</v>
      </c>
      <c r="D33" s="2" t="s">
        <v>24</v>
      </c>
      <c r="E33" s="3" t="s">
        <v>27</v>
      </c>
      <c r="F33" s="5">
        <v>2094.96</v>
      </c>
    </row>
    <row r="34" spans="1:6" ht="13.5" customHeight="1" x14ac:dyDescent="0.2">
      <c r="A34" s="6"/>
      <c r="B34" s="6"/>
      <c r="C34" s="6"/>
      <c r="D34" s="6"/>
      <c r="E34" s="6"/>
      <c r="F34" s="12">
        <f>SUM($F$32:$F$33)</f>
        <v>1898.3700000000001</v>
      </c>
    </row>
    <row r="35" spans="1:6" ht="13.5" customHeight="1" x14ac:dyDescent="0.2">
      <c r="A35" s="6"/>
      <c r="B35" s="6"/>
      <c r="C35" s="6"/>
      <c r="D35" s="6"/>
      <c r="E35" s="6"/>
      <c r="F35" s="4"/>
    </row>
    <row r="36" spans="1:6" ht="13.5" customHeight="1" x14ac:dyDescent="0.2">
      <c r="A36" s="2" t="s">
        <v>28</v>
      </c>
      <c r="B36" s="2" t="s">
        <v>25</v>
      </c>
      <c r="C36" s="2" t="s">
        <v>10</v>
      </c>
      <c r="D36" s="2" t="s">
        <v>8</v>
      </c>
      <c r="E36" s="3" t="s">
        <v>30</v>
      </c>
      <c r="F36" s="5">
        <v>112148</v>
      </c>
    </row>
    <row r="37" spans="1:6" ht="13.5" customHeight="1" x14ac:dyDescent="0.2">
      <c r="A37" s="2" t="s">
        <v>28</v>
      </c>
      <c r="B37" s="2" t="s">
        <v>25</v>
      </c>
      <c r="C37" s="2" t="s">
        <v>10</v>
      </c>
      <c r="D37" s="2" t="s">
        <v>8</v>
      </c>
      <c r="E37" s="3" t="s">
        <v>30</v>
      </c>
      <c r="F37" s="5">
        <v>-1564</v>
      </c>
    </row>
    <row r="38" spans="1:6" ht="13.5" customHeight="1" x14ac:dyDescent="0.2">
      <c r="A38" s="6"/>
      <c r="B38" s="6"/>
      <c r="C38" s="6"/>
      <c r="D38" s="6"/>
      <c r="E38" s="6"/>
      <c r="F38" s="12">
        <f>SUM($F$35:$F$37)</f>
        <v>110584</v>
      </c>
    </row>
    <row r="39" spans="1:6" ht="13.5" customHeight="1" x14ac:dyDescent="0.2">
      <c r="A39" s="6"/>
      <c r="B39" s="6"/>
      <c r="C39" s="6"/>
      <c r="D39" s="6"/>
      <c r="E39" s="6"/>
      <c r="F39" s="4"/>
    </row>
    <row r="40" spans="1:6" ht="13.5" customHeight="1" x14ac:dyDescent="0.2">
      <c r="A40" s="2" t="s">
        <v>40</v>
      </c>
      <c r="B40" s="2" t="s">
        <v>7</v>
      </c>
      <c r="C40" s="2" t="s">
        <v>10</v>
      </c>
      <c r="D40" s="2" t="s">
        <v>8</v>
      </c>
      <c r="E40" s="3" t="s">
        <v>31</v>
      </c>
      <c r="F40" s="5">
        <v>-2370000</v>
      </c>
    </row>
    <row r="41" spans="1:6" ht="13.5" customHeight="1" x14ac:dyDescent="0.2">
      <c r="A41" s="2" t="s">
        <v>40</v>
      </c>
      <c r="B41" s="2" t="s">
        <v>29</v>
      </c>
      <c r="C41" s="2" t="s">
        <v>10</v>
      </c>
      <c r="D41" s="2" t="s">
        <v>8</v>
      </c>
      <c r="E41" s="3" t="s">
        <v>32</v>
      </c>
      <c r="F41" s="5">
        <v>2101239</v>
      </c>
    </row>
    <row r="42" spans="1:6" ht="13.5" customHeight="1" x14ac:dyDescent="0.2">
      <c r="A42" s="2" t="s">
        <v>40</v>
      </c>
      <c r="B42" s="2" t="s">
        <v>29</v>
      </c>
      <c r="C42" s="2" t="s">
        <v>10</v>
      </c>
      <c r="D42" s="2" t="s">
        <v>8</v>
      </c>
      <c r="E42" s="3" t="s">
        <v>33</v>
      </c>
      <c r="F42" s="5">
        <v>8049.02</v>
      </c>
    </row>
    <row r="43" spans="1:6" ht="13.5" customHeight="1" x14ac:dyDescent="0.2">
      <c r="A43" s="2" t="s">
        <v>40</v>
      </c>
      <c r="B43" s="2" t="s">
        <v>29</v>
      </c>
      <c r="C43" s="2" t="s">
        <v>10</v>
      </c>
      <c r="D43" s="2" t="s">
        <v>8</v>
      </c>
      <c r="E43" s="3" t="s">
        <v>34</v>
      </c>
      <c r="F43" s="5">
        <v>-8900</v>
      </c>
    </row>
    <row r="44" spans="1:6" ht="13.5" customHeight="1" x14ac:dyDescent="0.2">
      <c r="A44" s="2" t="s">
        <v>40</v>
      </c>
      <c r="B44" s="2" t="s">
        <v>29</v>
      </c>
      <c r="C44" s="2" t="s">
        <v>10</v>
      </c>
      <c r="D44" s="2" t="s">
        <v>8</v>
      </c>
      <c r="E44" s="3" t="s">
        <v>35</v>
      </c>
      <c r="F44" s="5">
        <v>-561043</v>
      </c>
    </row>
    <row r="45" spans="1:6" ht="13.5" customHeight="1" x14ac:dyDescent="0.2">
      <c r="A45" s="2" t="s">
        <v>40</v>
      </c>
      <c r="B45" s="2" t="s">
        <v>12</v>
      </c>
      <c r="C45" s="2" t="s">
        <v>10</v>
      </c>
      <c r="D45" s="2" t="s">
        <v>8</v>
      </c>
      <c r="E45" s="3" t="s">
        <v>36</v>
      </c>
      <c r="F45" s="5">
        <v>-1059860.8999999999</v>
      </c>
    </row>
    <row r="46" spans="1:6" ht="13.5" customHeight="1" x14ac:dyDescent="0.2">
      <c r="A46" s="6"/>
      <c r="B46" s="6"/>
      <c r="C46" s="6"/>
      <c r="D46" s="6"/>
      <c r="E46" s="6"/>
      <c r="F46" s="12">
        <f>SUM($F$39:$F$45)</f>
        <v>-1890515.88</v>
      </c>
    </row>
    <row r="47" spans="1:6" ht="13.5" customHeight="1" x14ac:dyDescent="0.2">
      <c r="A47" s="6"/>
      <c r="B47" s="6"/>
      <c r="C47" s="6"/>
      <c r="D47" s="6"/>
      <c r="E47" s="6"/>
      <c r="F47" s="5"/>
    </row>
    <row r="48" spans="1:6" ht="13.5" customHeight="1" x14ac:dyDescent="0.2">
      <c r="A48" s="2" t="s">
        <v>37</v>
      </c>
      <c r="B48" s="2" t="s">
        <v>29</v>
      </c>
      <c r="C48" s="2" t="s">
        <v>10</v>
      </c>
      <c r="D48" s="2" t="s">
        <v>8</v>
      </c>
      <c r="E48" s="3" t="s">
        <v>35</v>
      </c>
      <c r="F48" s="5">
        <v>-6225</v>
      </c>
    </row>
    <row r="49" spans="1:6" ht="13.5" customHeight="1" x14ac:dyDescent="0.2">
      <c r="A49" s="6"/>
      <c r="B49" s="6"/>
      <c r="C49" s="6"/>
      <c r="D49" s="6"/>
      <c r="E49" s="6"/>
      <c r="F49" s="12">
        <f>SUM($F$48:$F$48)</f>
        <v>-6225</v>
      </c>
    </row>
    <row r="50" spans="1:6" ht="13.5" customHeight="1" x14ac:dyDescent="0.2">
      <c r="A50" s="6"/>
      <c r="B50" s="6"/>
      <c r="C50" s="6"/>
      <c r="D50" s="6"/>
      <c r="E50" s="6"/>
      <c r="F50" s="5"/>
    </row>
    <row r="51" spans="1:6" ht="13.5" customHeight="1" x14ac:dyDescent="0.2">
      <c r="A51" s="2" t="s">
        <v>38</v>
      </c>
      <c r="B51" s="2" t="s">
        <v>9</v>
      </c>
      <c r="C51" s="2" t="s">
        <v>10</v>
      </c>
      <c r="D51" s="2" t="s">
        <v>8</v>
      </c>
      <c r="E51" s="3" t="s">
        <v>11</v>
      </c>
      <c r="F51" s="5">
        <v>-3905.32</v>
      </c>
    </row>
    <row r="52" spans="1:6" ht="13.5" customHeight="1" x14ac:dyDescent="0.2">
      <c r="A52" s="2" t="s">
        <v>38</v>
      </c>
      <c r="B52" s="2" t="s">
        <v>12</v>
      </c>
      <c r="C52" s="2" t="s">
        <v>10</v>
      </c>
      <c r="D52" s="2" t="s">
        <v>8</v>
      </c>
      <c r="E52" s="3" t="s">
        <v>16</v>
      </c>
      <c r="F52" s="5">
        <v>-19859.41</v>
      </c>
    </row>
    <row r="53" spans="1:6" ht="13.5" customHeight="1" x14ac:dyDescent="0.2">
      <c r="A53" s="6"/>
      <c r="B53" s="6"/>
      <c r="C53" s="6"/>
      <c r="D53" s="6"/>
      <c r="E53" s="6"/>
      <c r="F53" s="12">
        <f>SUM($F$51:$F$52)</f>
        <v>-23764.73</v>
      </c>
    </row>
    <row r="54" spans="1:6" ht="13.5" customHeight="1" x14ac:dyDescent="0.2">
      <c r="F54" s="7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smcpears</dc:creator>
  <cp:lastModifiedBy>Jan Havlíček</cp:lastModifiedBy>
  <dcterms:created xsi:type="dcterms:W3CDTF">2000-12-27T21:22:28Z</dcterms:created>
  <dcterms:modified xsi:type="dcterms:W3CDTF">2023-09-13T18:27:09Z</dcterms:modified>
</cp:coreProperties>
</file>