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5959A9-C18C-4656-B04E-FBB36F1DC93B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4" i="1"/>
  <c r="H18" i="1"/>
  <c r="H22" i="1"/>
  <c r="H38" i="1"/>
  <c r="H44" i="1"/>
  <c r="H59" i="1"/>
</calcChain>
</file>

<file path=xl/sharedStrings.xml><?xml version="1.0" encoding="utf-8"?>
<sst xmlns="http://schemas.openxmlformats.org/spreadsheetml/2006/main" count="290" uniqueCount="64">
  <si>
    <t>Resp</t>
  </si>
  <si>
    <t>Bookcode</t>
  </si>
  <si>
    <t>Month</t>
  </si>
  <si>
    <t>Code</t>
  </si>
  <si>
    <t>Type</t>
  </si>
  <si>
    <t>Description</t>
  </si>
  <si>
    <t>Risk</t>
  </si>
  <si>
    <t>Accounting</t>
  </si>
  <si>
    <t>RM</t>
  </si>
  <si>
    <t>E</t>
  </si>
  <si>
    <t>Feb</t>
  </si>
  <si>
    <t>Mar</t>
  </si>
  <si>
    <t>FPL Hedge (G&amp;)</t>
  </si>
  <si>
    <t>One Liquidation came through for Aug NT4811; Not in DPR</t>
  </si>
  <si>
    <t>FT Canada - P7</t>
  </si>
  <si>
    <t>Rounding</t>
  </si>
  <si>
    <t>Jan</t>
  </si>
  <si>
    <t>FT Enron Online (AA)</t>
  </si>
  <si>
    <t>O</t>
  </si>
  <si>
    <t>JS-Executive Spec  (GY)</t>
  </si>
  <si>
    <t>NG CANADIAN (W*)</t>
  </si>
  <si>
    <t>NG PRICE ( PG )</t>
  </si>
  <si>
    <t>Dynegy, revalue deal NZ0617 and QJ6965</t>
  </si>
  <si>
    <t>BP Amoco deals; rounding due to Canadian conversion</t>
  </si>
  <si>
    <t>Carrizo Oil revalue basis deal QD7517.1</t>
  </si>
  <si>
    <t>Virginia Power; Revalue option QK3077.1</t>
  </si>
  <si>
    <t>Gas Natural Mexico; rounding due to conversion</t>
  </si>
  <si>
    <t>NG Price Options (ZH)</t>
  </si>
  <si>
    <t>T</t>
  </si>
  <si>
    <t>NYMEX Options Variance</t>
  </si>
  <si>
    <t>0301 Broker Fees</t>
  </si>
  <si>
    <t>Options (GN)</t>
  </si>
  <si>
    <t>Broker Fees 0301</t>
  </si>
  <si>
    <t>Errol McLaughlin</t>
  </si>
  <si>
    <t>Adjustment Requested By</t>
  </si>
  <si>
    <t>Cheryl Dawes</t>
  </si>
  <si>
    <t>Financial Settlements</t>
  </si>
  <si>
    <t>Chance Rabon</t>
  </si>
  <si>
    <t>Value of deals changed per Canada; NH6815.3,.4..5</t>
  </si>
  <si>
    <t>George Huan</t>
  </si>
  <si>
    <t>As of March 2001</t>
  </si>
  <si>
    <t>0800 MTM Variance</t>
  </si>
  <si>
    <t>DPR adj taken twice, Could the PG book take this income, since this book is inactive??</t>
  </si>
  <si>
    <t>0201 MTM Variance</t>
  </si>
  <si>
    <t>Merchant Energy; Revalue option premiums; QU0313.1 &amp;QU0873.1</t>
  </si>
  <si>
    <t>WPS; revalue fixed rates for deals Q52320.1 (from 6.22 to 6.18) and Q64724.1 (from 6.14 to 6.12)</t>
  </si>
  <si>
    <t>Reliant Energy; re-value option NT6024.1.  Should settle:  fixed 5.866; float 5.88</t>
  </si>
  <si>
    <t>Enervest; revalue Deal N29343.2 using float rate of $6.14 and fixed rate of $3.62</t>
  </si>
  <si>
    <t>Gas Natural Mexico; re-value trades using TETCO/STX/Valero Average for Float Price</t>
  </si>
  <si>
    <t>Sigosa; revalue Deal NX3659.5-Float Price is Average of TETCO/Stx and STX/Valaro</t>
  </si>
  <si>
    <t>RME;  re-value NB4804.1 to 68,200.  Should have fixed at 10.31 and float at 10.53.</t>
  </si>
  <si>
    <t>Grupo; revalue trades using Float Price of STx - Valero Average</t>
  </si>
  <si>
    <t xml:space="preserve">TXU Energy; revalue float rate on deal Q57315.1, from 7.5745 to 7.8315 </t>
  </si>
  <si>
    <t>Sempra;  re-value exotic option QH2331.1.  Should have fixed at 10.73 and float at 10.93.</t>
  </si>
  <si>
    <t>Procarsa; re-value deal using Float Price of Tx/South Texas Valero average</t>
  </si>
  <si>
    <t>Sempra Energy deals Q071221.1,2 change in Premium Price (from .235 to .1175)</t>
  </si>
  <si>
    <t>Coral Energy; Reverse deal QH6565.1, duplicate deal of QH6863.1</t>
  </si>
  <si>
    <t>Reliant Energy deal Q69812.1 settled at incorrect float rate (from 8.6895 to 6.016)</t>
  </si>
  <si>
    <t>BNP Paribas QF4314.1 liquidated at incorrect fixed rate (from 8.15 to 8.14); float rate (from 8.4492 to 9.98)</t>
  </si>
  <si>
    <t>Edge Petro; Revalue deal QD7270</t>
  </si>
  <si>
    <t>Canadian Conversion Differences (Dec00-Feb01 contract)</t>
  </si>
  <si>
    <t>DPR Roll 4, March 05 Liquidation??</t>
  </si>
  <si>
    <t xml:space="preserve">Coral Energy; re-value exotic option NW4614.1.  S/b fixed 9.58; float 9.1038; volume 310,000. </t>
  </si>
  <si>
    <t>BP Amoco deal NU3692.3 did not liquidate, but deal was settled and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</si>
</sst>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12" x14ac:knownFonts="1">
    <font>
      <sz val="10"/>
      <color indexed="8"/>
      <name val="MS Sans Serif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8.5"/>
      <color indexed="8"/>
      <name val="MS Sans Serif"/>
      <family val="2"/>
    </font>
    <font>
      <b/>
      <sz val="12"/>
      <color indexed="10"/>
      <name val="MS Sans Serif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color indexed="10"/>
      <name val="MS Sans Serif"/>
      <family val="2"/>
    </font>
    <font>
      <sz val="10"/>
      <name val="MS Sans Serif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8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1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0" fontId="11" fillId="0" borderId="0" xfId="0" applyFont="1" applyFill="1"/>
  </cellXfs>
  <cellStyles count="2">
    <cellStyle name="Normal" xfId="0" builtinId="0"/>
    <cellStyle name="Normal_READY TO BE CONSOLIDATE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zoomScale="75" workbookViewId="0">
      <selection activeCell="G15" sqref="G15"/>
    </sheetView>
  </sheetViews>
  <sheetFormatPr defaultRowHeight="15.75" customHeight="1" x14ac:dyDescent="0.2"/>
  <cols>
    <col min="1" max="1" width="15.28515625" style="3" customWidth="1"/>
    <col min="2" max="2" width="18.85546875" style="3" customWidth="1"/>
    <col min="3" max="3" width="25.5703125" style="3" customWidth="1"/>
    <col min="4" max="4" width="7.28515625" style="3" customWidth="1"/>
    <col min="5" max="5" width="6.28515625" style="3" customWidth="1"/>
    <col min="6" max="6" width="6.42578125" style="3" bestFit="1" customWidth="1"/>
    <col min="7" max="7" width="87.28515625" style="3" bestFit="1" customWidth="1"/>
    <col min="8" max="8" width="12.42578125" style="3" customWidth="1"/>
    <col min="9" max="16384" width="9.140625" style="3"/>
  </cols>
  <sheetData>
    <row r="1" spans="1:8" ht="15.75" customHeight="1" x14ac:dyDescent="0.25">
      <c r="A1" s="7" t="s">
        <v>40</v>
      </c>
    </row>
    <row r="3" spans="1:8" s="1" customFormat="1" ht="25.5" customHeight="1" thickBot="1" x14ac:dyDescent="0.25">
      <c r="A3" s="4" t="s">
        <v>0</v>
      </c>
      <c r="B3" s="6" t="s">
        <v>34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4" t="s">
        <v>6</v>
      </c>
    </row>
    <row r="4" spans="1:8" ht="15.75" customHeight="1" x14ac:dyDescent="0.2">
      <c r="A4" s="9"/>
      <c r="B4" s="9"/>
      <c r="F4" s="9"/>
      <c r="H4" s="12"/>
    </row>
    <row r="5" spans="1:8" ht="15.75" customHeight="1" x14ac:dyDescent="0.2">
      <c r="A5" s="10" t="s">
        <v>33</v>
      </c>
      <c r="B5" s="8" t="s">
        <v>7</v>
      </c>
      <c r="C5" s="2" t="s">
        <v>12</v>
      </c>
      <c r="D5" s="2">
        <v>2000</v>
      </c>
      <c r="E5" s="2" t="s">
        <v>8</v>
      </c>
      <c r="F5" s="11" t="s">
        <v>9</v>
      </c>
      <c r="G5" s="13" t="s">
        <v>13</v>
      </c>
      <c r="H5" s="12">
        <v>-159803</v>
      </c>
    </row>
    <row r="6" spans="1:8" ht="15.75" customHeight="1" x14ac:dyDescent="0.2">
      <c r="A6" s="10" t="s">
        <v>33</v>
      </c>
      <c r="B6" s="8" t="s">
        <v>7</v>
      </c>
      <c r="C6" s="2" t="s">
        <v>12</v>
      </c>
      <c r="D6" s="2">
        <v>2000</v>
      </c>
      <c r="E6" s="2" t="s">
        <v>8</v>
      </c>
      <c r="F6" s="11" t="s">
        <v>9</v>
      </c>
      <c r="G6" s="5" t="s">
        <v>15</v>
      </c>
      <c r="H6" s="12">
        <v>1099.77</v>
      </c>
    </row>
    <row r="7" spans="1:8" ht="15.75" customHeight="1" thickBot="1" x14ac:dyDescent="0.25">
      <c r="A7" s="10" t="s">
        <v>33</v>
      </c>
      <c r="B7" s="8" t="s">
        <v>7</v>
      </c>
      <c r="C7" s="2" t="s">
        <v>12</v>
      </c>
      <c r="D7" s="2">
        <v>2000</v>
      </c>
      <c r="E7" s="2" t="s">
        <v>8</v>
      </c>
      <c r="F7" s="11" t="s">
        <v>9</v>
      </c>
      <c r="G7" s="5" t="s">
        <v>41</v>
      </c>
      <c r="H7" s="15">
        <v>117313</v>
      </c>
    </row>
    <row r="8" spans="1:8" ht="15.75" customHeight="1" x14ac:dyDescent="0.2">
      <c r="A8" s="9"/>
      <c r="B8" s="9"/>
      <c r="F8" s="9"/>
      <c r="H8" s="16">
        <f>SUM(H5:H7)</f>
        <v>-41390.23000000001</v>
      </c>
    </row>
    <row r="9" spans="1:8" ht="15.75" customHeight="1" x14ac:dyDescent="0.2">
      <c r="A9" s="9"/>
      <c r="B9" s="9"/>
      <c r="F9" s="9"/>
      <c r="H9" s="12"/>
    </row>
    <row r="10" spans="1:8" ht="15.75" customHeight="1" x14ac:dyDescent="0.2">
      <c r="A10" s="9" t="s">
        <v>35</v>
      </c>
      <c r="B10" s="10" t="s">
        <v>7</v>
      </c>
      <c r="C10" s="2" t="s">
        <v>14</v>
      </c>
      <c r="D10" s="2">
        <v>2000</v>
      </c>
      <c r="E10" s="2" t="s">
        <v>8</v>
      </c>
      <c r="F10" s="11" t="s">
        <v>9</v>
      </c>
      <c r="G10" s="13" t="s">
        <v>15</v>
      </c>
      <c r="H10" s="12">
        <v>-667</v>
      </c>
    </row>
    <row r="11" spans="1:8" ht="15.75" customHeight="1" x14ac:dyDescent="0.2">
      <c r="A11" s="9" t="s">
        <v>35</v>
      </c>
      <c r="B11" s="10" t="s">
        <v>36</v>
      </c>
      <c r="C11" s="2" t="s">
        <v>14</v>
      </c>
      <c r="D11" s="2" t="s">
        <v>10</v>
      </c>
      <c r="E11" s="2" t="s">
        <v>8</v>
      </c>
      <c r="F11" s="11" t="s">
        <v>9</v>
      </c>
      <c r="G11" s="20" t="s">
        <v>62</v>
      </c>
      <c r="H11" s="12">
        <v>147622</v>
      </c>
    </row>
    <row r="12" spans="1:8" ht="15.75" customHeight="1" x14ac:dyDescent="0.2">
      <c r="A12" s="9" t="s">
        <v>35</v>
      </c>
      <c r="B12" s="10" t="s">
        <v>36</v>
      </c>
      <c r="C12" s="2" t="s">
        <v>14</v>
      </c>
      <c r="D12" s="2" t="s">
        <v>10</v>
      </c>
      <c r="E12" s="2" t="s">
        <v>8</v>
      </c>
      <c r="F12" s="11" t="s">
        <v>9</v>
      </c>
      <c r="G12" s="13" t="s">
        <v>63</v>
      </c>
      <c r="H12" s="12">
        <v>-295244</v>
      </c>
    </row>
    <row r="13" spans="1:8" ht="15.75" customHeight="1" thickBot="1" x14ac:dyDescent="0.25">
      <c r="A13" s="9" t="s">
        <v>35</v>
      </c>
      <c r="B13" s="10" t="s">
        <v>36</v>
      </c>
      <c r="C13" s="2" t="s">
        <v>14</v>
      </c>
      <c r="D13" s="2" t="s">
        <v>16</v>
      </c>
      <c r="E13" s="2" t="s">
        <v>8</v>
      </c>
      <c r="F13" s="11" t="s">
        <v>9</v>
      </c>
      <c r="G13" s="13" t="s">
        <v>60</v>
      </c>
      <c r="H13" s="15">
        <v>1414187</v>
      </c>
    </row>
    <row r="14" spans="1:8" ht="15.75" customHeight="1" x14ac:dyDescent="0.2">
      <c r="A14" s="9"/>
      <c r="B14" s="9"/>
      <c r="F14" s="9"/>
      <c r="H14" s="16">
        <f>SUM($H$10:$H$13)</f>
        <v>1265898</v>
      </c>
    </row>
    <row r="15" spans="1:8" ht="15.75" customHeight="1" x14ac:dyDescent="0.2">
      <c r="A15" s="9"/>
      <c r="B15" s="20"/>
      <c r="F15" s="9"/>
      <c r="H15" s="12"/>
    </row>
    <row r="16" spans="1:8" ht="15.75" customHeight="1" x14ac:dyDescent="0.2">
      <c r="A16" s="9" t="s">
        <v>37</v>
      </c>
      <c r="B16" s="10" t="s">
        <v>7</v>
      </c>
      <c r="C16" s="2" t="s">
        <v>17</v>
      </c>
      <c r="D16" s="2" t="s">
        <v>11</v>
      </c>
      <c r="E16" s="2" t="s">
        <v>8</v>
      </c>
      <c r="F16" s="11" t="s">
        <v>18</v>
      </c>
      <c r="G16" s="13" t="s">
        <v>15</v>
      </c>
      <c r="H16" s="12">
        <v>-266.01</v>
      </c>
    </row>
    <row r="17" spans="1:8" ht="15.75" customHeight="1" thickBot="1" x14ac:dyDescent="0.25">
      <c r="A17" s="9" t="s">
        <v>37</v>
      </c>
      <c r="B17" s="10" t="s">
        <v>7</v>
      </c>
      <c r="C17" s="2" t="s">
        <v>17</v>
      </c>
      <c r="D17" s="2" t="s">
        <v>11</v>
      </c>
      <c r="E17" s="2" t="s">
        <v>8</v>
      </c>
      <c r="F17" s="11" t="s">
        <v>9</v>
      </c>
      <c r="G17" s="13" t="s">
        <v>30</v>
      </c>
      <c r="H17" s="15">
        <v>-2365</v>
      </c>
    </row>
    <row r="18" spans="1:8" ht="15.75" customHeight="1" x14ac:dyDescent="0.2">
      <c r="A18" s="9"/>
      <c r="B18" s="9"/>
      <c r="F18" s="9"/>
      <c r="H18" s="16">
        <f>SUM($H$16:$H$17)</f>
        <v>-2631.01</v>
      </c>
    </row>
    <row r="19" spans="1:8" ht="15.75" customHeight="1" x14ac:dyDescent="0.2">
      <c r="A19" s="9"/>
      <c r="B19" s="9"/>
      <c r="F19" s="9"/>
      <c r="H19" s="12"/>
    </row>
    <row r="20" spans="1:8" ht="15.75" customHeight="1" x14ac:dyDescent="0.2">
      <c r="A20" s="10" t="s">
        <v>33</v>
      </c>
      <c r="B20" s="8" t="s">
        <v>7</v>
      </c>
      <c r="C20" s="2" t="s">
        <v>19</v>
      </c>
      <c r="D20" s="2">
        <v>2000</v>
      </c>
      <c r="E20" s="2" t="s">
        <v>8</v>
      </c>
      <c r="F20" s="11" t="s">
        <v>9</v>
      </c>
      <c r="G20" s="13" t="s">
        <v>42</v>
      </c>
      <c r="H20" s="12">
        <v>112148</v>
      </c>
    </row>
    <row r="21" spans="1:8" ht="15.75" customHeight="1" thickBot="1" x14ac:dyDescent="0.25">
      <c r="A21" s="10" t="s">
        <v>33</v>
      </c>
      <c r="B21" s="8" t="s">
        <v>7</v>
      </c>
      <c r="C21" s="2" t="s">
        <v>19</v>
      </c>
      <c r="D21" s="2">
        <v>2000</v>
      </c>
      <c r="E21" s="2" t="s">
        <v>8</v>
      </c>
      <c r="F21" s="11" t="s">
        <v>9</v>
      </c>
      <c r="G21" s="13" t="s">
        <v>42</v>
      </c>
      <c r="H21" s="15">
        <v>-1564</v>
      </c>
    </row>
    <row r="22" spans="1:8" ht="15.75" customHeight="1" x14ac:dyDescent="0.2">
      <c r="A22" s="9"/>
      <c r="B22" s="9"/>
      <c r="F22" s="9"/>
      <c r="H22" s="16">
        <f>SUM($H$20:$H$21)</f>
        <v>110584</v>
      </c>
    </row>
    <row r="23" spans="1:8" ht="15.75" customHeight="1" x14ac:dyDescent="0.2">
      <c r="A23" s="9"/>
      <c r="B23" s="9"/>
      <c r="F23" s="9"/>
      <c r="H23" s="12"/>
    </row>
    <row r="24" spans="1:8" ht="15.75" customHeight="1" x14ac:dyDescent="0.2">
      <c r="A24" s="10" t="s">
        <v>33</v>
      </c>
      <c r="B24" s="8" t="s">
        <v>7</v>
      </c>
      <c r="C24" s="2" t="s">
        <v>20</v>
      </c>
      <c r="D24" s="2" t="s">
        <v>11</v>
      </c>
      <c r="E24" s="2" t="s">
        <v>8</v>
      </c>
      <c r="F24" s="11" t="s">
        <v>9</v>
      </c>
      <c r="G24" s="13" t="s">
        <v>38</v>
      </c>
      <c r="H24" s="16">
        <v>-96841.34</v>
      </c>
    </row>
    <row r="25" spans="1:8" ht="15.75" customHeight="1" x14ac:dyDescent="0.2">
      <c r="A25" s="9"/>
      <c r="B25" s="9"/>
      <c r="F25" s="9"/>
      <c r="H25" s="12"/>
    </row>
    <row r="26" spans="1:8" ht="15.75" customHeight="1" x14ac:dyDescent="0.2">
      <c r="A26" s="10" t="s">
        <v>33</v>
      </c>
      <c r="B26" s="10" t="s">
        <v>36</v>
      </c>
      <c r="C26" s="2" t="s">
        <v>21</v>
      </c>
      <c r="D26" s="2" t="s">
        <v>10</v>
      </c>
      <c r="E26" s="2" t="s">
        <v>8</v>
      </c>
      <c r="F26" s="11" t="s">
        <v>9</v>
      </c>
      <c r="G26" s="13" t="s">
        <v>58</v>
      </c>
      <c r="H26" s="12">
        <v>1187920.08</v>
      </c>
    </row>
    <row r="27" spans="1:8" ht="15.75" customHeight="1" x14ac:dyDescent="0.2">
      <c r="A27" s="10" t="s">
        <v>33</v>
      </c>
      <c r="B27" s="10" t="s">
        <v>36</v>
      </c>
      <c r="C27" s="2" t="s">
        <v>21</v>
      </c>
      <c r="D27" s="2" t="s">
        <v>16</v>
      </c>
      <c r="E27" s="2" t="s">
        <v>8</v>
      </c>
      <c r="F27" s="11" t="s">
        <v>9</v>
      </c>
      <c r="G27" s="13" t="s">
        <v>55</v>
      </c>
      <c r="H27" s="12">
        <v>235000</v>
      </c>
    </row>
    <row r="28" spans="1:8" ht="15.75" customHeight="1" x14ac:dyDescent="0.2">
      <c r="A28" s="10" t="s">
        <v>33</v>
      </c>
      <c r="B28" s="9" t="s">
        <v>7</v>
      </c>
      <c r="C28" s="2" t="s">
        <v>21</v>
      </c>
      <c r="D28" s="2" t="s">
        <v>16</v>
      </c>
      <c r="E28" s="2" t="s">
        <v>8</v>
      </c>
      <c r="F28" s="11" t="s">
        <v>9</v>
      </c>
      <c r="G28" s="13" t="s">
        <v>15</v>
      </c>
      <c r="H28" s="12">
        <v>166.29</v>
      </c>
    </row>
    <row r="29" spans="1:8" ht="15.75" customHeight="1" x14ac:dyDescent="0.2">
      <c r="A29" s="10" t="s">
        <v>33</v>
      </c>
      <c r="B29" s="9" t="s">
        <v>7</v>
      </c>
      <c r="C29" s="2" t="s">
        <v>21</v>
      </c>
      <c r="D29" s="2" t="s">
        <v>11</v>
      </c>
      <c r="E29" s="2" t="s">
        <v>8</v>
      </c>
      <c r="F29" s="11" t="s">
        <v>9</v>
      </c>
      <c r="G29" s="13" t="s">
        <v>30</v>
      </c>
      <c r="H29" s="12">
        <v>-823555</v>
      </c>
    </row>
    <row r="30" spans="1:8" ht="15.75" customHeight="1" x14ac:dyDescent="0.2">
      <c r="A30" s="10" t="s">
        <v>33</v>
      </c>
      <c r="B30" s="10" t="s">
        <v>36</v>
      </c>
      <c r="C30" s="2" t="s">
        <v>21</v>
      </c>
      <c r="D30" s="2" t="s">
        <v>16</v>
      </c>
      <c r="E30" s="2" t="s">
        <v>8</v>
      </c>
      <c r="F30" s="11" t="s">
        <v>9</v>
      </c>
      <c r="G30" s="13" t="s">
        <v>56</v>
      </c>
      <c r="H30" s="12">
        <v>590000</v>
      </c>
    </row>
    <row r="31" spans="1:8" ht="15.75" customHeight="1" x14ac:dyDescent="0.2">
      <c r="A31" s="10" t="s">
        <v>33</v>
      </c>
      <c r="B31" s="10" t="s">
        <v>36</v>
      </c>
      <c r="C31" s="2" t="s">
        <v>21</v>
      </c>
      <c r="D31" s="2" t="s">
        <v>16</v>
      </c>
      <c r="E31" s="2" t="s">
        <v>8</v>
      </c>
      <c r="F31" s="11" t="s">
        <v>9</v>
      </c>
      <c r="G31" s="13" t="s">
        <v>57</v>
      </c>
      <c r="H31" s="12">
        <v>828784.94</v>
      </c>
    </row>
    <row r="32" spans="1:8" ht="15.75" customHeight="1" x14ac:dyDescent="0.2">
      <c r="A32" s="10" t="s">
        <v>33</v>
      </c>
      <c r="B32" s="10" t="s">
        <v>36</v>
      </c>
      <c r="C32" s="2" t="s">
        <v>21</v>
      </c>
      <c r="D32" s="2" t="s">
        <v>11</v>
      </c>
      <c r="E32" s="2" t="s">
        <v>8</v>
      </c>
      <c r="F32" s="11" t="s">
        <v>9</v>
      </c>
      <c r="G32" s="13" t="s">
        <v>22</v>
      </c>
      <c r="H32" s="12">
        <v>-36670</v>
      </c>
    </row>
    <row r="33" spans="1:8" ht="15.75" customHeight="1" x14ac:dyDescent="0.2">
      <c r="A33" s="10" t="s">
        <v>33</v>
      </c>
      <c r="B33" s="10" t="s">
        <v>36</v>
      </c>
      <c r="C33" s="2" t="s">
        <v>21</v>
      </c>
      <c r="D33" s="2" t="s">
        <v>11</v>
      </c>
      <c r="E33" s="2" t="s">
        <v>8</v>
      </c>
      <c r="F33" s="11" t="s">
        <v>9</v>
      </c>
      <c r="G33" s="13" t="s">
        <v>23</v>
      </c>
      <c r="H33" s="12">
        <v>105000</v>
      </c>
    </row>
    <row r="34" spans="1:8" ht="15.75" customHeight="1" x14ac:dyDescent="0.2">
      <c r="A34" s="10" t="s">
        <v>33</v>
      </c>
      <c r="B34" s="10" t="s">
        <v>36</v>
      </c>
      <c r="C34" s="2" t="s">
        <v>21</v>
      </c>
      <c r="D34" s="2" t="s">
        <v>11</v>
      </c>
      <c r="E34" s="2" t="s">
        <v>8</v>
      </c>
      <c r="F34" s="11" t="s">
        <v>9</v>
      </c>
      <c r="G34" s="13" t="s">
        <v>24</v>
      </c>
      <c r="H34" s="12">
        <v>-3420</v>
      </c>
    </row>
    <row r="35" spans="1:8" ht="15.75" customHeight="1" x14ac:dyDescent="0.2">
      <c r="A35" s="10" t="s">
        <v>33</v>
      </c>
      <c r="B35" s="10" t="s">
        <v>36</v>
      </c>
      <c r="C35" s="2" t="s">
        <v>21</v>
      </c>
      <c r="D35" s="2" t="s">
        <v>11</v>
      </c>
      <c r="E35" s="2" t="s">
        <v>8</v>
      </c>
      <c r="F35" s="11" t="s">
        <v>9</v>
      </c>
      <c r="G35" s="13" t="s">
        <v>59</v>
      </c>
      <c r="H35" s="12">
        <v>389360</v>
      </c>
    </row>
    <row r="36" spans="1:8" ht="15.75" customHeight="1" x14ac:dyDescent="0.2">
      <c r="A36" s="10" t="s">
        <v>33</v>
      </c>
      <c r="B36" s="10" t="s">
        <v>36</v>
      </c>
      <c r="C36" s="2" t="s">
        <v>21</v>
      </c>
      <c r="D36" s="2" t="s">
        <v>11</v>
      </c>
      <c r="E36" s="2" t="s">
        <v>8</v>
      </c>
      <c r="F36" s="11" t="s">
        <v>9</v>
      </c>
      <c r="G36" s="13" t="s">
        <v>25</v>
      </c>
      <c r="H36" s="12">
        <v>73000</v>
      </c>
    </row>
    <row r="37" spans="1:8" ht="15.75" customHeight="1" thickBot="1" x14ac:dyDescent="0.25">
      <c r="A37" s="10" t="s">
        <v>33</v>
      </c>
      <c r="B37" s="10" t="s">
        <v>36</v>
      </c>
      <c r="C37" s="2" t="s">
        <v>21</v>
      </c>
      <c r="D37" s="2" t="s">
        <v>11</v>
      </c>
      <c r="E37" s="2" t="s">
        <v>8</v>
      </c>
      <c r="F37" s="11" t="s">
        <v>9</v>
      </c>
      <c r="G37" s="13" t="s">
        <v>26</v>
      </c>
      <c r="H37" s="15">
        <v>5092.2</v>
      </c>
    </row>
    <row r="38" spans="1:8" ht="15.75" customHeight="1" x14ac:dyDescent="0.2">
      <c r="A38" s="9"/>
      <c r="B38" s="9"/>
      <c r="C38" s="22"/>
      <c r="F38" s="9"/>
      <c r="H38" s="16">
        <f>SUM($H$26:$H$37)</f>
        <v>2550678.5100000002</v>
      </c>
    </row>
    <row r="39" spans="1:8" ht="15.75" customHeight="1" x14ac:dyDescent="0.2">
      <c r="A39" s="9"/>
      <c r="B39" s="9"/>
      <c r="F39" s="9"/>
      <c r="G39" s="17"/>
      <c r="H39" s="12"/>
    </row>
    <row r="40" spans="1:8" ht="15.75" customHeight="1" x14ac:dyDescent="0.2">
      <c r="A40" s="10" t="s">
        <v>33</v>
      </c>
      <c r="B40" s="8" t="s">
        <v>7</v>
      </c>
      <c r="C40" s="2" t="s">
        <v>27</v>
      </c>
      <c r="D40" s="2" t="s">
        <v>10</v>
      </c>
      <c r="E40" s="2" t="s">
        <v>8</v>
      </c>
      <c r="F40" s="11" t="s">
        <v>28</v>
      </c>
      <c r="G40" s="13" t="s">
        <v>43</v>
      </c>
      <c r="H40" s="12">
        <v>254405.32</v>
      </c>
    </row>
    <row r="41" spans="1:8" ht="15.75" customHeight="1" x14ac:dyDescent="0.2">
      <c r="A41" s="10" t="s">
        <v>33</v>
      </c>
      <c r="B41" s="8" t="s">
        <v>7</v>
      </c>
      <c r="C41" s="2" t="s">
        <v>27</v>
      </c>
      <c r="D41" s="2" t="s">
        <v>11</v>
      </c>
      <c r="E41" s="2" t="s">
        <v>8</v>
      </c>
      <c r="F41" s="11" t="s">
        <v>9</v>
      </c>
      <c r="G41" s="13" t="s">
        <v>29</v>
      </c>
      <c r="H41" s="12">
        <v>-77000</v>
      </c>
    </row>
    <row r="42" spans="1:8" ht="15.75" customHeight="1" x14ac:dyDescent="0.2">
      <c r="A42" s="10" t="s">
        <v>33</v>
      </c>
      <c r="B42" s="8" t="s">
        <v>7</v>
      </c>
      <c r="C42" s="2" t="s">
        <v>27</v>
      </c>
      <c r="D42" s="2" t="s">
        <v>11</v>
      </c>
      <c r="E42" s="2" t="s">
        <v>8</v>
      </c>
      <c r="F42" s="11" t="s">
        <v>9</v>
      </c>
      <c r="G42" s="13" t="s">
        <v>30</v>
      </c>
      <c r="H42" s="12">
        <v>126806</v>
      </c>
    </row>
    <row r="43" spans="1:8" ht="15.75" customHeight="1" thickBot="1" x14ac:dyDescent="0.25">
      <c r="A43" s="10" t="s">
        <v>33</v>
      </c>
      <c r="B43" s="10" t="s">
        <v>36</v>
      </c>
      <c r="C43" s="2" t="s">
        <v>27</v>
      </c>
      <c r="D43" s="2" t="s">
        <v>11</v>
      </c>
      <c r="E43" s="2" t="s">
        <v>8</v>
      </c>
      <c r="F43" s="11" t="s">
        <v>9</v>
      </c>
      <c r="G43" s="13" t="s">
        <v>44</v>
      </c>
      <c r="H43" s="15">
        <v>702000</v>
      </c>
    </row>
    <row r="44" spans="1:8" ht="15.75" customHeight="1" x14ac:dyDescent="0.2">
      <c r="A44" s="9"/>
      <c r="B44" s="9"/>
      <c r="F44" s="9"/>
      <c r="H44" s="16">
        <f>SUM($H$40:$H$43)</f>
        <v>1006211.3200000001</v>
      </c>
    </row>
    <row r="45" spans="1:8" ht="15.75" customHeight="1" x14ac:dyDescent="0.2">
      <c r="A45" s="9"/>
      <c r="B45" s="9"/>
      <c r="F45" s="9"/>
      <c r="H45" s="12"/>
    </row>
    <row r="46" spans="1:8" ht="15.75" customHeight="1" x14ac:dyDescent="0.2">
      <c r="A46" s="9" t="s">
        <v>39</v>
      </c>
      <c r="B46" s="10" t="s">
        <v>36</v>
      </c>
      <c r="C46" s="2" t="s">
        <v>31</v>
      </c>
      <c r="D46" s="2" t="s">
        <v>10</v>
      </c>
      <c r="E46" s="2" t="s">
        <v>8</v>
      </c>
      <c r="F46" s="11" t="s">
        <v>9</v>
      </c>
      <c r="G46" s="20" t="s">
        <v>54</v>
      </c>
      <c r="H46" s="12">
        <v>325.5</v>
      </c>
    </row>
    <row r="47" spans="1:8" ht="15.75" customHeight="1" x14ac:dyDescent="0.2">
      <c r="A47" s="9" t="s">
        <v>39</v>
      </c>
      <c r="B47" s="10" t="s">
        <v>36</v>
      </c>
      <c r="C47" s="2" t="s">
        <v>31</v>
      </c>
      <c r="D47" s="2" t="s">
        <v>10</v>
      </c>
      <c r="E47" s="2" t="s">
        <v>8</v>
      </c>
      <c r="F47" s="11" t="s">
        <v>9</v>
      </c>
      <c r="G47" s="21" t="s">
        <v>53</v>
      </c>
      <c r="H47" s="12">
        <v>62000</v>
      </c>
    </row>
    <row r="48" spans="1:8" ht="15.75" customHeight="1" x14ac:dyDescent="0.2">
      <c r="A48" s="9" t="s">
        <v>39</v>
      </c>
      <c r="B48" s="10" t="s">
        <v>36</v>
      </c>
      <c r="C48" s="2" t="s">
        <v>31</v>
      </c>
      <c r="D48" s="2" t="s">
        <v>10</v>
      </c>
      <c r="E48" s="2" t="s">
        <v>8</v>
      </c>
      <c r="F48" s="11" t="s">
        <v>9</v>
      </c>
      <c r="G48" s="20" t="s">
        <v>52</v>
      </c>
      <c r="H48" s="12">
        <v>-11000</v>
      </c>
    </row>
    <row r="49" spans="1:8" ht="15.75" customHeight="1" x14ac:dyDescent="0.2">
      <c r="A49" s="9" t="s">
        <v>39</v>
      </c>
      <c r="B49" s="10" t="s">
        <v>36</v>
      </c>
      <c r="C49" s="2" t="s">
        <v>31</v>
      </c>
      <c r="D49" s="2" t="s">
        <v>10</v>
      </c>
      <c r="E49" s="2" t="s">
        <v>8</v>
      </c>
      <c r="F49" s="11" t="s">
        <v>9</v>
      </c>
      <c r="G49" s="20" t="s">
        <v>51</v>
      </c>
      <c r="H49" s="12">
        <v>44200</v>
      </c>
    </row>
    <row r="50" spans="1:8" ht="15.75" customHeight="1" x14ac:dyDescent="0.2">
      <c r="A50" s="9" t="s">
        <v>39</v>
      </c>
      <c r="B50" s="10" t="s">
        <v>36</v>
      </c>
      <c r="C50" s="2" t="s">
        <v>31</v>
      </c>
      <c r="D50" s="2" t="s">
        <v>10</v>
      </c>
      <c r="E50" s="2" t="s">
        <v>8</v>
      </c>
      <c r="F50" s="11" t="s">
        <v>9</v>
      </c>
      <c r="G50" s="20" t="s">
        <v>50</v>
      </c>
      <c r="H50" s="12">
        <v>68200</v>
      </c>
    </row>
    <row r="51" spans="1:8" ht="15.75" customHeight="1" x14ac:dyDescent="0.2">
      <c r="A51" s="9" t="s">
        <v>39</v>
      </c>
      <c r="B51" s="10" t="s">
        <v>36</v>
      </c>
      <c r="C51" s="2" t="s">
        <v>31</v>
      </c>
      <c r="D51" s="2" t="s">
        <v>10</v>
      </c>
      <c r="E51" s="2" t="s">
        <v>8</v>
      </c>
      <c r="F51" s="11" t="s">
        <v>9</v>
      </c>
      <c r="G51" s="20" t="s">
        <v>49</v>
      </c>
      <c r="H51" s="12">
        <v>3720</v>
      </c>
    </row>
    <row r="52" spans="1:8" ht="15.75" customHeight="1" x14ac:dyDescent="0.2">
      <c r="A52" s="9" t="s">
        <v>39</v>
      </c>
      <c r="B52" s="10" t="s">
        <v>36</v>
      </c>
      <c r="C52" s="2" t="s">
        <v>31</v>
      </c>
      <c r="D52" s="2" t="s">
        <v>16</v>
      </c>
      <c r="E52" s="2" t="s">
        <v>8</v>
      </c>
      <c r="F52" s="11" t="s">
        <v>9</v>
      </c>
      <c r="G52" s="13" t="s">
        <v>45</v>
      </c>
      <c r="H52" s="12">
        <v>3132</v>
      </c>
    </row>
    <row r="53" spans="1:8" ht="15.75" customHeight="1" x14ac:dyDescent="0.2">
      <c r="A53" s="9" t="s">
        <v>39</v>
      </c>
      <c r="B53" s="10" t="s">
        <v>36</v>
      </c>
      <c r="C53" s="2" t="s">
        <v>31</v>
      </c>
      <c r="D53" s="2" t="s">
        <v>16</v>
      </c>
      <c r="E53" s="2" t="s">
        <v>8</v>
      </c>
      <c r="F53" s="11" t="s">
        <v>9</v>
      </c>
      <c r="G53" s="13" t="s">
        <v>46</v>
      </c>
      <c r="H53" s="12">
        <v>-4400</v>
      </c>
    </row>
    <row r="54" spans="1:8" ht="15.75" customHeight="1" x14ac:dyDescent="0.2">
      <c r="A54" s="9" t="s">
        <v>39</v>
      </c>
      <c r="B54" s="10" t="s">
        <v>36</v>
      </c>
      <c r="C54" s="2" t="s">
        <v>31</v>
      </c>
      <c r="D54" s="2" t="s">
        <v>16</v>
      </c>
      <c r="E54" s="2" t="s">
        <v>8</v>
      </c>
      <c r="F54" s="11" t="s">
        <v>9</v>
      </c>
      <c r="G54" s="13" t="s">
        <v>47</v>
      </c>
      <c r="H54" s="12">
        <v>-65100</v>
      </c>
    </row>
    <row r="55" spans="1:8" ht="15.75" customHeight="1" x14ac:dyDescent="0.2">
      <c r="A55" s="9" t="s">
        <v>39</v>
      </c>
      <c r="B55" s="10" t="s">
        <v>36</v>
      </c>
      <c r="C55" s="2" t="s">
        <v>31</v>
      </c>
      <c r="D55" s="2" t="s">
        <v>16</v>
      </c>
      <c r="E55" s="2" t="s">
        <v>8</v>
      </c>
      <c r="F55" s="11" t="s">
        <v>9</v>
      </c>
      <c r="G55" s="13" t="s">
        <v>48</v>
      </c>
      <c r="H55" s="12">
        <v>7549.2</v>
      </c>
    </row>
    <row r="56" spans="1:8" ht="15.75" customHeight="1" x14ac:dyDescent="0.2">
      <c r="A56" s="9" t="s">
        <v>39</v>
      </c>
      <c r="B56" s="8" t="s">
        <v>7</v>
      </c>
      <c r="C56" s="2" t="s">
        <v>31</v>
      </c>
      <c r="D56" s="2" t="s">
        <v>11</v>
      </c>
      <c r="E56" s="2" t="s">
        <v>8</v>
      </c>
      <c r="F56" s="11" t="s">
        <v>9</v>
      </c>
      <c r="G56" s="13" t="s">
        <v>15</v>
      </c>
      <c r="H56" s="12">
        <v>-809.14</v>
      </c>
    </row>
    <row r="57" spans="1:8" ht="15.75" customHeight="1" x14ac:dyDescent="0.2">
      <c r="A57" s="9" t="s">
        <v>39</v>
      </c>
      <c r="B57" s="8" t="s">
        <v>7</v>
      </c>
      <c r="C57" s="2" t="s">
        <v>31</v>
      </c>
      <c r="D57" s="2" t="s">
        <v>11</v>
      </c>
      <c r="E57" s="2" t="s">
        <v>8</v>
      </c>
      <c r="F57" s="11" t="s">
        <v>9</v>
      </c>
      <c r="G57" s="13" t="s">
        <v>32</v>
      </c>
      <c r="H57" s="12">
        <v>13189</v>
      </c>
    </row>
    <row r="58" spans="1:8" ht="15.75" customHeight="1" thickBot="1" x14ac:dyDescent="0.25">
      <c r="A58" s="9" t="s">
        <v>39</v>
      </c>
      <c r="B58" s="8" t="s">
        <v>7</v>
      </c>
      <c r="C58" s="2" t="s">
        <v>31</v>
      </c>
      <c r="D58" s="2" t="s">
        <v>11</v>
      </c>
      <c r="E58" s="2" t="s">
        <v>8</v>
      </c>
      <c r="F58" s="11" t="s">
        <v>9</v>
      </c>
      <c r="G58" s="13" t="s">
        <v>61</v>
      </c>
      <c r="H58" s="15">
        <v>-80237</v>
      </c>
    </row>
    <row r="59" spans="1:8" ht="15.75" customHeight="1" x14ac:dyDescent="0.2">
      <c r="A59" s="9"/>
      <c r="B59" s="9"/>
      <c r="F59" s="9"/>
      <c r="H59" s="16">
        <f>SUM($H$46:$H$58)</f>
        <v>40769.56</v>
      </c>
    </row>
    <row r="60" spans="1:8" ht="15.75" customHeight="1" x14ac:dyDescent="0.2">
      <c r="A60" s="9"/>
      <c r="B60" s="9"/>
      <c r="F60" s="9"/>
      <c r="G60" s="19"/>
      <c r="H60" s="12"/>
    </row>
    <row r="61" spans="1:8" ht="15.75" customHeight="1" x14ac:dyDescent="0.2">
      <c r="G61" s="20"/>
    </row>
    <row r="62" spans="1:8" ht="15.75" customHeight="1" x14ac:dyDescent="0.2">
      <c r="G62" s="18"/>
    </row>
    <row r="64" spans="1:8" ht="15.75" customHeight="1" x14ac:dyDescent="0.2">
      <c r="G64" s="21"/>
    </row>
  </sheetData>
  <phoneticPr fontId="0" type="noConversion"/>
  <pageMargins left="0.75" right="0.75" top="1" bottom="1" header="0.5" footer="0.5"/>
  <pageSetup paperSize="5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2001-04-24T14:35:08Z</cp:lastPrinted>
  <dcterms:created xsi:type="dcterms:W3CDTF">2023-09-13T18:30:26Z</dcterms:created>
  <dcterms:modified xsi:type="dcterms:W3CDTF">2023-09-13T18:30:26Z</dcterms:modified>
</cp:coreProperties>
</file>