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6E816A-95CA-425A-84DA-9EDE5C19E1B4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6" i="1"/>
  <c r="F22" i="1"/>
  <c r="F28" i="1"/>
  <c r="F31" i="1"/>
</calcChain>
</file>

<file path=xl/sharedStrings.xml><?xml version="1.0" encoding="utf-8"?>
<sst xmlns="http://schemas.openxmlformats.org/spreadsheetml/2006/main" count="100" uniqueCount="35">
  <si>
    <t>Resp</t>
  </si>
  <si>
    <t>Bookcode</t>
  </si>
  <si>
    <t>Month</t>
  </si>
  <si>
    <t>Description</t>
  </si>
  <si>
    <t>Risk</t>
  </si>
  <si>
    <t>FPL Hedge (G&amp;)</t>
  </si>
  <si>
    <t>One Liquidation came through for Aug NT4811; Not in DPR</t>
  </si>
  <si>
    <t>MTM</t>
  </si>
  <si>
    <t>Rounding</t>
  </si>
  <si>
    <t>Aug</t>
  </si>
  <si>
    <t>Feb</t>
  </si>
  <si>
    <t>Oct</t>
  </si>
  <si>
    <t>Jan</t>
  </si>
  <si>
    <t>Sep</t>
  </si>
  <si>
    <t>NG PRICE ( PG )</t>
  </si>
  <si>
    <t>1001 Broker Fees</t>
  </si>
  <si>
    <t>Gas Daily Variances</t>
  </si>
  <si>
    <t>NG Price Options (ZH)</t>
  </si>
  <si>
    <t>VU2448.1 not in DPR (PG Swap)</t>
  </si>
  <si>
    <t>NG-X-OPT-NG ( )B)</t>
  </si>
  <si>
    <t>NG-X-OPT-WTI ( )C)</t>
  </si>
  <si>
    <t>Current Month Rho &amp; Drift not included in WTI roll in current month LTD value</t>
  </si>
  <si>
    <t>Adjustment Requested By</t>
  </si>
  <si>
    <t>As of October 2001 Accounting</t>
  </si>
  <si>
    <t>Tauber Oil; deal NP3253.3 settled at correct float of 9.788 (NX3); liquidated at 9.98 (NX1); See Deal Clearing for contract revision in float pricing</t>
  </si>
  <si>
    <t>Errol McLaughlin</t>
  </si>
  <si>
    <t>Roll 4 Post ID Variance; EOL Gas Daily</t>
  </si>
  <si>
    <t>Nikki Summers</t>
  </si>
  <si>
    <t>From what I have discovered, yes, DPR should delete deal NN6788.1 from its records what it shows is: Dec. 296,205; Jan. 910,625 and Feb. 306,320. These amounts total our difference of 1,513,150. The amount was paid back to Citibank on 4/12/01 due to a dispute</t>
  </si>
  <si>
    <t>Citibank; deal NN6788.1 killed in TAGG (03/01); however value liquidated for 12/00-02/01 and was captured in DPR.</t>
  </si>
  <si>
    <t>Shannon McPearson</t>
  </si>
  <si>
    <t>Frito Lay; add Premiums QF8905.3 &lt;624,750&gt; &amp; QF8905.1 &lt;416,500&gt; Settlements inv 01011272; did not liquidate with value. Zero premium price in TAGG</t>
  </si>
  <si>
    <t>VU2448.2 value difference with inner book (PG Swap)</t>
  </si>
  <si>
    <t>Y46749.1 &amp; Y62152.2; Difference in value; Inner Book Swaps</t>
  </si>
  <si>
    <t>Deals not in DPR;Y00809.1; Y00809.2 Inner book swap with Options book;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</si>
</sst>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6" x14ac:knownFonts="1">
    <font>
      <sz val="10"/>
      <color indexed="8"/>
      <name val="MS Sans Serif"/>
    </font>
    <font>
      <b/>
      <sz val="8.5"/>
      <name val="MS Sans Serif"/>
      <family val="2"/>
    </font>
    <font>
      <sz val="8.5"/>
      <color indexed="8"/>
      <name val="MS Sans Serif"/>
    </font>
    <font>
      <b/>
      <sz val="8.5"/>
      <color indexed="8"/>
      <name val="MS Sans Serif"/>
      <family val="2"/>
    </font>
    <font>
      <sz val="8.5"/>
      <color indexed="8"/>
      <name val="Arial"/>
    </font>
    <font>
      <sz val="8.5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8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/>
    </xf>
    <xf numFmtId="165" fontId="4" fillId="3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2" fillId="0" borderId="0" xfId="0" applyFont="1" applyFill="1" applyBorder="1"/>
    <xf numFmtId="165" fontId="4" fillId="0" borderId="1" xfId="0" applyNumberFormat="1" applyFont="1" applyFill="1" applyBorder="1" applyAlignment="1">
      <alignment horizontal="right"/>
    </xf>
    <xf numFmtId="0" fontId="5" fillId="0" borderId="0" xfId="0" applyFont="1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right"/>
    </xf>
    <xf numFmtId="165" fontId="5" fillId="0" borderId="1" xfId="0" applyNumberFormat="1" applyFont="1" applyFill="1" applyBorder="1" applyAlignment="1">
      <alignment horizontal="right"/>
    </xf>
    <xf numFmtId="165" fontId="5" fillId="3" borderId="0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7</xdr:row>
      <xdr:rowOff>295275</xdr:rowOff>
    </xdr:from>
    <xdr:to>
      <xdr:col>3</xdr:col>
      <xdr:colOff>371475</xdr:colOff>
      <xdr:row>8</xdr:row>
      <xdr:rowOff>247650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3D345F56-FE2D-0BE6-9465-0EA75B262035}"/>
            </a:ext>
          </a:extLst>
        </xdr:cNvPr>
        <xdr:cNvSpPr>
          <a:spLocks noChangeShapeType="1"/>
        </xdr:cNvSpPr>
      </xdr:nvSpPr>
      <xdr:spPr bwMode="auto">
        <a:xfrm>
          <a:off x="1647825" y="1781175"/>
          <a:ext cx="189547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95" workbookViewId="0">
      <selection activeCell="C7" sqref="C7"/>
    </sheetView>
  </sheetViews>
  <sheetFormatPr defaultRowHeight="15.75" customHeight="1" x14ac:dyDescent="0.2"/>
  <cols>
    <col min="1" max="1" width="14" customWidth="1"/>
    <col min="2" max="2" width="16.28515625" bestFit="1" customWidth="1"/>
    <col min="3" max="3" width="17.28515625" bestFit="1" customWidth="1"/>
    <col min="4" max="4" width="6.28515625" bestFit="1" customWidth="1"/>
    <col min="5" max="5" width="78.85546875" customWidth="1"/>
    <col min="6" max="6" width="12.42578125" customWidth="1"/>
  </cols>
  <sheetData>
    <row r="1" spans="1:6" ht="15.75" customHeight="1" x14ac:dyDescent="0.2">
      <c r="A1" s="2" t="s">
        <v>23</v>
      </c>
    </row>
    <row r="2" spans="1:6" s="1" customFormat="1" ht="22.5" customHeight="1" thickBot="1" x14ac:dyDescent="0.2">
      <c r="A2" s="3" t="s">
        <v>0</v>
      </c>
      <c r="B2" s="4" t="s">
        <v>22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15.75" customHeight="1" x14ac:dyDescent="0.2">
      <c r="A3" s="11" t="s">
        <v>25</v>
      </c>
      <c r="B3" s="11" t="s">
        <v>30</v>
      </c>
      <c r="C3" s="12" t="s">
        <v>5</v>
      </c>
      <c r="D3" s="12">
        <v>2000</v>
      </c>
      <c r="E3" s="13" t="s">
        <v>6</v>
      </c>
      <c r="F3" s="14">
        <v>-159803</v>
      </c>
    </row>
    <row r="4" spans="1:6" ht="15.75" customHeight="1" x14ac:dyDescent="0.2">
      <c r="A4" s="11" t="s">
        <v>25</v>
      </c>
      <c r="B4" s="11" t="s">
        <v>30</v>
      </c>
      <c r="C4" s="12" t="s">
        <v>5</v>
      </c>
      <c r="D4" s="12">
        <v>2000</v>
      </c>
      <c r="E4" s="13" t="s">
        <v>7</v>
      </c>
      <c r="F4" s="14">
        <v>117313</v>
      </c>
    </row>
    <row r="5" spans="1:6" ht="15.75" customHeight="1" thickBot="1" x14ac:dyDescent="0.25">
      <c r="A5" s="11" t="s">
        <v>25</v>
      </c>
      <c r="B5" s="11" t="s">
        <v>30</v>
      </c>
      <c r="C5" s="12" t="s">
        <v>5</v>
      </c>
      <c r="D5" s="12">
        <v>2000</v>
      </c>
      <c r="E5" s="13" t="s">
        <v>8</v>
      </c>
      <c r="F5" s="15">
        <v>1100</v>
      </c>
    </row>
    <row r="6" spans="1:6" ht="15.75" customHeight="1" x14ac:dyDescent="0.2">
      <c r="A6" s="11"/>
      <c r="B6" s="11"/>
      <c r="C6" s="11"/>
      <c r="D6" s="11"/>
      <c r="E6" s="11"/>
      <c r="F6" s="16">
        <f>SUM($F$3:$F$5)</f>
        <v>-41390</v>
      </c>
    </row>
    <row r="7" spans="1:6" ht="15.75" customHeight="1" x14ac:dyDescent="0.2">
      <c r="A7" s="11"/>
      <c r="B7" s="11"/>
      <c r="C7" s="11"/>
      <c r="D7" s="11"/>
      <c r="E7" s="11"/>
      <c r="F7" s="14"/>
    </row>
    <row r="8" spans="1:6" ht="24" customHeight="1" x14ac:dyDescent="0.2">
      <c r="A8" s="11" t="s">
        <v>25</v>
      </c>
      <c r="B8" s="11" t="s">
        <v>27</v>
      </c>
      <c r="C8" s="12" t="s">
        <v>14</v>
      </c>
      <c r="D8" s="12" t="s">
        <v>12</v>
      </c>
      <c r="E8" s="17" t="s">
        <v>29</v>
      </c>
      <c r="F8" s="14">
        <v>-1513150</v>
      </c>
    </row>
    <row r="9" spans="1:6" ht="36" customHeight="1" x14ac:dyDescent="0.2">
      <c r="A9" s="11"/>
      <c r="B9" s="11"/>
      <c r="C9" s="12"/>
      <c r="D9" s="12"/>
      <c r="E9" s="17" t="s">
        <v>28</v>
      </c>
      <c r="F9" s="14"/>
    </row>
    <row r="10" spans="1:6" ht="15.75" customHeight="1" x14ac:dyDescent="0.2">
      <c r="A10" s="11" t="s">
        <v>25</v>
      </c>
      <c r="B10" s="11" t="s">
        <v>30</v>
      </c>
      <c r="C10" s="12" t="s">
        <v>14</v>
      </c>
      <c r="D10" s="12" t="s">
        <v>9</v>
      </c>
      <c r="E10" s="13" t="s">
        <v>8</v>
      </c>
      <c r="F10" s="14">
        <v>-2060.85</v>
      </c>
    </row>
    <row r="11" spans="1:6" ht="23.25" customHeight="1" x14ac:dyDescent="0.2">
      <c r="A11" s="11" t="s">
        <v>25</v>
      </c>
      <c r="B11" s="11" t="s">
        <v>27</v>
      </c>
      <c r="C11" s="12" t="s">
        <v>14</v>
      </c>
      <c r="D11" s="12" t="s">
        <v>10</v>
      </c>
      <c r="E11" s="17" t="s">
        <v>24</v>
      </c>
      <c r="F11" s="14">
        <v>-577920</v>
      </c>
    </row>
    <row r="12" spans="1:6" ht="15.75" customHeight="1" x14ac:dyDescent="0.2">
      <c r="A12" s="11" t="s">
        <v>25</v>
      </c>
      <c r="B12" s="11" t="s">
        <v>30</v>
      </c>
      <c r="C12" s="12" t="s">
        <v>14</v>
      </c>
      <c r="D12" s="12" t="s">
        <v>12</v>
      </c>
      <c r="E12" s="18" t="s">
        <v>26</v>
      </c>
      <c r="F12" s="14">
        <v>-7123598</v>
      </c>
    </row>
    <row r="13" spans="1:6" ht="24.75" customHeight="1" x14ac:dyDescent="0.2">
      <c r="A13" s="11" t="s">
        <v>25</v>
      </c>
      <c r="B13" s="11" t="s">
        <v>27</v>
      </c>
      <c r="C13" s="12" t="s">
        <v>14</v>
      </c>
      <c r="D13" s="12" t="s">
        <v>12</v>
      </c>
      <c r="E13" s="17" t="s">
        <v>31</v>
      </c>
      <c r="F13" s="14">
        <v>-1041250</v>
      </c>
    </row>
    <row r="14" spans="1:6" ht="15.75" customHeight="1" x14ac:dyDescent="0.2">
      <c r="A14" s="11" t="s">
        <v>25</v>
      </c>
      <c r="B14" s="11" t="s">
        <v>30</v>
      </c>
      <c r="C14" s="12" t="s">
        <v>14</v>
      </c>
      <c r="D14" s="12" t="s">
        <v>11</v>
      </c>
      <c r="E14" s="13" t="s">
        <v>15</v>
      </c>
      <c r="F14" s="14">
        <v>-838514</v>
      </c>
    </row>
    <row r="15" spans="1:6" ht="15.75" customHeight="1" x14ac:dyDescent="0.2">
      <c r="A15" s="11" t="s">
        <v>25</v>
      </c>
      <c r="B15" s="11" t="s">
        <v>30</v>
      </c>
      <c r="C15" s="12" t="s">
        <v>14</v>
      </c>
      <c r="D15" s="12" t="s">
        <v>11</v>
      </c>
      <c r="E15" s="18" t="s">
        <v>26</v>
      </c>
      <c r="F15" s="14">
        <v>-3307891</v>
      </c>
    </row>
    <row r="16" spans="1:6" ht="15.75" customHeight="1" x14ac:dyDescent="0.2">
      <c r="A16" s="11"/>
      <c r="B16" s="11"/>
      <c r="C16" s="11"/>
      <c r="D16" s="11"/>
      <c r="E16" s="11"/>
      <c r="F16" s="16">
        <f>SUM($F$8:$F$15)</f>
        <v>-14404383.85</v>
      </c>
    </row>
    <row r="17" spans="1:6" ht="15.75" customHeight="1" x14ac:dyDescent="0.2">
      <c r="A17" s="11"/>
      <c r="B17" s="11"/>
      <c r="C17" s="11"/>
      <c r="D17" s="11"/>
      <c r="E17" s="11"/>
      <c r="F17" s="14"/>
    </row>
    <row r="18" spans="1:6" ht="15.75" customHeight="1" x14ac:dyDescent="0.2">
      <c r="A18" s="11" t="s">
        <v>25</v>
      </c>
      <c r="B18" s="11" t="s">
        <v>30</v>
      </c>
      <c r="C18" s="12" t="s">
        <v>17</v>
      </c>
      <c r="D18" s="12" t="s">
        <v>9</v>
      </c>
      <c r="E18" s="13" t="s">
        <v>8</v>
      </c>
      <c r="F18" s="14">
        <v>-163.74</v>
      </c>
    </row>
    <row r="19" spans="1:6" ht="15.75" customHeight="1" x14ac:dyDescent="0.2">
      <c r="A19" s="11" t="s">
        <v>25</v>
      </c>
      <c r="B19" s="11" t="s">
        <v>30</v>
      </c>
      <c r="C19" s="12" t="s">
        <v>17</v>
      </c>
      <c r="D19" s="12" t="s">
        <v>11</v>
      </c>
      <c r="E19" s="13" t="s">
        <v>15</v>
      </c>
      <c r="F19" s="14">
        <v>-125777</v>
      </c>
    </row>
    <row r="20" spans="1:6" ht="15.75" customHeight="1" x14ac:dyDescent="0.2">
      <c r="A20" s="11" t="s">
        <v>25</v>
      </c>
      <c r="B20" s="11" t="s">
        <v>30</v>
      </c>
      <c r="C20" s="12" t="s">
        <v>17</v>
      </c>
      <c r="D20" s="12" t="s">
        <v>13</v>
      </c>
      <c r="E20" s="13" t="s">
        <v>32</v>
      </c>
      <c r="F20" s="14">
        <v>27000</v>
      </c>
    </row>
    <row r="21" spans="1:6" ht="15.75" customHeight="1" thickBot="1" x14ac:dyDescent="0.25">
      <c r="A21" s="11" t="s">
        <v>25</v>
      </c>
      <c r="B21" s="11" t="s">
        <v>30</v>
      </c>
      <c r="C21" s="12" t="s">
        <v>17</v>
      </c>
      <c r="D21" s="12" t="s">
        <v>13</v>
      </c>
      <c r="E21" s="13" t="s">
        <v>18</v>
      </c>
      <c r="F21" s="15">
        <v>-88020</v>
      </c>
    </row>
    <row r="22" spans="1:6" ht="15.75" customHeight="1" x14ac:dyDescent="0.2">
      <c r="A22" s="11"/>
      <c r="B22" s="11"/>
      <c r="C22" s="11"/>
      <c r="D22" s="11"/>
      <c r="E22" s="11"/>
      <c r="F22" s="16">
        <f>SUM($F$18:$F$21)</f>
        <v>-186960.74</v>
      </c>
    </row>
    <row r="23" spans="1:6" ht="15.75" customHeight="1" x14ac:dyDescent="0.2">
      <c r="A23" s="1"/>
      <c r="B23" s="1"/>
      <c r="C23" s="5"/>
      <c r="D23" s="5"/>
      <c r="E23" s="8"/>
      <c r="F23" s="9"/>
    </row>
    <row r="24" spans="1:6" ht="15.75" customHeight="1" x14ac:dyDescent="0.2">
      <c r="A24" s="1" t="s">
        <v>25</v>
      </c>
      <c r="B24" s="11" t="s">
        <v>30</v>
      </c>
      <c r="C24" s="5" t="s">
        <v>19</v>
      </c>
      <c r="D24" s="5" t="s">
        <v>9</v>
      </c>
      <c r="E24" s="8" t="s">
        <v>34</v>
      </c>
      <c r="F24" s="7">
        <v>372000</v>
      </c>
    </row>
    <row r="25" spans="1:6" ht="15.75" customHeight="1" x14ac:dyDescent="0.2">
      <c r="A25" s="1" t="s">
        <v>25</v>
      </c>
      <c r="B25" s="11" t="s">
        <v>30</v>
      </c>
      <c r="C25" s="5" t="s">
        <v>19</v>
      </c>
      <c r="D25" s="5" t="s">
        <v>9</v>
      </c>
      <c r="E25" s="8" t="s">
        <v>8</v>
      </c>
      <c r="F25" s="7">
        <v>-56.58</v>
      </c>
    </row>
    <row r="26" spans="1:6" ht="15.75" customHeight="1" x14ac:dyDescent="0.2">
      <c r="A26" s="1" t="s">
        <v>25</v>
      </c>
      <c r="B26" s="11" t="s">
        <v>30</v>
      </c>
      <c r="C26" s="5" t="s">
        <v>19</v>
      </c>
      <c r="D26" s="5" t="s">
        <v>11</v>
      </c>
      <c r="E26" s="8" t="s">
        <v>33</v>
      </c>
      <c r="F26" s="7">
        <v>3650</v>
      </c>
    </row>
    <row r="27" spans="1:6" ht="15.75" customHeight="1" thickBot="1" x14ac:dyDescent="0.25">
      <c r="A27" s="1" t="s">
        <v>25</v>
      </c>
      <c r="B27" s="11" t="s">
        <v>30</v>
      </c>
      <c r="C27" s="5" t="s">
        <v>19</v>
      </c>
      <c r="D27" s="5" t="s">
        <v>13</v>
      </c>
      <c r="E27" s="8" t="s">
        <v>16</v>
      </c>
      <c r="F27" s="10">
        <v>3035.58</v>
      </c>
    </row>
    <row r="28" spans="1:6" ht="15.75" customHeight="1" x14ac:dyDescent="0.2">
      <c r="A28" s="1"/>
      <c r="B28" s="1"/>
      <c r="C28" s="1"/>
      <c r="D28" s="1"/>
      <c r="E28" s="1"/>
      <c r="F28" s="6">
        <f>SUM($F$23:$F$27)</f>
        <v>378629</v>
      </c>
    </row>
    <row r="29" spans="1:6" ht="15.75" customHeight="1" x14ac:dyDescent="0.2">
      <c r="A29" s="1"/>
      <c r="B29" s="1"/>
      <c r="C29" s="1"/>
      <c r="D29" s="1"/>
      <c r="E29" s="1"/>
      <c r="F29" s="7"/>
    </row>
    <row r="30" spans="1:6" ht="15.75" customHeight="1" thickBot="1" x14ac:dyDescent="0.25">
      <c r="A30" s="1" t="s">
        <v>25</v>
      </c>
      <c r="B30" s="11" t="s">
        <v>30</v>
      </c>
      <c r="C30" s="5" t="s">
        <v>20</v>
      </c>
      <c r="D30" s="5" t="s">
        <v>11</v>
      </c>
      <c r="E30" s="8" t="s">
        <v>21</v>
      </c>
      <c r="F30" s="10">
        <v>710</v>
      </c>
    </row>
    <row r="31" spans="1:6" ht="15.75" customHeight="1" x14ac:dyDescent="0.2">
      <c r="A31" s="1"/>
      <c r="B31" s="1"/>
      <c r="C31" s="1"/>
      <c r="D31" s="1"/>
      <c r="E31" s="1"/>
      <c r="F31" s="6">
        <f>SUM($F$30:$F$30)</f>
        <v>710</v>
      </c>
    </row>
    <row r="32" spans="1:6" ht="15.75" customHeight="1" x14ac:dyDescent="0.2">
      <c r="A32" s="1"/>
      <c r="B32" s="1"/>
      <c r="C32" s="1"/>
      <c r="D32" s="1"/>
      <c r="E32" s="1"/>
      <c r="F32" s="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2001-11-26T22:21:01Z</dcterms:created>
  <dcterms:modified xsi:type="dcterms:W3CDTF">2023-09-13T20:18:56Z</dcterms:modified>
</cp:coreProperties>
</file>