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4ECCDF-8B25-4CC7-A5DB-9B9E28282BA9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4" r:id="rId1"/>
    <sheet name="Cinergy" sheetId="1" r:id="rId2"/>
    <sheet name="Entergy" sheetId="3" r:id="rId3"/>
    <sheet name="Palo" sheetId="2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G6" i="1"/>
  <c r="I6" i="1"/>
  <c r="K6" i="1"/>
  <c r="C7" i="1"/>
  <c r="E7" i="1"/>
  <c r="G7" i="1"/>
  <c r="I7" i="1"/>
  <c r="K7" i="1"/>
  <c r="C8" i="1"/>
  <c r="E8" i="1"/>
  <c r="G8" i="1"/>
  <c r="I8" i="1"/>
  <c r="K8" i="1"/>
  <c r="C9" i="1"/>
  <c r="E9" i="1"/>
  <c r="G9" i="1"/>
  <c r="I9" i="1"/>
  <c r="K9" i="1"/>
  <c r="C10" i="1"/>
  <c r="E10" i="1"/>
  <c r="G10" i="1"/>
  <c r="I10" i="1"/>
  <c r="K10" i="1"/>
  <c r="C11" i="1"/>
  <c r="E11" i="1"/>
  <c r="G11" i="1"/>
  <c r="I11" i="1"/>
  <c r="K11" i="1"/>
  <c r="C12" i="1"/>
  <c r="E12" i="1"/>
  <c r="G12" i="1"/>
  <c r="I12" i="1"/>
  <c r="K12" i="1"/>
  <c r="M13" i="1"/>
  <c r="C14" i="1"/>
  <c r="E14" i="1"/>
  <c r="G14" i="1"/>
  <c r="I14" i="1"/>
  <c r="K14" i="1"/>
  <c r="C15" i="1"/>
  <c r="E15" i="1"/>
  <c r="G15" i="1"/>
  <c r="I15" i="1"/>
  <c r="K15" i="1"/>
  <c r="C16" i="1"/>
  <c r="E16" i="1"/>
  <c r="G16" i="1"/>
  <c r="I16" i="1"/>
  <c r="K16" i="1"/>
  <c r="C17" i="1"/>
  <c r="E17" i="1"/>
  <c r="G17" i="1"/>
  <c r="I17" i="1"/>
  <c r="K17" i="1"/>
  <c r="C18" i="1"/>
  <c r="E18" i="1"/>
  <c r="G18" i="1"/>
  <c r="I18" i="1"/>
  <c r="K18" i="1"/>
  <c r="C19" i="1"/>
  <c r="E19" i="1"/>
  <c r="G19" i="1"/>
  <c r="I19" i="1"/>
  <c r="K19" i="1"/>
  <c r="C20" i="1"/>
  <c r="E20" i="1"/>
  <c r="G20" i="1"/>
  <c r="I20" i="1"/>
  <c r="K20" i="1"/>
  <c r="M21" i="1"/>
  <c r="C22" i="1"/>
  <c r="E22" i="1"/>
  <c r="G22" i="1"/>
  <c r="I22" i="1"/>
  <c r="K22" i="1"/>
  <c r="C23" i="1"/>
  <c r="E23" i="1"/>
  <c r="G23" i="1"/>
  <c r="I23" i="1"/>
  <c r="K23" i="1"/>
  <c r="C24" i="1"/>
  <c r="E24" i="1"/>
  <c r="G24" i="1"/>
  <c r="I24" i="1"/>
  <c r="K24" i="1"/>
  <c r="C25" i="1"/>
  <c r="E25" i="1"/>
  <c r="G25" i="1"/>
  <c r="I25" i="1"/>
  <c r="K25" i="1"/>
  <c r="C26" i="1"/>
  <c r="E26" i="1"/>
  <c r="G26" i="1"/>
  <c r="I26" i="1"/>
  <c r="K26" i="1"/>
  <c r="C27" i="1"/>
  <c r="E27" i="1"/>
  <c r="G27" i="1"/>
  <c r="I27" i="1"/>
  <c r="K27" i="1"/>
  <c r="C28" i="1"/>
  <c r="E28" i="1"/>
  <c r="G28" i="1"/>
  <c r="I28" i="1"/>
  <c r="K28" i="1"/>
  <c r="M29" i="1"/>
  <c r="C30" i="1"/>
  <c r="E30" i="1"/>
  <c r="G30" i="1"/>
  <c r="I30" i="1"/>
  <c r="K30" i="1"/>
  <c r="C31" i="1"/>
  <c r="E31" i="1"/>
  <c r="G31" i="1"/>
  <c r="I31" i="1"/>
  <c r="K31" i="1"/>
  <c r="C32" i="1"/>
  <c r="E32" i="1"/>
  <c r="G32" i="1"/>
  <c r="I32" i="1"/>
  <c r="K32" i="1"/>
  <c r="C33" i="1"/>
  <c r="E33" i="1"/>
  <c r="G33" i="1"/>
  <c r="I33" i="1"/>
  <c r="K33" i="1"/>
  <c r="C34" i="1"/>
  <c r="E34" i="1"/>
  <c r="G34" i="1"/>
  <c r="I34" i="1"/>
  <c r="K34" i="1"/>
  <c r="C35" i="1"/>
  <c r="E35" i="1"/>
  <c r="G35" i="1"/>
  <c r="I35" i="1"/>
  <c r="K35" i="1"/>
  <c r="C36" i="1"/>
  <c r="E36" i="1"/>
  <c r="G36" i="1"/>
  <c r="I36" i="1"/>
  <c r="K36" i="1"/>
  <c r="M37" i="1"/>
  <c r="B38" i="1"/>
  <c r="C38" i="1"/>
  <c r="C6" i="3"/>
  <c r="E6" i="3"/>
  <c r="G6" i="3"/>
  <c r="I6" i="3"/>
  <c r="K6" i="3"/>
  <c r="C7" i="3"/>
  <c r="E7" i="3"/>
  <c r="G7" i="3"/>
  <c r="I7" i="3"/>
  <c r="K7" i="3"/>
  <c r="C8" i="3"/>
  <c r="E8" i="3"/>
  <c r="G8" i="3"/>
  <c r="I8" i="3"/>
  <c r="K8" i="3"/>
  <c r="C9" i="3"/>
  <c r="E9" i="3"/>
  <c r="G9" i="3"/>
  <c r="I9" i="3"/>
  <c r="K9" i="3"/>
  <c r="C10" i="3"/>
  <c r="E10" i="3"/>
  <c r="G10" i="3"/>
  <c r="I10" i="3"/>
  <c r="K10" i="3"/>
  <c r="C11" i="3"/>
  <c r="E11" i="3"/>
  <c r="G11" i="3"/>
  <c r="I11" i="3"/>
  <c r="K11" i="3"/>
  <c r="C12" i="3"/>
  <c r="E12" i="3"/>
  <c r="G12" i="3"/>
  <c r="I12" i="3"/>
  <c r="K12" i="3"/>
  <c r="M13" i="3"/>
  <c r="C14" i="3"/>
  <c r="E14" i="3"/>
  <c r="G14" i="3"/>
  <c r="I14" i="3"/>
  <c r="K14" i="3"/>
  <c r="C15" i="3"/>
  <c r="E15" i="3"/>
  <c r="G15" i="3"/>
  <c r="I15" i="3"/>
  <c r="K15" i="3"/>
  <c r="C16" i="3"/>
  <c r="E16" i="3"/>
  <c r="G16" i="3"/>
  <c r="I16" i="3"/>
  <c r="K16" i="3"/>
  <c r="C17" i="3"/>
  <c r="E17" i="3"/>
  <c r="G17" i="3"/>
  <c r="I17" i="3"/>
  <c r="K17" i="3"/>
  <c r="C18" i="3"/>
  <c r="E18" i="3"/>
  <c r="G18" i="3"/>
  <c r="I18" i="3"/>
  <c r="K18" i="3"/>
  <c r="C19" i="3"/>
  <c r="E19" i="3"/>
  <c r="G19" i="3"/>
  <c r="I19" i="3"/>
  <c r="K19" i="3"/>
  <c r="C20" i="3"/>
  <c r="E20" i="3"/>
  <c r="G20" i="3"/>
  <c r="I20" i="3"/>
  <c r="K20" i="3"/>
  <c r="M21" i="3"/>
  <c r="C22" i="3"/>
  <c r="E22" i="3"/>
  <c r="G22" i="3"/>
  <c r="I22" i="3"/>
  <c r="K22" i="3"/>
  <c r="C23" i="3"/>
  <c r="E23" i="3"/>
  <c r="G23" i="3"/>
  <c r="I23" i="3"/>
  <c r="K23" i="3"/>
  <c r="C24" i="3"/>
  <c r="E24" i="3"/>
  <c r="G24" i="3"/>
  <c r="I24" i="3"/>
  <c r="K24" i="3"/>
  <c r="C25" i="3"/>
  <c r="E25" i="3"/>
  <c r="G25" i="3"/>
  <c r="I25" i="3"/>
  <c r="K25" i="3"/>
  <c r="C26" i="3"/>
  <c r="E26" i="3"/>
  <c r="G26" i="3"/>
  <c r="I26" i="3"/>
  <c r="K26" i="3"/>
  <c r="C27" i="3"/>
  <c r="E27" i="3"/>
  <c r="G27" i="3"/>
  <c r="I27" i="3"/>
  <c r="K27" i="3"/>
  <c r="C28" i="3"/>
  <c r="E28" i="3"/>
  <c r="G28" i="3"/>
  <c r="I28" i="3"/>
  <c r="K28" i="3"/>
  <c r="M29" i="3"/>
  <c r="C30" i="3"/>
  <c r="E30" i="3"/>
  <c r="G30" i="3"/>
  <c r="I30" i="3"/>
  <c r="K30" i="3"/>
  <c r="C31" i="3"/>
  <c r="E31" i="3"/>
  <c r="G31" i="3"/>
  <c r="I31" i="3"/>
  <c r="K31" i="3"/>
  <c r="C32" i="3"/>
  <c r="E32" i="3"/>
  <c r="G32" i="3"/>
  <c r="I32" i="3"/>
  <c r="K32" i="3"/>
  <c r="C33" i="3"/>
  <c r="E33" i="3"/>
  <c r="G33" i="3"/>
  <c r="I33" i="3"/>
  <c r="K33" i="3"/>
  <c r="C34" i="3"/>
  <c r="E34" i="3"/>
  <c r="G34" i="3"/>
  <c r="I34" i="3"/>
  <c r="K34" i="3"/>
  <c r="C35" i="3"/>
  <c r="E35" i="3"/>
  <c r="G35" i="3"/>
  <c r="I35" i="3"/>
  <c r="K35" i="3"/>
  <c r="C36" i="3"/>
  <c r="E36" i="3"/>
  <c r="G36" i="3"/>
  <c r="I36" i="3"/>
  <c r="K36" i="3"/>
  <c r="M37" i="3"/>
  <c r="B38" i="3"/>
  <c r="C38" i="3"/>
  <c r="C6" i="2"/>
  <c r="E6" i="2"/>
  <c r="G6" i="2"/>
  <c r="I6" i="2"/>
  <c r="K6" i="2"/>
  <c r="C7" i="2"/>
  <c r="E7" i="2"/>
  <c r="G7" i="2"/>
  <c r="I7" i="2"/>
  <c r="K7" i="2"/>
  <c r="C8" i="2"/>
  <c r="E8" i="2"/>
  <c r="G8" i="2"/>
  <c r="I8" i="2"/>
  <c r="K8" i="2"/>
  <c r="C9" i="2"/>
  <c r="E9" i="2"/>
  <c r="G9" i="2"/>
  <c r="I9" i="2"/>
  <c r="K9" i="2"/>
  <c r="C10" i="2"/>
  <c r="E10" i="2"/>
  <c r="G10" i="2"/>
  <c r="I10" i="2"/>
  <c r="K10" i="2"/>
  <c r="C11" i="2"/>
  <c r="E11" i="2"/>
  <c r="G11" i="2"/>
  <c r="I11" i="2"/>
  <c r="K11" i="2"/>
  <c r="C12" i="2"/>
  <c r="E12" i="2"/>
  <c r="G12" i="2"/>
  <c r="I12" i="2"/>
  <c r="K12" i="2"/>
  <c r="C13" i="2"/>
  <c r="E13" i="2"/>
  <c r="G13" i="2"/>
  <c r="I13" i="2"/>
  <c r="K13" i="2"/>
  <c r="C14" i="2"/>
  <c r="E14" i="2"/>
  <c r="G14" i="2"/>
  <c r="I14" i="2"/>
  <c r="K14" i="2"/>
  <c r="C15" i="2"/>
  <c r="E15" i="2"/>
  <c r="G15" i="2"/>
  <c r="I15" i="2"/>
  <c r="K15" i="2"/>
  <c r="C16" i="2"/>
  <c r="E16" i="2"/>
  <c r="G16" i="2"/>
  <c r="I16" i="2"/>
  <c r="K16" i="2"/>
  <c r="C17" i="2"/>
  <c r="E17" i="2"/>
  <c r="G17" i="2"/>
  <c r="I17" i="2"/>
  <c r="K17" i="2"/>
  <c r="C18" i="2"/>
  <c r="E18" i="2"/>
  <c r="G18" i="2"/>
  <c r="I18" i="2"/>
  <c r="K18" i="2"/>
  <c r="C19" i="2"/>
  <c r="E19" i="2"/>
  <c r="G19" i="2"/>
  <c r="I19" i="2"/>
  <c r="K19" i="2"/>
  <c r="M20" i="2"/>
  <c r="B21" i="2"/>
  <c r="C21" i="2"/>
  <c r="E21" i="2"/>
  <c r="G21" i="2"/>
  <c r="I21" i="2"/>
  <c r="K21" i="2"/>
  <c r="B22" i="2"/>
  <c r="C22" i="2"/>
  <c r="E22" i="2"/>
  <c r="G22" i="2"/>
  <c r="I22" i="2"/>
  <c r="K22" i="2"/>
  <c r="B23" i="2"/>
  <c r="C23" i="2"/>
  <c r="E23" i="2"/>
  <c r="G23" i="2"/>
  <c r="I23" i="2"/>
  <c r="K23" i="2"/>
  <c r="B24" i="2"/>
  <c r="C24" i="2"/>
  <c r="E24" i="2"/>
  <c r="G24" i="2"/>
  <c r="I24" i="2"/>
  <c r="K24" i="2"/>
  <c r="B25" i="2"/>
  <c r="C25" i="2"/>
  <c r="E25" i="2"/>
  <c r="G25" i="2"/>
  <c r="I25" i="2"/>
  <c r="K25" i="2"/>
  <c r="B26" i="2"/>
  <c r="C26" i="2"/>
  <c r="E26" i="2"/>
  <c r="G26" i="2"/>
  <c r="I26" i="2"/>
  <c r="K26" i="2"/>
  <c r="B27" i="2"/>
  <c r="C27" i="2"/>
  <c r="E27" i="2"/>
  <c r="G27" i="2"/>
  <c r="I27" i="2"/>
  <c r="K27" i="2"/>
  <c r="B28" i="2"/>
  <c r="C28" i="2"/>
  <c r="E28" i="2"/>
  <c r="G28" i="2"/>
  <c r="I28" i="2"/>
  <c r="K28" i="2"/>
  <c r="B29" i="2"/>
  <c r="C29" i="2"/>
  <c r="E29" i="2"/>
  <c r="G29" i="2"/>
  <c r="I29" i="2"/>
  <c r="K29" i="2"/>
  <c r="B30" i="2"/>
  <c r="C30" i="2"/>
  <c r="E30" i="2"/>
  <c r="G30" i="2"/>
  <c r="I30" i="2"/>
  <c r="K30" i="2"/>
  <c r="B31" i="2"/>
  <c r="C31" i="2"/>
  <c r="E31" i="2"/>
  <c r="G31" i="2"/>
  <c r="I31" i="2"/>
  <c r="K31" i="2"/>
  <c r="B32" i="2"/>
  <c r="C32" i="2"/>
  <c r="E32" i="2"/>
  <c r="G32" i="2"/>
  <c r="I32" i="2"/>
  <c r="K32" i="2"/>
  <c r="B33" i="2"/>
  <c r="C33" i="2"/>
  <c r="E33" i="2"/>
  <c r="G33" i="2"/>
  <c r="I33" i="2"/>
  <c r="K33" i="2"/>
  <c r="B34" i="2"/>
  <c r="C34" i="2"/>
  <c r="E34" i="2"/>
  <c r="G34" i="2"/>
  <c r="I34" i="2"/>
  <c r="K34" i="2"/>
  <c r="M35" i="2"/>
  <c r="B36" i="2"/>
  <c r="C36" i="2"/>
  <c r="E36" i="2"/>
  <c r="G36" i="2"/>
  <c r="I36" i="2"/>
  <c r="K36" i="2"/>
  <c r="B37" i="2"/>
  <c r="C37" i="2"/>
  <c r="E37" i="2"/>
  <c r="G37" i="2"/>
  <c r="I37" i="2"/>
  <c r="K37" i="2"/>
  <c r="B38" i="2"/>
  <c r="C38" i="2"/>
  <c r="E38" i="2"/>
  <c r="G38" i="2"/>
  <c r="I38" i="2"/>
  <c r="K38" i="2"/>
  <c r="B39" i="2"/>
  <c r="C39" i="2"/>
  <c r="E39" i="2"/>
  <c r="G39" i="2"/>
  <c r="I39" i="2"/>
  <c r="K39" i="2"/>
  <c r="B40" i="2"/>
  <c r="C40" i="2"/>
  <c r="E40" i="2"/>
  <c r="G40" i="2"/>
  <c r="I40" i="2"/>
  <c r="K40" i="2"/>
  <c r="B41" i="2"/>
  <c r="C41" i="2"/>
  <c r="E41" i="2"/>
  <c r="G41" i="2"/>
  <c r="I41" i="2"/>
  <c r="K41" i="2"/>
  <c r="B42" i="2"/>
  <c r="C42" i="2"/>
  <c r="E42" i="2"/>
  <c r="G42" i="2"/>
  <c r="I42" i="2"/>
  <c r="K42" i="2"/>
  <c r="B43" i="2"/>
  <c r="C43" i="2"/>
  <c r="E43" i="2"/>
  <c r="G43" i="2"/>
  <c r="I43" i="2"/>
  <c r="K43" i="2"/>
  <c r="B44" i="2"/>
  <c r="C44" i="2"/>
  <c r="E44" i="2"/>
  <c r="G44" i="2"/>
  <c r="I44" i="2"/>
  <c r="K44" i="2"/>
  <c r="B45" i="2"/>
  <c r="C45" i="2"/>
  <c r="E45" i="2"/>
  <c r="G45" i="2"/>
  <c r="I45" i="2"/>
  <c r="K45" i="2"/>
  <c r="B46" i="2"/>
  <c r="C46" i="2"/>
  <c r="E46" i="2"/>
  <c r="G46" i="2"/>
  <c r="I46" i="2"/>
  <c r="K46" i="2"/>
  <c r="B47" i="2"/>
  <c r="C47" i="2"/>
  <c r="E47" i="2"/>
  <c r="G47" i="2"/>
  <c r="I47" i="2"/>
  <c r="K47" i="2"/>
  <c r="B48" i="2"/>
  <c r="C48" i="2"/>
  <c r="E48" i="2"/>
  <c r="G48" i="2"/>
  <c r="I48" i="2"/>
  <c r="K48" i="2"/>
  <c r="B49" i="2"/>
  <c r="C49" i="2"/>
  <c r="E49" i="2"/>
  <c r="G49" i="2"/>
  <c r="I49" i="2"/>
  <c r="K49" i="2"/>
  <c r="M50" i="2"/>
  <c r="B51" i="2"/>
  <c r="C51" i="2"/>
  <c r="E51" i="2"/>
  <c r="G51" i="2"/>
  <c r="I51" i="2"/>
  <c r="K51" i="2"/>
  <c r="B52" i="2"/>
  <c r="C52" i="2"/>
  <c r="E52" i="2"/>
  <c r="G52" i="2"/>
  <c r="I52" i="2"/>
  <c r="K52" i="2"/>
  <c r="B53" i="2"/>
  <c r="C53" i="2"/>
  <c r="E53" i="2"/>
  <c r="G53" i="2"/>
  <c r="I53" i="2"/>
  <c r="K53" i="2"/>
  <c r="B54" i="2"/>
  <c r="C54" i="2"/>
  <c r="E54" i="2"/>
  <c r="G54" i="2"/>
  <c r="I54" i="2"/>
  <c r="K54" i="2"/>
  <c r="B55" i="2"/>
  <c r="C55" i="2"/>
  <c r="E55" i="2"/>
  <c r="G55" i="2"/>
  <c r="I55" i="2"/>
  <c r="K55" i="2"/>
  <c r="B56" i="2"/>
  <c r="C56" i="2"/>
  <c r="E56" i="2"/>
  <c r="G56" i="2"/>
  <c r="I56" i="2"/>
  <c r="K56" i="2"/>
  <c r="B57" i="2"/>
  <c r="C57" i="2"/>
  <c r="E57" i="2"/>
  <c r="G57" i="2"/>
  <c r="I57" i="2"/>
  <c r="K57" i="2"/>
  <c r="B58" i="2"/>
  <c r="C58" i="2"/>
  <c r="E58" i="2"/>
  <c r="G58" i="2"/>
  <c r="I58" i="2"/>
  <c r="K58" i="2"/>
  <c r="B59" i="2"/>
  <c r="C59" i="2"/>
  <c r="E59" i="2"/>
  <c r="G59" i="2"/>
  <c r="I59" i="2"/>
  <c r="K59" i="2"/>
  <c r="B60" i="2"/>
  <c r="C60" i="2"/>
  <c r="E60" i="2"/>
  <c r="G60" i="2"/>
  <c r="I60" i="2"/>
  <c r="K60" i="2"/>
  <c r="B61" i="2"/>
  <c r="C61" i="2"/>
  <c r="E61" i="2"/>
  <c r="G61" i="2"/>
  <c r="I61" i="2"/>
  <c r="K61" i="2"/>
  <c r="B62" i="2"/>
  <c r="C62" i="2"/>
  <c r="E62" i="2"/>
  <c r="G62" i="2"/>
  <c r="I62" i="2"/>
  <c r="K62" i="2"/>
  <c r="B63" i="2"/>
  <c r="C63" i="2"/>
  <c r="E63" i="2"/>
  <c r="G63" i="2"/>
  <c r="I63" i="2"/>
  <c r="K63" i="2"/>
  <c r="B64" i="2"/>
  <c r="C64" i="2"/>
  <c r="E64" i="2"/>
  <c r="G64" i="2"/>
  <c r="I64" i="2"/>
  <c r="K64" i="2"/>
  <c r="M65" i="2"/>
  <c r="B66" i="2"/>
  <c r="C66" i="2"/>
</calcChain>
</file>

<file path=xl/sharedStrings.xml><?xml version="1.0" encoding="utf-8"?>
<sst xmlns="http://schemas.openxmlformats.org/spreadsheetml/2006/main" count="48" uniqueCount="19">
  <si>
    <t>MWs</t>
  </si>
  <si>
    <t>7/09/01 to</t>
  </si>
  <si>
    <t>Jul/Aug '02</t>
  </si>
  <si>
    <t>Schedule of Cinergy Transactions</t>
  </si>
  <si>
    <t>Schedule of Entergy Transactions</t>
  </si>
  <si>
    <t>DETM</t>
  </si>
  <si>
    <t>Q3 '02</t>
  </si>
  <si>
    <t>Q3 '03</t>
  </si>
  <si>
    <t>Q3 '04</t>
  </si>
  <si>
    <t>Schedule of Palo Transactions</t>
  </si>
  <si>
    <t>Jul/Aug '03</t>
  </si>
  <si>
    <t>Jul/Aug '04</t>
  </si>
  <si>
    <t xml:space="preserve">As of </t>
  </si>
  <si>
    <t>Cinergy</t>
  </si>
  <si>
    <t>Entergy</t>
  </si>
  <si>
    <t>Palo</t>
  </si>
  <si>
    <t>DETM Buys</t>
  </si>
  <si>
    <t>DETM Sells</t>
  </si>
  <si>
    <t>EPMC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</si>
</sst>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"/>
    <numFmt numFmtId="166" formatCode="_(* #,##0_);_(* \(#,##0\);_(* &quot;-&quot;??_);_(@_)"/>
    <numFmt numFmtId="167" formatCode="mm/dd/yy"/>
    <numFmt numFmtId="168" formatCode="0.000%"/>
    <numFmt numFmtId="169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43" fontId="0" fillId="0" borderId="0" xfId="1" applyFont="1"/>
    <xf numFmtId="166" fontId="0" fillId="0" borderId="0" xfId="1" applyNumberFormat="1" applyFont="1"/>
    <xf numFmtId="166" fontId="0" fillId="0" borderId="0" xfId="0" applyNumberFormat="1"/>
    <xf numFmtId="0" fontId="3" fillId="0" borderId="0" xfId="0" applyFont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7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/>
    </xf>
    <xf numFmtId="0" fontId="4" fillId="0" borderId="0" xfId="0" applyFont="1"/>
    <xf numFmtId="43" fontId="5" fillId="0" borderId="0" xfId="1" applyFont="1"/>
    <xf numFmtId="17" fontId="0" fillId="0" borderId="0" xfId="0" quotePrefix="1" applyNumberFormat="1" applyAlignment="1">
      <alignment horizontal="center"/>
    </xf>
    <xf numFmtId="0" fontId="2" fillId="0" borderId="0" xfId="0" applyFont="1"/>
    <xf numFmtId="168" fontId="2" fillId="0" borderId="0" xfId="3" applyNumberFormat="1" applyFont="1" applyAlignment="1">
      <alignment horizontal="center"/>
    </xf>
    <xf numFmtId="168" fontId="0" fillId="0" borderId="0" xfId="3" applyNumberFormat="1" applyFont="1" applyAlignment="1">
      <alignment horizontal="left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44" fontId="0" fillId="0" borderId="0" xfId="0" applyNumberFormat="1" applyBorder="1"/>
    <xf numFmtId="44" fontId="0" fillId="0" borderId="0" xfId="2" applyFont="1"/>
    <xf numFmtId="0" fontId="0" fillId="0" borderId="0" xfId="0" applyNumberFormat="1" applyAlignment="1"/>
    <xf numFmtId="0" fontId="2" fillId="0" borderId="0" xfId="0" applyNumberFormat="1" applyFont="1" applyAlignment="1"/>
    <xf numFmtId="169" fontId="0" fillId="0" borderId="0" xfId="2" applyNumberFormat="1" applyFont="1"/>
    <xf numFmtId="43" fontId="6" fillId="0" borderId="0" xfId="1" applyFont="1"/>
    <xf numFmtId="0" fontId="6" fillId="0" borderId="0" xfId="0" applyFont="1"/>
    <xf numFmtId="0" fontId="2" fillId="0" borderId="0" xfId="2" applyNumberFormat="1" applyFont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6"/>
  <sheetViews>
    <sheetView tabSelected="1" zoomScale="8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6" sqref="E6"/>
    </sheetView>
  </sheetViews>
  <sheetFormatPr defaultRowHeight="12.75" x14ac:dyDescent="0.2"/>
  <cols>
    <col min="1" max="1" width="10" customWidth="1"/>
    <col min="2" max="2" width="8.85546875" customWidth="1"/>
    <col min="3" max="3" width="9.7109375" customWidth="1"/>
    <col min="4" max="4" width="12" customWidth="1"/>
    <col min="5" max="5" width="10.7109375" customWidth="1"/>
    <col min="6" max="6" width="4.140625" customWidth="1"/>
    <col min="7" max="7" width="11.7109375" customWidth="1"/>
    <col min="8" max="8" width="4" customWidth="1"/>
    <col min="9" max="9" width="11.7109375" customWidth="1"/>
    <col min="10" max="10" width="4" customWidth="1"/>
    <col min="11" max="11" width="11.7109375" customWidth="1"/>
  </cols>
  <sheetData>
    <row r="1" spans="1:37" ht="15.75" x14ac:dyDescent="0.25">
      <c r="A1" s="12" t="s">
        <v>12</v>
      </c>
      <c r="B1" s="2">
        <v>37070</v>
      </c>
    </row>
    <row r="2" spans="1:37" x14ac:dyDescent="0.2">
      <c r="A2" s="15"/>
      <c r="B2" s="15"/>
      <c r="C2" s="16"/>
    </row>
    <row r="3" spans="1:37" x14ac:dyDescent="0.2">
      <c r="D3" s="17"/>
    </row>
    <row r="4" spans="1:37" x14ac:dyDescent="0.2">
      <c r="D4" s="17"/>
      <c r="E4" s="7" t="s">
        <v>1</v>
      </c>
    </row>
    <row r="5" spans="1:37" s="15" customFormat="1" ht="13.5" thickBot="1" x14ac:dyDescent="0.25">
      <c r="E5" s="10">
        <v>37134</v>
      </c>
      <c r="F5" s="18"/>
      <c r="G5" s="11" t="s">
        <v>2</v>
      </c>
      <c r="H5" s="9"/>
      <c r="I5" s="11" t="s">
        <v>10</v>
      </c>
      <c r="J5" s="9"/>
      <c r="K5" s="11" t="s">
        <v>11</v>
      </c>
    </row>
    <row r="6" spans="1:37" s="21" customFormat="1" x14ac:dyDescent="0.2">
      <c r="A6" s="15" t="s">
        <v>13</v>
      </c>
      <c r="B6" s="15">
        <v>2500</v>
      </c>
      <c r="C6" s="19" t="s">
        <v>0</v>
      </c>
      <c r="D6" s="27" t="s">
        <v>16</v>
      </c>
      <c r="E6" s="20">
        <v>54.5</v>
      </c>
      <c r="G6" s="20">
        <v>54.25</v>
      </c>
      <c r="I6" s="20">
        <v>49</v>
      </c>
      <c r="K6" s="20">
        <v>44.75</v>
      </c>
    </row>
    <row r="7" spans="1:37" x14ac:dyDescent="0.2">
      <c r="A7" s="21"/>
      <c r="B7" s="26"/>
      <c r="D7" s="27" t="s">
        <v>17</v>
      </c>
      <c r="E7" s="20">
        <v>50.66</v>
      </c>
      <c r="G7" s="20">
        <v>50.66</v>
      </c>
      <c r="I7" s="20">
        <v>50.66</v>
      </c>
      <c r="K7" s="20">
        <v>50.66</v>
      </c>
    </row>
    <row r="8" spans="1:37" x14ac:dyDescent="0.2">
      <c r="B8" s="26"/>
      <c r="D8" s="23"/>
      <c r="E8" s="20"/>
      <c r="G8" s="20"/>
      <c r="I8" s="20"/>
      <c r="K8" s="20"/>
    </row>
    <row r="9" spans="1:37" x14ac:dyDescent="0.2">
      <c r="A9" s="15" t="s">
        <v>14</v>
      </c>
      <c r="B9" s="15">
        <v>2500</v>
      </c>
      <c r="C9" s="19" t="s">
        <v>0</v>
      </c>
      <c r="D9" s="27" t="s">
        <v>16</v>
      </c>
      <c r="E9" s="20">
        <v>58</v>
      </c>
      <c r="F9" s="21"/>
      <c r="G9" s="20">
        <v>56.25</v>
      </c>
      <c r="H9" s="21"/>
      <c r="I9" s="20">
        <v>49.5</v>
      </c>
      <c r="J9" s="21"/>
      <c r="K9" s="20">
        <v>45.25</v>
      </c>
    </row>
    <row r="10" spans="1:37" x14ac:dyDescent="0.2">
      <c r="B10" s="26"/>
      <c r="D10" s="27" t="s">
        <v>17</v>
      </c>
      <c r="E10" s="20">
        <v>52.25</v>
      </c>
      <c r="G10" s="20">
        <v>52.25</v>
      </c>
      <c r="I10" s="20">
        <v>52.25</v>
      </c>
      <c r="K10" s="20">
        <v>52.25</v>
      </c>
    </row>
    <row r="11" spans="1:37" x14ac:dyDescent="0.2">
      <c r="B11" s="26"/>
      <c r="D11" s="23"/>
      <c r="E11" s="20"/>
      <c r="G11" s="20"/>
      <c r="I11" s="20"/>
      <c r="K11" s="20"/>
    </row>
    <row r="12" spans="1:37" x14ac:dyDescent="0.2">
      <c r="B12" s="26"/>
      <c r="D12" s="23"/>
      <c r="E12" s="7" t="s">
        <v>1</v>
      </c>
      <c r="G12" s="20"/>
      <c r="I12" s="20"/>
      <c r="K12" s="20"/>
    </row>
    <row r="13" spans="1:37" ht="13.5" thickBot="1" x14ac:dyDescent="0.25">
      <c r="B13" s="26"/>
      <c r="D13" s="23"/>
      <c r="E13" s="10">
        <v>37164</v>
      </c>
      <c r="F13" s="18"/>
      <c r="G13" s="8" t="s">
        <v>6</v>
      </c>
      <c r="H13" s="18"/>
      <c r="I13" s="8" t="s">
        <v>7</v>
      </c>
      <c r="J13" s="18"/>
      <c r="K13" s="8" t="s">
        <v>8</v>
      </c>
    </row>
    <row r="14" spans="1:37" s="21" customFormat="1" x14ac:dyDescent="0.2">
      <c r="A14" s="15" t="s">
        <v>15</v>
      </c>
      <c r="B14" s="15">
        <v>5000</v>
      </c>
      <c r="C14" s="19" t="s">
        <v>0</v>
      </c>
      <c r="D14" s="27" t="s">
        <v>16</v>
      </c>
      <c r="E14" s="20">
        <v>80.459999999999994</v>
      </c>
      <c r="G14" s="20">
        <v>74.05</v>
      </c>
      <c r="I14" s="20">
        <v>67.08</v>
      </c>
      <c r="K14" s="20">
        <v>52.93</v>
      </c>
    </row>
    <row r="15" spans="1:37" x14ac:dyDescent="0.2">
      <c r="D15" s="27" t="s">
        <v>17</v>
      </c>
      <c r="E15" s="20">
        <v>68.67</v>
      </c>
      <c r="G15" s="20">
        <v>68.67</v>
      </c>
      <c r="I15" s="20">
        <v>68.67</v>
      </c>
      <c r="K15" s="20">
        <v>68.67</v>
      </c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x14ac:dyDescent="0.2">
      <c r="D16" s="22"/>
      <c r="E16" s="20"/>
      <c r="G16" s="20"/>
      <c r="I16" s="20"/>
      <c r="K16" s="20"/>
    </row>
  </sheetData>
  <phoneticPr fontId="0" type="noConversion"/>
  <pageMargins left="0.75" right="0.75" top="1" bottom="0.5" header="0.5" footer="0.25"/>
  <pageSetup orientation="portrait" horizontalDpi="0" r:id="rId1"/>
  <headerFooter alignWithMargins="0">
    <oddFooter>&amp;L&amp;6cmf filename:&amp;F&amp;C&amp;6&amp;D&amp;R&amp;6&amp;T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zoomScale="80" workbookViewId="0">
      <pane xSplit="4" ySplit="5" topLeftCell="E6" activePane="bottomRight" state="frozen"/>
      <selection pane="topRight" activeCell="E1" sqref="E1"/>
      <selection pane="bottomLeft" activeCell="A8" sqref="A8"/>
      <selection pane="bottomRight" activeCell="E6" sqref="E6"/>
    </sheetView>
  </sheetViews>
  <sheetFormatPr defaultRowHeight="12.75" x14ac:dyDescent="0.2"/>
  <cols>
    <col min="1" max="1" width="8.5703125" customWidth="1"/>
    <col min="2" max="2" width="9.28515625" customWidth="1"/>
    <col min="5" max="5" width="10.140625" customWidth="1"/>
    <col min="6" max="6" width="4.7109375" customWidth="1"/>
    <col min="7" max="7" width="11.7109375" customWidth="1"/>
    <col min="8" max="8" width="4.7109375" customWidth="1"/>
    <col min="9" max="9" width="11.7109375" customWidth="1"/>
    <col min="10" max="10" width="4.7109375" customWidth="1"/>
    <col min="11" max="11" width="11.7109375" customWidth="1"/>
  </cols>
  <sheetData>
    <row r="1" spans="1:13" ht="15.75" x14ac:dyDescent="0.25">
      <c r="A1" s="12" t="s">
        <v>3</v>
      </c>
    </row>
    <row r="4" spans="1:13" x14ac:dyDescent="0.2">
      <c r="B4" s="1" t="s">
        <v>5</v>
      </c>
      <c r="C4" s="1" t="s">
        <v>18</v>
      </c>
      <c r="E4" s="7" t="s">
        <v>1</v>
      </c>
    </row>
    <row r="5" spans="1:13" ht="13.5" thickBot="1" x14ac:dyDescent="0.25">
      <c r="B5" s="6" t="s">
        <v>0</v>
      </c>
      <c r="C5" s="6" t="s">
        <v>0</v>
      </c>
      <c r="E5" s="10">
        <v>37134</v>
      </c>
      <c r="F5" s="9"/>
      <c r="G5" s="11" t="s">
        <v>2</v>
      </c>
      <c r="H5" s="9"/>
      <c r="I5" s="11" t="s">
        <v>10</v>
      </c>
      <c r="J5" s="9"/>
      <c r="K5" s="11" t="s">
        <v>11</v>
      </c>
    </row>
    <row r="6" spans="1:13" x14ac:dyDescent="0.2">
      <c r="A6" s="2">
        <v>37081</v>
      </c>
      <c r="B6" s="4">
        <v>-250</v>
      </c>
      <c r="C6" s="5">
        <f>-B6</f>
        <v>250</v>
      </c>
      <c r="E6" s="25">
        <f>+Summary!E7</f>
        <v>50.66</v>
      </c>
      <c r="F6" s="3"/>
      <c r="G6" s="3">
        <f>+$E6</f>
        <v>50.66</v>
      </c>
      <c r="H6" s="3"/>
      <c r="I6" s="3">
        <f>+$E6</f>
        <v>50.66</v>
      </c>
      <c r="J6" s="3"/>
      <c r="K6" s="3">
        <f>+$E6</f>
        <v>50.66</v>
      </c>
    </row>
    <row r="7" spans="1:13" x14ac:dyDescent="0.2">
      <c r="B7" s="4">
        <v>-250</v>
      </c>
      <c r="C7" s="5">
        <f t="shared" ref="C7:C36" si="0">-B7</f>
        <v>250</v>
      </c>
      <c r="E7" s="3">
        <f t="shared" ref="E7:E12" si="1">+E$6</f>
        <v>50.66</v>
      </c>
      <c r="F7" s="3"/>
      <c r="G7" s="3">
        <f t="shared" ref="G7:G12" si="2">+G$6</f>
        <v>50.66</v>
      </c>
      <c r="H7" s="3"/>
      <c r="I7" s="3">
        <f t="shared" ref="I7:I12" si="3">+I$6</f>
        <v>50.66</v>
      </c>
      <c r="J7" s="3"/>
      <c r="K7" s="3">
        <f t="shared" ref="K7:K12" si="4">+K$6</f>
        <v>50.66</v>
      </c>
    </row>
    <row r="8" spans="1:13" x14ac:dyDescent="0.2">
      <c r="B8" s="4">
        <v>-200</v>
      </c>
      <c r="C8" s="5">
        <f t="shared" si="0"/>
        <v>200</v>
      </c>
      <c r="E8" s="3">
        <f t="shared" si="1"/>
        <v>50.66</v>
      </c>
      <c r="F8" s="3"/>
      <c r="G8" s="3">
        <f t="shared" si="2"/>
        <v>50.66</v>
      </c>
      <c r="H8" s="3"/>
      <c r="I8" s="3">
        <f t="shared" si="3"/>
        <v>50.66</v>
      </c>
      <c r="J8" s="3"/>
      <c r="K8" s="3">
        <f t="shared" si="4"/>
        <v>50.66</v>
      </c>
    </row>
    <row r="9" spans="1:13" x14ac:dyDescent="0.2">
      <c r="B9" s="4">
        <v>-150</v>
      </c>
      <c r="C9" s="5">
        <f t="shared" si="0"/>
        <v>150</v>
      </c>
      <c r="E9" s="3">
        <f t="shared" si="1"/>
        <v>50.66</v>
      </c>
      <c r="F9" s="3"/>
      <c r="G9" s="3">
        <f t="shared" si="2"/>
        <v>50.66</v>
      </c>
      <c r="H9" s="3"/>
      <c r="I9" s="3">
        <f t="shared" si="3"/>
        <v>50.66</v>
      </c>
      <c r="J9" s="3"/>
      <c r="K9" s="3">
        <f t="shared" si="4"/>
        <v>50.66</v>
      </c>
    </row>
    <row r="10" spans="1:13" x14ac:dyDescent="0.2">
      <c r="B10" s="4">
        <v>-150</v>
      </c>
      <c r="C10" s="5">
        <f t="shared" si="0"/>
        <v>150</v>
      </c>
      <c r="E10" s="3">
        <f t="shared" si="1"/>
        <v>50.66</v>
      </c>
      <c r="F10" s="3"/>
      <c r="G10" s="3">
        <f t="shared" si="2"/>
        <v>50.66</v>
      </c>
      <c r="H10" s="3"/>
      <c r="I10" s="3">
        <f t="shared" si="3"/>
        <v>50.66</v>
      </c>
      <c r="J10" s="3"/>
      <c r="K10" s="3">
        <f t="shared" si="4"/>
        <v>50.66</v>
      </c>
    </row>
    <row r="11" spans="1:13" x14ac:dyDescent="0.2">
      <c r="B11" s="4">
        <v>-150</v>
      </c>
      <c r="C11" s="5">
        <f t="shared" si="0"/>
        <v>150</v>
      </c>
      <c r="E11" s="3">
        <f t="shared" si="1"/>
        <v>50.66</v>
      </c>
      <c r="F11" s="3"/>
      <c r="G11" s="3">
        <f t="shared" si="2"/>
        <v>50.66</v>
      </c>
      <c r="H11" s="3"/>
      <c r="I11" s="3">
        <f t="shared" si="3"/>
        <v>50.66</v>
      </c>
      <c r="J11" s="3"/>
      <c r="K11" s="3">
        <f t="shared" si="4"/>
        <v>50.66</v>
      </c>
    </row>
    <row r="12" spans="1:13" x14ac:dyDescent="0.2">
      <c r="B12" s="4">
        <v>-100</v>
      </c>
      <c r="C12" s="5">
        <f t="shared" si="0"/>
        <v>100</v>
      </c>
      <c r="E12" s="3">
        <f t="shared" si="1"/>
        <v>50.66</v>
      </c>
      <c r="F12" s="3"/>
      <c r="G12" s="3">
        <f t="shared" si="2"/>
        <v>50.66</v>
      </c>
      <c r="H12" s="3"/>
      <c r="I12" s="3">
        <f t="shared" si="3"/>
        <v>50.66</v>
      </c>
      <c r="J12" s="3"/>
      <c r="K12" s="3">
        <f t="shared" si="4"/>
        <v>50.66</v>
      </c>
    </row>
    <row r="13" spans="1:13" x14ac:dyDescent="0.2">
      <c r="B13" s="4"/>
      <c r="M13" s="5">
        <f>SUM(B6:B13)</f>
        <v>-1250</v>
      </c>
    </row>
    <row r="14" spans="1:13" x14ac:dyDescent="0.2">
      <c r="A14" s="2">
        <v>37082</v>
      </c>
      <c r="B14" s="4">
        <v>250</v>
      </c>
      <c r="C14" s="5">
        <f t="shared" si="0"/>
        <v>-250</v>
      </c>
      <c r="E14" s="25">
        <f>+Summary!E6</f>
        <v>54.5</v>
      </c>
      <c r="F14" s="13"/>
      <c r="G14" s="25">
        <f>+Summary!G6</f>
        <v>54.25</v>
      </c>
      <c r="H14" s="13"/>
      <c r="I14" s="25">
        <f>+Summary!I6</f>
        <v>49</v>
      </c>
      <c r="J14" s="13"/>
      <c r="K14" s="25">
        <f>+Summary!K6</f>
        <v>44.75</v>
      </c>
      <c r="L14" s="3"/>
    </row>
    <row r="15" spans="1:13" x14ac:dyDescent="0.2">
      <c r="B15" s="4">
        <v>250</v>
      </c>
      <c r="C15" s="5">
        <f t="shared" si="0"/>
        <v>-250</v>
      </c>
      <c r="E15" s="3">
        <f t="shared" ref="E15:E20" si="5">+E$14</f>
        <v>54.5</v>
      </c>
      <c r="F15" s="3"/>
      <c r="G15" s="3">
        <f t="shared" ref="G15:G20" si="6">+G$14</f>
        <v>54.25</v>
      </c>
      <c r="H15" s="3"/>
      <c r="I15" s="3">
        <f t="shared" ref="I15:I20" si="7">+I$14</f>
        <v>49</v>
      </c>
      <c r="J15" s="3"/>
      <c r="K15" s="3">
        <f t="shared" ref="K15:K20" si="8">+K$14</f>
        <v>44.75</v>
      </c>
      <c r="L15" s="3"/>
    </row>
    <row r="16" spans="1:13" x14ac:dyDescent="0.2">
      <c r="B16" s="4">
        <v>200</v>
      </c>
      <c r="C16" s="5">
        <f t="shared" si="0"/>
        <v>-200</v>
      </c>
      <c r="E16" s="3">
        <f t="shared" si="5"/>
        <v>54.5</v>
      </c>
      <c r="F16" s="3"/>
      <c r="G16" s="3">
        <f t="shared" si="6"/>
        <v>54.25</v>
      </c>
      <c r="H16" s="3"/>
      <c r="I16" s="3">
        <f t="shared" si="7"/>
        <v>49</v>
      </c>
      <c r="J16" s="3"/>
      <c r="K16" s="3">
        <f t="shared" si="8"/>
        <v>44.75</v>
      </c>
      <c r="L16" s="3"/>
    </row>
    <row r="17" spans="1:13" x14ac:dyDescent="0.2">
      <c r="B17" s="4">
        <v>200</v>
      </c>
      <c r="C17" s="5">
        <f t="shared" si="0"/>
        <v>-200</v>
      </c>
      <c r="E17" s="3">
        <f t="shared" si="5"/>
        <v>54.5</v>
      </c>
      <c r="F17" s="3"/>
      <c r="G17" s="3">
        <f t="shared" si="6"/>
        <v>54.25</v>
      </c>
      <c r="H17" s="3"/>
      <c r="I17" s="3">
        <f t="shared" si="7"/>
        <v>49</v>
      </c>
      <c r="J17" s="3"/>
      <c r="K17" s="3">
        <f t="shared" si="8"/>
        <v>44.75</v>
      </c>
      <c r="L17" s="3"/>
    </row>
    <row r="18" spans="1:13" x14ac:dyDescent="0.2">
      <c r="B18" s="4">
        <v>150</v>
      </c>
      <c r="C18" s="5">
        <f t="shared" si="0"/>
        <v>-150</v>
      </c>
      <c r="E18" s="3">
        <f t="shared" si="5"/>
        <v>54.5</v>
      </c>
      <c r="F18" s="3"/>
      <c r="G18" s="3">
        <f t="shared" si="6"/>
        <v>54.25</v>
      </c>
      <c r="H18" s="3"/>
      <c r="I18" s="3">
        <f t="shared" si="7"/>
        <v>49</v>
      </c>
      <c r="J18" s="3"/>
      <c r="K18" s="3">
        <f t="shared" si="8"/>
        <v>44.75</v>
      </c>
      <c r="L18" s="3"/>
    </row>
    <row r="19" spans="1:13" x14ac:dyDescent="0.2">
      <c r="B19" s="4">
        <v>100</v>
      </c>
      <c r="C19" s="5">
        <f t="shared" si="0"/>
        <v>-100</v>
      </c>
      <c r="E19" s="3">
        <f t="shared" si="5"/>
        <v>54.5</v>
      </c>
      <c r="F19" s="3"/>
      <c r="G19" s="3">
        <f t="shared" si="6"/>
        <v>54.25</v>
      </c>
      <c r="H19" s="3"/>
      <c r="I19" s="3">
        <f t="shared" si="7"/>
        <v>49</v>
      </c>
      <c r="J19" s="3"/>
      <c r="K19" s="3">
        <f t="shared" si="8"/>
        <v>44.75</v>
      </c>
      <c r="L19" s="3"/>
    </row>
    <row r="20" spans="1:13" x14ac:dyDescent="0.2">
      <c r="B20" s="4">
        <v>100</v>
      </c>
      <c r="C20" s="5">
        <f t="shared" si="0"/>
        <v>-100</v>
      </c>
      <c r="E20" s="3">
        <f t="shared" si="5"/>
        <v>54.5</v>
      </c>
      <c r="F20" s="3"/>
      <c r="G20" s="3">
        <f t="shared" si="6"/>
        <v>54.25</v>
      </c>
      <c r="H20" s="3"/>
      <c r="I20" s="3">
        <f t="shared" si="7"/>
        <v>49</v>
      </c>
      <c r="J20" s="3"/>
      <c r="K20" s="3">
        <f t="shared" si="8"/>
        <v>44.75</v>
      </c>
      <c r="L20" s="3"/>
    </row>
    <row r="21" spans="1:13" x14ac:dyDescent="0.2">
      <c r="B21" s="4"/>
      <c r="M21" s="5">
        <f>SUM(B14:B21)</f>
        <v>1250</v>
      </c>
    </row>
    <row r="22" spans="1:13" x14ac:dyDescent="0.2">
      <c r="A22" s="2">
        <v>37083</v>
      </c>
      <c r="B22" s="4">
        <v>-250</v>
      </c>
      <c r="C22" s="5">
        <f t="shared" si="0"/>
        <v>250</v>
      </c>
      <c r="E22" s="3">
        <f t="shared" ref="E22:E28" si="9">+E$6</f>
        <v>50.66</v>
      </c>
      <c r="F22" s="3"/>
      <c r="G22" s="3">
        <f t="shared" ref="G22:G28" si="10">+G$6</f>
        <v>50.66</v>
      </c>
      <c r="H22" s="3"/>
      <c r="I22" s="3">
        <f t="shared" ref="I22:I28" si="11">+I$6</f>
        <v>50.66</v>
      </c>
      <c r="J22" s="3"/>
      <c r="K22" s="3">
        <f t="shared" ref="K22:K28" si="12">+K$6</f>
        <v>50.66</v>
      </c>
    </row>
    <row r="23" spans="1:13" x14ac:dyDescent="0.2">
      <c r="B23" s="4">
        <v>-250</v>
      </c>
      <c r="C23" s="5">
        <f t="shared" si="0"/>
        <v>250</v>
      </c>
      <c r="E23" s="3">
        <f t="shared" si="9"/>
        <v>50.66</v>
      </c>
      <c r="F23" s="3"/>
      <c r="G23" s="3">
        <f t="shared" si="10"/>
        <v>50.66</v>
      </c>
      <c r="H23" s="3"/>
      <c r="I23" s="3">
        <f t="shared" si="11"/>
        <v>50.66</v>
      </c>
      <c r="J23" s="3"/>
      <c r="K23" s="3">
        <f t="shared" si="12"/>
        <v>50.66</v>
      </c>
    </row>
    <row r="24" spans="1:13" x14ac:dyDescent="0.2">
      <c r="B24" s="4">
        <v>-200</v>
      </c>
      <c r="C24" s="5">
        <f t="shared" si="0"/>
        <v>200</v>
      </c>
      <c r="E24" s="3">
        <f t="shared" si="9"/>
        <v>50.66</v>
      </c>
      <c r="F24" s="3"/>
      <c r="G24" s="3">
        <f t="shared" si="10"/>
        <v>50.66</v>
      </c>
      <c r="H24" s="3"/>
      <c r="I24" s="3">
        <f t="shared" si="11"/>
        <v>50.66</v>
      </c>
      <c r="J24" s="3"/>
      <c r="K24" s="3">
        <f t="shared" si="12"/>
        <v>50.66</v>
      </c>
    </row>
    <row r="25" spans="1:13" x14ac:dyDescent="0.2">
      <c r="B25" s="4">
        <v>-150</v>
      </c>
      <c r="C25" s="5">
        <f t="shared" si="0"/>
        <v>150</v>
      </c>
      <c r="E25" s="3">
        <f t="shared" si="9"/>
        <v>50.66</v>
      </c>
      <c r="F25" s="3"/>
      <c r="G25" s="3">
        <f t="shared" si="10"/>
        <v>50.66</v>
      </c>
      <c r="H25" s="3"/>
      <c r="I25" s="3">
        <f t="shared" si="11"/>
        <v>50.66</v>
      </c>
      <c r="J25" s="3"/>
      <c r="K25" s="3">
        <f t="shared" si="12"/>
        <v>50.66</v>
      </c>
    </row>
    <row r="26" spans="1:13" x14ac:dyDescent="0.2">
      <c r="B26" s="4">
        <v>-150</v>
      </c>
      <c r="C26" s="5">
        <f t="shared" si="0"/>
        <v>150</v>
      </c>
      <c r="E26" s="3">
        <f t="shared" si="9"/>
        <v>50.66</v>
      </c>
      <c r="F26" s="3"/>
      <c r="G26" s="3">
        <f t="shared" si="10"/>
        <v>50.66</v>
      </c>
      <c r="H26" s="3"/>
      <c r="I26" s="3">
        <f t="shared" si="11"/>
        <v>50.66</v>
      </c>
      <c r="J26" s="3"/>
      <c r="K26" s="3">
        <f t="shared" si="12"/>
        <v>50.66</v>
      </c>
    </row>
    <row r="27" spans="1:13" x14ac:dyDescent="0.2">
      <c r="B27" s="4">
        <v>-150</v>
      </c>
      <c r="C27" s="5">
        <f t="shared" si="0"/>
        <v>150</v>
      </c>
      <c r="E27" s="3">
        <f t="shared" si="9"/>
        <v>50.66</v>
      </c>
      <c r="F27" s="3"/>
      <c r="G27" s="3">
        <f t="shared" si="10"/>
        <v>50.66</v>
      </c>
      <c r="H27" s="3"/>
      <c r="I27" s="3">
        <f t="shared" si="11"/>
        <v>50.66</v>
      </c>
      <c r="J27" s="3"/>
      <c r="K27" s="3">
        <f t="shared" si="12"/>
        <v>50.66</v>
      </c>
    </row>
    <row r="28" spans="1:13" x14ac:dyDescent="0.2">
      <c r="B28" s="4">
        <v>-100</v>
      </c>
      <c r="C28" s="5">
        <f t="shared" si="0"/>
        <v>100</v>
      </c>
      <c r="E28" s="3">
        <f t="shared" si="9"/>
        <v>50.66</v>
      </c>
      <c r="F28" s="3"/>
      <c r="G28" s="3">
        <f t="shared" si="10"/>
        <v>50.66</v>
      </c>
      <c r="H28" s="3"/>
      <c r="I28" s="3">
        <f t="shared" si="11"/>
        <v>50.66</v>
      </c>
      <c r="J28" s="3"/>
      <c r="K28" s="3">
        <f t="shared" si="12"/>
        <v>50.66</v>
      </c>
    </row>
    <row r="29" spans="1:13" x14ac:dyDescent="0.2">
      <c r="B29" s="4"/>
      <c r="M29" s="5">
        <f>SUM(B22:B29)</f>
        <v>-1250</v>
      </c>
    </row>
    <row r="30" spans="1:13" x14ac:dyDescent="0.2">
      <c r="A30" s="2">
        <v>37084</v>
      </c>
      <c r="B30" s="4">
        <v>250</v>
      </c>
      <c r="C30" s="5">
        <f t="shared" si="0"/>
        <v>-250</v>
      </c>
      <c r="E30" s="3">
        <f t="shared" ref="E30:E36" si="13">+E$14</f>
        <v>54.5</v>
      </c>
      <c r="F30" s="3"/>
      <c r="G30" s="3">
        <f t="shared" ref="G30:G36" si="14">+G$14</f>
        <v>54.25</v>
      </c>
      <c r="H30" s="3"/>
      <c r="I30" s="3">
        <f t="shared" ref="I30:I36" si="15">+I$14</f>
        <v>49</v>
      </c>
      <c r="J30" s="3"/>
      <c r="K30" s="3">
        <f t="shared" ref="K30:K36" si="16">+K$14</f>
        <v>44.75</v>
      </c>
    </row>
    <row r="31" spans="1:13" x14ac:dyDescent="0.2">
      <c r="B31" s="4">
        <v>250</v>
      </c>
      <c r="C31" s="5">
        <f t="shared" si="0"/>
        <v>-250</v>
      </c>
      <c r="E31" s="3">
        <f t="shared" si="13"/>
        <v>54.5</v>
      </c>
      <c r="F31" s="3"/>
      <c r="G31" s="3">
        <f t="shared" si="14"/>
        <v>54.25</v>
      </c>
      <c r="H31" s="3"/>
      <c r="I31" s="3">
        <f t="shared" si="15"/>
        <v>49</v>
      </c>
      <c r="J31" s="3"/>
      <c r="K31" s="3">
        <f t="shared" si="16"/>
        <v>44.75</v>
      </c>
    </row>
    <row r="32" spans="1:13" x14ac:dyDescent="0.2">
      <c r="B32" s="4">
        <v>200</v>
      </c>
      <c r="C32" s="5">
        <f t="shared" si="0"/>
        <v>-200</v>
      </c>
      <c r="E32" s="3">
        <f t="shared" si="13"/>
        <v>54.5</v>
      </c>
      <c r="F32" s="3"/>
      <c r="G32" s="3">
        <f t="shared" si="14"/>
        <v>54.25</v>
      </c>
      <c r="H32" s="3"/>
      <c r="I32" s="3">
        <f t="shared" si="15"/>
        <v>49</v>
      </c>
      <c r="J32" s="3"/>
      <c r="K32" s="3">
        <f t="shared" si="16"/>
        <v>44.75</v>
      </c>
    </row>
    <row r="33" spans="2:13" x14ac:dyDescent="0.2">
      <c r="B33" s="4">
        <v>200</v>
      </c>
      <c r="C33" s="5">
        <f t="shared" si="0"/>
        <v>-200</v>
      </c>
      <c r="E33" s="3">
        <f t="shared" si="13"/>
        <v>54.5</v>
      </c>
      <c r="F33" s="3"/>
      <c r="G33" s="3">
        <f t="shared" si="14"/>
        <v>54.25</v>
      </c>
      <c r="H33" s="3"/>
      <c r="I33" s="3">
        <f t="shared" si="15"/>
        <v>49</v>
      </c>
      <c r="J33" s="3"/>
      <c r="K33" s="3">
        <f t="shared" si="16"/>
        <v>44.75</v>
      </c>
    </row>
    <row r="34" spans="2:13" x14ac:dyDescent="0.2">
      <c r="B34" s="4">
        <v>150</v>
      </c>
      <c r="C34" s="5">
        <f t="shared" si="0"/>
        <v>-150</v>
      </c>
      <c r="E34" s="3">
        <f t="shared" si="13"/>
        <v>54.5</v>
      </c>
      <c r="F34" s="3"/>
      <c r="G34" s="3">
        <f t="shared" si="14"/>
        <v>54.25</v>
      </c>
      <c r="H34" s="3"/>
      <c r="I34" s="3">
        <f t="shared" si="15"/>
        <v>49</v>
      </c>
      <c r="J34" s="3"/>
      <c r="K34" s="3">
        <f t="shared" si="16"/>
        <v>44.75</v>
      </c>
    </row>
    <row r="35" spans="2:13" x14ac:dyDescent="0.2">
      <c r="B35" s="4">
        <v>100</v>
      </c>
      <c r="C35" s="5">
        <f t="shared" si="0"/>
        <v>-100</v>
      </c>
      <c r="E35" s="3">
        <f t="shared" si="13"/>
        <v>54.5</v>
      </c>
      <c r="F35" s="3"/>
      <c r="G35" s="3">
        <f t="shared" si="14"/>
        <v>54.25</v>
      </c>
      <c r="H35" s="3"/>
      <c r="I35" s="3">
        <f t="shared" si="15"/>
        <v>49</v>
      </c>
      <c r="J35" s="3"/>
      <c r="K35" s="3">
        <f t="shared" si="16"/>
        <v>44.75</v>
      </c>
    </row>
    <row r="36" spans="2:13" x14ac:dyDescent="0.2">
      <c r="B36" s="4">
        <v>100</v>
      </c>
      <c r="C36" s="5">
        <f t="shared" si="0"/>
        <v>-100</v>
      </c>
      <c r="E36" s="3">
        <f t="shared" si="13"/>
        <v>54.5</v>
      </c>
      <c r="F36" s="3"/>
      <c r="G36" s="3">
        <f t="shared" si="14"/>
        <v>54.25</v>
      </c>
      <c r="H36" s="3"/>
      <c r="I36" s="3">
        <f t="shared" si="15"/>
        <v>49</v>
      </c>
      <c r="J36" s="3"/>
      <c r="K36" s="3">
        <f t="shared" si="16"/>
        <v>44.75</v>
      </c>
    </row>
    <row r="37" spans="2:13" x14ac:dyDescent="0.2">
      <c r="B37" s="4"/>
      <c r="M37" s="5">
        <f>SUM(B30:B37)</f>
        <v>1250</v>
      </c>
    </row>
    <row r="38" spans="2:13" x14ac:dyDescent="0.2">
      <c r="B38" s="5">
        <f>SUM(B6:B36)</f>
        <v>0</v>
      </c>
      <c r="C38" s="5">
        <f>SUM(C6:C36)</f>
        <v>0</v>
      </c>
    </row>
  </sheetData>
  <phoneticPr fontId="0" type="noConversion"/>
  <pageMargins left="0.75" right="0.75" top="1" bottom="0.5" header="0.5" footer="0.25"/>
  <pageSetup scale="79" orientation="portrait" r:id="rId1"/>
  <headerFooter alignWithMargins="0">
    <oddFooter>&amp;L&amp;6cmf filename:&amp;F&amp;C&amp;6&amp;D&amp;R&amp;6&amp;T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zoomScale="80" workbookViewId="0">
      <pane xSplit="4" ySplit="5" topLeftCell="E6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RowHeight="12.75" x14ac:dyDescent="0.2"/>
  <cols>
    <col min="1" max="1" width="8.5703125" customWidth="1"/>
    <col min="2" max="2" width="9.28515625" customWidth="1"/>
    <col min="5" max="5" width="10.140625" customWidth="1"/>
    <col min="6" max="6" width="4.7109375" customWidth="1"/>
    <col min="7" max="7" width="11.7109375" customWidth="1"/>
    <col min="8" max="8" width="4.7109375" customWidth="1"/>
    <col min="9" max="9" width="11.7109375" customWidth="1"/>
    <col min="10" max="10" width="4.7109375" customWidth="1"/>
    <col min="11" max="11" width="11.7109375" customWidth="1"/>
  </cols>
  <sheetData>
    <row r="1" spans="1:13" ht="15.75" x14ac:dyDescent="0.25">
      <c r="A1" s="12" t="s">
        <v>4</v>
      </c>
    </row>
    <row r="4" spans="1:13" x14ac:dyDescent="0.2">
      <c r="B4" s="1" t="s">
        <v>5</v>
      </c>
      <c r="C4" s="1" t="s">
        <v>18</v>
      </c>
      <c r="E4" s="7" t="s">
        <v>1</v>
      </c>
    </row>
    <row r="5" spans="1:13" ht="13.5" thickBot="1" x14ac:dyDescent="0.25">
      <c r="B5" s="6" t="s">
        <v>0</v>
      </c>
      <c r="C5" s="6" t="s">
        <v>0</v>
      </c>
      <c r="E5" s="10">
        <v>37134</v>
      </c>
      <c r="F5" s="9"/>
      <c r="G5" s="11" t="s">
        <v>2</v>
      </c>
      <c r="H5" s="9"/>
      <c r="I5" s="11" t="s">
        <v>10</v>
      </c>
      <c r="J5" s="9"/>
      <c r="K5" s="11" t="s">
        <v>11</v>
      </c>
    </row>
    <row r="6" spans="1:13" x14ac:dyDescent="0.2">
      <c r="A6" s="2">
        <v>37081</v>
      </c>
      <c r="B6" s="4">
        <v>-250</v>
      </c>
      <c r="C6" s="5">
        <f>-B6</f>
        <v>250</v>
      </c>
      <c r="E6" s="25">
        <f>+Summary!E10</f>
        <v>52.25</v>
      </c>
      <c r="F6" s="3"/>
      <c r="G6" s="3">
        <f>+$E6</f>
        <v>52.25</v>
      </c>
      <c r="H6" s="3"/>
      <c r="I6" s="3">
        <f>+$E6</f>
        <v>52.25</v>
      </c>
      <c r="J6" s="3"/>
      <c r="K6" s="3">
        <f>+$E6</f>
        <v>52.25</v>
      </c>
    </row>
    <row r="7" spans="1:13" x14ac:dyDescent="0.2">
      <c r="B7" s="4">
        <v>-250</v>
      </c>
      <c r="C7" s="5">
        <f t="shared" ref="C7:C36" si="0">-B7</f>
        <v>250</v>
      </c>
      <c r="E7" s="3">
        <f t="shared" ref="E7:E12" si="1">+E$6</f>
        <v>52.25</v>
      </c>
      <c r="F7" s="3"/>
      <c r="G7" s="3">
        <f t="shared" ref="G7:G12" si="2">+G$6</f>
        <v>52.25</v>
      </c>
      <c r="H7" s="3"/>
      <c r="I7" s="3">
        <f t="shared" ref="I7:I12" si="3">+I$6</f>
        <v>52.25</v>
      </c>
      <c r="J7" s="3"/>
      <c r="K7" s="3">
        <f t="shared" ref="K7:K12" si="4">+K$6</f>
        <v>52.25</v>
      </c>
    </row>
    <row r="8" spans="1:13" x14ac:dyDescent="0.2">
      <c r="B8" s="4">
        <v>-200</v>
      </c>
      <c r="C8" s="5">
        <f t="shared" si="0"/>
        <v>200</v>
      </c>
      <c r="E8" s="3">
        <f t="shared" si="1"/>
        <v>52.25</v>
      </c>
      <c r="F8" s="3"/>
      <c r="G8" s="3">
        <f t="shared" si="2"/>
        <v>52.25</v>
      </c>
      <c r="H8" s="3"/>
      <c r="I8" s="3">
        <f t="shared" si="3"/>
        <v>52.25</v>
      </c>
      <c r="J8" s="3"/>
      <c r="K8" s="3">
        <f t="shared" si="4"/>
        <v>52.25</v>
      </c>
    </row>
    <row r="9" spans="1:13" x14ac:dyDescent="0.2">
      <c r="B9" s="4">
        <v>-150</v>
      </c>
      <c r="C9" s="5">
        <f t="shared" si="0"/>
        <v>150</v>
      </c>
      <c r="E9" s="3">
        <f t="shared" si="1"/>
        <v>52.25</v>
      </c>
      <c r="F9" s="3"/>
      <c r="G9" s="3">
        <f t="shared" si="2"/>
        <v>52.25</v>
      </c>
      <c r="H9" s="3"/>
      <c r="I9" s="3">
        <f t="shared" si="3"/>
        <v>52.25</v>
      </c>
      <c r="J9" s="3"/>
      <c r="K9" s="3">
        <f t="shared" si="4"/>
        <v>52.25</v>
      </c>
    </row>
    <row r="10" spans="1:13" x14ac:dyDescent="0.2">
      <c r="B10" s="4">
        <v>-150</v>
      </c>
      <c r="C10" s="5">
        <f t="shared" si="0"/>
        <v>150</v>
      </c>
      <c r="E10" s="3">
        <f t="shared" si="1"/>
        <v>52.25</v>
      </c>
      <c r="F10" s="3"/>
      <c r="G10" s="3">
        <f t="shared" si="2"/>
        <v>52.25</v>
      </c>
      <c r="H10" s="3"/>
      <c r="I10" s="3">
        <f t="shared" si="3"/>
        <v>52.25</v>
      </c>
      <c r="J10" s="3"/>
      <c r="K10" s="3">
        <f t="shared" si="4"/>
        <v>52.25</v>
      </c>
    </row>
    <row r="11" spans="1:13" x14ac:dyDescent="0.2">
      <c r="B11" s="4">
        <v>-150</v>
      </c>
      <c r="C11" s="5">
        <f t="shared" si="0"/>
        <v>150</v>
      </c>
      <c r="E11" s="3">
        <f t="shared" si="1"/>
        <v>52.25</v>
      </c>
      <c r="F11" s="3"/>
      <c r="G11" s="3">
        <f t="shared" si="2"/>
        <v>52.25</v>
      </c>
      <c r="H11" s="3"/>
      <c r="I11" s="3">
        <f t="shared" si="3"/>
        <v>52.25</v>
      </c>
      <c r="J11" s="3"/>
      <c r="K11" s="3">
        <f t="shared" si="4"/>
        <v>52.25</v>
      </c>
    </row>
    <row r="12" spans="1:13" x14ac:dyDescent="0.2">
      <c r="B12" s="4">
        <v>-100</v>
      </c>
      <c r="C12" s="5">
        <f t="shared" si="0"/>
        <v>100</v>
      </c>
      <c r="E12" s="3">
        <f t="shared" si="1"/>
        <v>52.25</v>
      </c>
      <c r="F12" s="3"/>
      <c r="G12" s="3">
        <f t="shared" si="2"/>
        <v>52.25</v>
      </c>
      <c r="H12" s="3"/>
      <c r="I12" s="3">
        <f t="shared" si="3"/>
        <v>52.25</v>
      </c>
      <c r="J12" s="3"/>
      <c r="K12" s="3">
        <f t="shared" si="4"/>
        <v>52.25</v>
      </c>
    </row>
    <row r="13" spans="1:13" x14ac:dyDescent="0.2">
      <c r="B13" s="4"/>
      <c r="M13" s="5">
        <f>SUM(B6:B13)</f>
        <v>-1250</v>
      </c>
    </row>
    <row r="14" spans="1:13" x14ac:dyDescent="0.2">
      <c r="A14" s="2">
        <v>37082</v>
      </c>
      <c r="B14" s="4">
        <v>250</v>
      </c>
      <c r="C14" s="5">
        <f t="shared" si="0"/>
        <v>-250</v>
      </c>
      <c r="E14" s="25">
        <f>+Summary!E9</f>
        <v>58</v>
      </c>
      <c r="F14" s="25"/>
      <c r="G14" s="25">
        <f>+Summary!G9</f>
        <v>56.25</v>
      </c>
      <c r="H14" s="25"/>
      <c r="I14" s="25">
        <f>+Summary!I9</f>
        <v>49.5</v>
      </c>
      <c r="J14" s="25"/>
      <c r="K14" s="25">
        <f>+Summary!K9</f>
        <v>45.25</v>
      </c>
      <c r="L14" s="3"/>
    </row>
    <row r="15" spans="1:13" x14ac:dyDescent="0.2">
      <c r="B15" s="4">
        <v>250</v>
      </c>
      <c r="C15" s="5">
        <f t="shared" si="0"/>
        <v>-250</v>
      </c>
      <c r="E15" s="3">
        <f t="shared" ref="E15:E20" si="5">+E$14</f>
        <v>58</v>
      </c>
      <c r="F15" s="3"/>
      <c r="G15" s="3">
        <f t="shared" ref="G15:G20" si="6">+G$14</f>
        <v>56.25</v>
      </c>
      <c r="H15" s="3"/>
      <c r="I15" s="3">
        <f t="shared" ref="I15:I20" si="7">+I$14</f>
        <v>49.5</v>
      </c>
      <c r="J15" s="3"/>
      <c r="K15" s="3">
        <f t="shared" ref="K15:K20" si="8">+K$14</f>
        <v>45.25</v>
      </c>
      <c r="L15" s="3"/>
    </row>
    <row r="16" spans="1:13" x14ac:dyDescent="0.2">
      <c r="B16" s="4">
        <v>200</v>
      </c>
      <c r="C16" s="5">
        <f t="shared" si="0"/>
        <v>-200</v>
      </c>
      <c r="E16" s="3">
        <f t="shared" si="5"/>
        <v>58</v>
      </c>
      <c r="F16" s="3"/>
      <c r="G16" s="3">
        <f t="shared" si="6"/>
        <v>56.25</v>
      </c>
      <c r="H16" s="3"/>
      <c r="I16" s="3">
        <f t="shared" si="7"/>
        <v>49.5</v>
      </c>
      <c r="J16" s="3"/>
      <c r="K16" s="3">
        <f t="shared" si="8"/>
        <v>45.25</v>
      </c>
      <c r="L16" s="3"/>
    </row>
    <row r="17" spans="1:13" x14ac:dyDescent="0.2">
      <c r="B17" s="4">
        <v>200</v>
      </c>
      <c r="C17" s="5">
        <f t="shared" si="0"/>
        <v>-200</v>
      </c>
      <c r="E17" s="3">
        <f t="shared" si="5"/>
        <v>58</v>
      </c>
      <c r="F17" s="3"/>
      <c r="G17" s="3">
        <f t="shared" si="6"/>
        <v>56.25</v>
      </c>
      <c r="H17" s="3"/>
      <c r="I17" s="3">
        <f t="shared" si="7"/>
        <v>49.5</v>
      </c>
      <c r="J17" s="3"/>
      <c r="K17" s="3">
        <f t="shared" si="8"/>
        <v>45.25</v>
      </c>
      <c r="L17" s="3"/>
    </row>
    <row r="18" spans="1:13" x14ac:dyDescent="0.2">
      <c r="B18" s="4">
        <v>150</v>
      </c>
      <c r="C18" s="5">
        <f t="shared" si="0"/>
        <v>-150</v>
      </c>
      <c r="E18" s="3">
        <f t="shared" si="5"/>
        <v>58</v>
      </c>
      <c r="F18" s="3"/>
      <c r="G18" s="3">
        <f t="shared" si="6"/>
        <v>56.25</v>
      </c>
      <c r="H18" s="3"/>
      <c r="I18" s="3">
        <f t="shared" si="7"/>
        <v>49.5</v>
      </c>
      <c r="J18" s="3"/>
      <c r="K18" s="3">
        <f t="shared" si="8"/>
        <v>45.25</v>
      </c>
      <c r="L18" s="3"/>
    </row>
    <row r="19" spans="1:13" x14ac:dyDescent="0.2">
      <c r="B19" s="4">
        <v>100</v>
      </c>
      <c r="C19" s="5">
        <f t="shared" si="0"/>
        <v>-100</v>
      </c>
      <c r="E19" s="3">
        <f t="shared" si="5"/>
        <v>58</v>
      </c>
      <c r="F19" s="3"/>
      <c r="G19" s="3">
        <f t="shared" si="6"/>
        <v>56.25</v>
      </c>
      <c r="H19" s="3"/>
      <c r="I19" s="3">
        <f t="shared" si="7"/>
        <v>49.5</v>
      </c>
      <c r="J19" s="3"/>
      <c r="K19" s="3">
        <f t="shared" si="8"/>
        <v>45.25</v>
      </c>
      <c r="L19" s="3"/>
    </row>
    <row r="20" spans="1:13" x14ac:dyDescent="0.2">
      <c r="B20" s="4">
        <v>100</v>
      </c>
      <c r="C20" s="5">
        <f t="shared" si="0"/>
        <v>-100</v>
      </c>
      <c r="E20" s="3">
        <f t="shared" si="5"/>
        <v>58</v>
      </c>
      <c r="F20" s="3"/>
      <c r="G20" s="3">
        <f t="shared" si="6"/>
        <v>56.25</v>
      </c>
      <c r="H20" s="3"/>
      <c r="I20" s="3">
        <f t="shared" si="7"/>
        <v>49.5</v>
      </c>
      <c r="J20" s="3"/>
      <c r="K20" s="3">
        <f t="shared" si="8"/>
        <v>45.25</v>
      </c>
      <c r="L20" s="3"/>
    </row>
    <row r="21" spans="1:13" x14ac:dyDescent="0.2">
      <c r="B21" s="4"/>
      <c r="M21" s="5">
        <f>SUM(B14:B21)</f>
        <v>1250</v>
      </c>
    </row>
    <row r="22" spans="1:13" x14ac:dyDescent="0.2">
      <c r="A22" s="2">
        <v>37083</v>
      </c>
      <c r="B22" s="4">
        <v>-250</v>
      </c>
      <c r="C22" s="5">
        <f t="shared" si="0"/>
        <v>250</v>
      </c>
      <c r="E22" s="3">
        <f t="shared" ref="E22:E28" si="9">+E$6</f>
        <v>52.25</v>
      </c>
      <c r="F22" s="3"/>
      <c r="G22" s="3">
        <f t="shared" ref="G22:G28" si="10">+G$6</f>
        <v>52.25</v>
      </c>
      <c r="H22" s="3"/>
      <c r="I22" s="3">
        <f t="shared" ref="I22:I28" si="11">+I$6</f>
        <v>52.25</v>
      </c>
      <c r="J22" s="3"/>
      <c r="K22" s="3">
        <f t="shared" ref="K22:K28" si="12">+K$6</f>
        <v>52.25</v>
      </c>
    </row>
    <row r="23" spans="1:13" x14ac:dyDescent="0.2">
      <c r="B23" s="4">
        <v>-250</v>
      </c>
      <c r="C23" s="5">
        <f t="shared" si="0"/>
        <v>250</v>
      </c>
      <c r="E23" s="3">
        <f t="shared" si="9"/>
        <v>52.25</v>
      </c>
      <c r="F23" s="3"/>
      <c r="G23" s="3">
        <f t="shared" si="10"/>
        <v>52.25</v>
      </c>
      <c r="H23" s="3"/>
      <c r="I23" s="3">
        <f t="shared" si="11"/>
        <v>52.25</v>
      </c>
      <c r="J23" s="3"/>
      <c r="K23" s="3">
        <f t="shared" si="12"/>
        <v>52.25</v>
      </c>
    </row>
    <row r="24" spans="1:13" x14ac:dyDescent="0.2">
      <c r="B24" s="4">
        <v>-200</v>
      </c>
      <c r="C24" s="5">
        <f t="shared" si="0"/>
        <v>200</v>
      </c>
      <c r="E24" s="3">
        <f t="shared" si="9"/>
        <v>52.25</v>
      </c>
      <c r="F24" s="3"/>
      <c r="G24" s="3">
        <f t="shared" si="10"/>
        <v>52.25</v>
      </c>
      <c r="H24" s="3"/>
      <c r="I24" s="3">
        <f t="shared" si="11"/>
        <v>52.25</v>
      </c>
      <c r="J24" s="3"/>
      <c r="K24" s="3">
        <f t="shared" si="12"/>
        <v>52.25</v>
      </c>
    </row>
    <row r="25" spans="1:13" x14ac:dyDescent="0.2">
      <c r="B25" s="4">
        <v>-150</v>
      </c>
      <c r="C25" s="5">
        <f t="shared" si="0"/>
        <v>150</v>
      </c>
      <c r="E25" s="3">
        <f t="shared" si="9"/>
        <v>52.25</v>
      </c>
      <c r="F25" s="3"/>
      <c r="G25" s="3">
        <f t="shared" si="10"/>
        <v>52.25</v>
      </c>
      <c r="H25" s="3"/>
      <c r="I25" s="3">
        <f t="shared" si="11"/>
        <v>52.25</v>
      </c>
      <c r="J25" s="3"/>
      <c r="K25" s="3">
        <f t="shared" si="12"/>
        <v>52.25</v>
      </c>
    </row>
    <row r="26" spans="1:13" x14ac:dyDescent="0.2">
      <c r="B26" s="4">
        <v>-150</v>
      </c>
      <c r="C26" s="5">
        <f t="shared" si="0"/>
        <v>150</v>
      </c>
      <c r="E26" s="3">
        <f t="shared" si="9"/>
        <v>52.25</v>
      </c>
      <c r="F26" s="3"/>
      <c r="G26" s="3">
        <f t="shared" si="10"/>
        <v>52.25</v>
      </c>
      <c r="H26" s="3"/>
      <c r="I26" s="3">
        <f t="shared" si="11"/>
        <v>52.25</v>
      </c>
      <c r="J26" s="3"/>
      <c r="K26" s="3">
        <f t="shared" si="12"/>
        <v>52.25</v>
      </c>
    </row>
    <row r="27" spans="1:13" x14ac:dyDescent="0.2">
      <c r="B27" s="4">
        <v>-150</v>
      </c>
      <c r="C27" s="5">
        <f t="shared" si="0"/>
        <v>150</v>
      </c>
      <c r="E27" s="3">
        <f t="shared" si="9"/>
        <v>52.25</v>
      </c>
      <c r="F27" s="3"/>
      <c r="G27" s="3">
        <f t="shared" si="10"/>
        <v>52.25</v>
      </c>
      <c r="H27" s="3"/>
      <c r="I27" s="3">
        <f t="shared" si="11"/>
        <v>52.25</v>
      </c>
      <c r="J27" s="3"/>
      <c r="K27" s="3">
        <f t="shared" si="12"/>
        <v>52.25</v>
      </c>
    </row>
    <row r="28" spans="1:13" x14ac:dyDescent="0.2">
      <c r="B28" s="4">
        <v>-100</v>
      </c>
      <c r="C28" s="5">
        <f t="shared" si="0"/>
        <v>100</v>
      </c>
      <c r="E28" s="3">
        <f t="shared" si="9"/>
        <v>52.25</v>
      </c>
      <c r="F28" s="3"/>
      <c r="G28" s="3">
        <f t="shared" si="10"/>
        <v>52.25</v>
      </c>
      <c r="H28" s="3"/>
      <c r="I28" s="3">
        <f t="shared" si="11"/>
        <v>52.25</v>
      </c>
      <c r="J28" s="3"/>
      <c r="K28" s="3">
        <f t="shared" si="12"/>
        <v>52.25</v>
      </c>
    </row>
    <row r="29" spans="1:13" x14ac:dyDescent="0.2">
      <c r="B29" s="4"/>
      <c r="M29" s="5">
        <f>SUM(B22:B29)</f>
        <v>-1250</v>
      </c>
    </row>
    <row r="30" spans="1:13" x14ac:dyDescent="0.2">
      <c r="A30" s="2">
        <v>37084</v>
      </c>
      <c r="B30" s="4">
        <v>250</v>
      </c>
      <c r="C30" s="5">
        <f t="shared" si="0"/>
        <v>-250</v>
      </c>
      <c r="E30" s="3">
        <f t="shared" ref="E30:E36" si="13">+E$14</f>
        <v>58</v>
      </c>
      <c r="F30" s="3"/>
      <c r="G30" s="3">
        <f t="shared" ref="G30:G36" si="14">+G$14</f>
        <v>56.25</v>
      </c>
      <c r="H30" s="3"/>
      <c r="I30" s="3">
        <f t="shared" ref="I30:I36" si="15">+I$14</f>
        <v>49.5</v>
      </c>
      <c r="J30" s="3"/>
      <c r="K30" s="3">
        <f t="shared" ref="K30:K36" si="16">+K$14</f>
        <v>45.25</v>
      </c>
    </row>
    <row r="31" spans="1:13" x14ac:dyDescent="0.2">
      <c r="B31" s="4">
        <v>250</v>
      </c>
      <c r="C31" s="5">
        <f t="shared" si="0"/>
        <v>-250</v>
      </c>
      <c r="E31" s="3">
        <f t="shared" si="13"/>
        <v>58</v>
      </c>
      <c r="F31" s="3"/>
      <c r="G31" s="3">
        <f t="shared" si="14"/>
        <v>56.25</v>
      </c>
      <c r="H31" s="3"/>
      <c r="I31" s="3">
        <f t="shared" si="15"/>
        <v>49.5</v>
      </c>
      <c r="J31" s="3"/>
      <c r="K31" s="3">
        <f t="shared" si="16"/>
        <v>45.25</v>
      </c>
    </row>
    <row r="32" spans="1:13" x14ac:dyDescent="0.2">
      <c r="B32" s="4">
        <v>200</v>
      </c>
      <c r="C32" s="5">
        <f t="shared" si="0"/>
        <v>-200</v>
      </c>
      <c r="E32" s="3">
        <f t="shared" si="13"/>
        <v>58</v>
      </c>
      <c r="F32" s="3"/>
      <c r="G32" s="3">
        <f t="shared" si="14"/>
        <v>56.25</v>
      </c>
      <c r="H32" s="3"/>
      <c r="I32" s="3">
        <f t="shared" si="15"/>
        <v>49.5</v>
      </c>
      <c r="J32" s="3"/>
      <c r="K32" s="3">
        <f t="shared" si="16"/>
        <v>45.25</v>
      </c>
    </row>
    <row r="33" spans="2:13" x14ac:dyDescent="0.2">
      <c r="B33" s="4">
        <v>200</v>
      </c>
      <c r="C33" s="5">
        <f t="shared" si="0"/>
        <v>-200</v>
      </c>
      <c r="E33" s="3">
        <f t="shared" si="13"/>
        <v>58</v>
      </c>
      <c r="F33" s="3"/>
      <c r="G33" s="3">
        <f t="shared" si="14"/>
        <v>56.25</v>
      </c>
      <c r="H33" s="3"/>
      <c r="I33" s="3">
        <f t="shared" si="15"/>
        <v>49.5</v>
      </c>
      <c r="J33" s="3"/>
      <c r="K33" s="3">
        <f t="shared" si="16"/>
        <v>45.25</v>
      </c>
    </row>
    <row r="34" spans="2:13" x14ac:dyDescent="0.2">
      <c r="B34" s="4">
        <v>150</v>
      </c>
      <c r="C34" s="5">
        <f t="shared" si="0"/>
        <v>-150</v>
      </c>
      <c r="E34" s="3">
        <f t="shared" si="13"/>
        <v>58</v>
      </c>
      <c r="F34" s="3"/>
      <c r="G34" s="3">
        <f t="shared" si="14"/>
        <v>56.25</v>
      </c>
      <c r="H34" s="3"/>
      <c r="I34" s="3">
        <f t="shared" si="15"/>
        <v>49.5</v>
      </c>
      <c r="J34" s="3"/>
      <c r="K34" s="3">
        <f t="shared" si="16"/>
        <v>45.25</v>
      </c>
    </row>
    <row r="35" spans="2:13" x14ac:dyDescent="0.2">
      <c r="B35" s="4">
        <v>100</v>
      </c>
      <c r="C35" s="5">
        <f t="shared" si="0"/>
        <v>-100</v>
      </c>
      <c r="E35" s="3">
        <f t="shared" si="13"/>
        <v>58</v>
      </c>
      <c r="F35" s="3"/>
      <c r="G35" s="3">
        <f t="shared" si="14"/>
        <v>56.25</v>
      </c>
      <c r="H35" s="3"/>
      <c r="I35" s="3">
        <f t="shared" si="15"/>
        <v>49.5</v>
      </c>
      <c r="J35" s="3"/>
      <c r="K35" s="3">
        <f t="shared" si="16"/>
        <v>45.25</v>
      </c>
    </row>
    <row r="36" spans="2:13" x14ac:dyDescent="0.2">
      <c r="B36" s="4">
        <v>100</v>
      </c>
      <c r="C36" s="5">
        <f t="shared" si="0"/>
        <v>-100</v>
      </c>
      <c r="E36" s="3">
        <f t="shared" si="13"/>
        <v>58</v>
      </c>
      <c r="F36" s="3"/>
      <c r="G36" s="3">
        <f t="shared" si="14"/>
        <v>56.25</v>
      </c>
      <c r="H36" s="3"/>
      <c r="I36" s="3">
        <f t="shared" si="15"/>
        <v>49.5</v>
      </c>
      <c r="J36" s="3"/>
      <c r="K36" s="3">
        <f t="shared" si="16"/>
        <v>45.25</v>
      </c>
    </row>
    <row r="37" spans="2:13" x14ac:dyDescent="0.2">
      <c r="B37" s="4"/>
      <c r="M37" s="5">
        <f>SUM(B30:B37)</f>
        <v>1250</v>
      </c>
    </row>
    <row r="38" spans="2:13" x14ac:dyDescent="0.2">
      <c r="B38" s="5">
        <f>SUM(B6:B36)</f>
        <v>0</v>
      </c>
      <c r="C38" s="5">
        <f>SUM(C6:C36)</f>
        <v>0</v>
      </c>
    </row>
  </sheetData>
  <phoneticPr fontId="0" type="noConversion"/>
  <pageMargins left="0.75" right="0.75" top="1" bottom="0.5" header="0.5" footer="0.25"/>
  <pageSetup scale="79" orientation="portrait" r:id="rId1"/>
  <headerFooter alignWithMargins="0">
    <oddFooter>&amp;L&amp;6cmf filename:&amp;F&amp;C&amp;6&amp;D&amp;R&amp;6&amp;T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6"/>
  <sheetViews>
    <sheetView zoomScale="80" workbookViewId="0">
      <pane xSplit="4" ySplit="5" topLeftCell="E6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RowHeight="12.75" x14ac:dyDescent="0.2"/>
  <cols>
    <col min="1" max="1" width="8.5703125" customWidth="1"/>
    <col min="2" max="2" width="9.28515625" customWidth="1"/>
    <col min="5" max="5" width="10.140625" customWidth="1"/>
    <col min="6" max="6" width="4.7109375" customWidth="1"/>
    <col min="7" max="7" width="11.7109375" customWidth="1"/>
    <col min="8" max="8" width="4.7109375" customWidth="1"/>
    <col min="9" max="9" width="11.7109375" customWidth="1"/>
    <col min="10" max="10" width="4.7109375" customWidth="1"/>
    <col min="11" max="11" width="11.7109375" customWidth="1"/>
  </cols>
  <sheetData>
    <row r="1" spans="1:11" ht="15.75" x14ac:dyDescent="0.25">
      <c r="A1" s="12" t="s">
        <v>9</v>
      </c>
    </row>
    <row r="4" spans="1:11" x14ac:dyDescent="0.2">
      <c r="B4" s="1" t="s">
        <v>5</v>
      </c>
      <c r="C4" s="1" t="s">
        <v>18</v>
      </c>
      <c r="E4" s="7" t="s">
        <v>1</v>
      </c>
    </row>
    <row r="5" spans="1:11" ht="13.5" thickBot="1" x14ac:dyDescent="0.25">
      <c r="B5" s="6" t="s">
        <v>0</v>
      </c>
      <c r="C5" s="6" t="s">
        <v>0</v>
      </c>
      <c r="E5" s="10">
        <v>37164</v>
      </c>
      <c r="F5" s="9"/>
      <c r="G5" s="11" t="s">
        <v>6</v>
      </c>
      <c r="H5" s="14"/>
      <c r="I5" s="11" t="s">
        <v>7</v>
      </c>
      <c r="J5" s="14"/>
      <c r="K5" s="11" t="s">
        <v>8</v>
      </c>
    </row>
    <row r="6" spans="1:11" x14ac:dyDescent="0.2">
      <c r="A6" s="2">
        <v>37081</v>
      </c>
      <c r="B6" s="4">
        <v>-250</v>
      </c>
      <c r="C6" s="5">
        <f>-B6</f>
        <v>250</v>
      </c>
      <c r="E6" s="3">
        <f>+Summary!E15</f>
        <v>68.67</v>
      </c>
      <c r="F6" s="3"/>
      <c r="G6" s="3">
        <f>+$E6</f>
        <v>68.67</v>
      </c>
      <c r="H6" s="3"/>
      <c r="I6" s="3">
        <f>+$E6</f>
        <v>68.67</v>
      </c>
      <c r="J6" s="3"/>
      <c r="K6" s="3">
        <f>+$E6</f>
        <v>68.67</v>
      </c>
    </row>
    <row r="7" spans="1:11" x14ac:dyDescent="0.2">
      <c r="B7" s="4">
        <v>-250</v>
      </c>
      <c r="C7" s="5">
        <f t="shared" ref="C7:C64" si="0">-B7</f>
        <v>250</v>
      </c>
      <c r="E7" s="3">
        <f>+E$6</f>
        <v>68.67</v>
      </c>
      <c r="F7" s="3"/>
      <c r="G7" s="3">
        <f>+G$6</f>
        <v>68.67</v>
      </c>
      <c r="H7" s="3"/>
      <c r="I7" s="3">
        <f>+I$6</f>
        <v>68.67</v>
      </c>
      <c r="J7" s="3"/>
      <c r="K7" s="3">
        <f>+K$6</f>
        <v>68.67</v>
      </c>
    </row>
    <row r="8" spans="1:11" x14ac:dyDescent="0.2">
      <c r="B8" s="4">
        <v>-250</v>
      </c>
      <c r="C8" s="5">
        <f t="shared" si="0"/>
        <v>250</v>
      </c>
      <c r="E8" s="3">
        <f t="shared" ref="E8:E19" si="1">+E$6</f>
        <v>68.67</v>
      </c>
      <c r="F8" s="3"/>
      <c r="G8" s="3">
        <f t="shared" ref="G8:G19" si="2">+G$6</f>
        <v>68.67</v>
      </c>
      <c r="H8" s="3"/>
      <c r="I8" s="3">
        <f t="shared" ref="I8:I19" si="3">+I$6</f>
        <v>68.67</v>
      </c>
      <c r="J8" s="3"/>
      <c r="K8" s="3">
        <f t="shared" ref="K8:K19" si="4">+K$6</f>
        <v>68.67</v>
      </c>
    </row>
    <row r="9" spans="1:11" x14ac:dyDescent="0.2">
      <c r="B9" s="4">
        <v>-250</v>
      </c>
      <c r="C9" s="5">
        <f t="shared" si="0"/>
        <v>250</v>
      </c>
      <c r="E9" s="3">
        <f t="shared" si="1"/>
        <v>68.67</v>
      </c>
      <c r="F9" s="3"/>
      <c r="G9" s="3">
        <f t="shared" si="2"/>
        <v>68.67</v>
      </c>
      <c r="H9" s="3"/>
      <c r="I9" s="3">
        <f t="shared" si="3"/>
        <v>68.67</v>
      </c>
      <c r="J9" s="3"/>
      <c r="K9" s="3">
        <f t="shared" si="4"/>
        <v>68.67</v>
      </c>
    </row>
    <row r="10" spans="1:11" x14ac:dyDescent="0.2">
      <c r="B10" s="4">
        <v>-200</v>
      </c>
      <c r="C10" s="5">
        <f t="shared" si="0"/>
        <v>200</v>
      </c>
      <c r="E10" s="3">
        <f t="shared" si="1"/>
        <v>68.67</v>
      </c>
      <c r="F10" s="3"/>
      <c r="G10" s="3">
        <f t="shared" si="2"/>
        <v>68.67</v>
      </c>
      <c r="H10" s="3"/>
      <c r="I10" s="3">
        <f t="shared" si="3"/>
        <v>68.67</v>
      </c>
      <c r="J10" s="3"/>
      <c r="K10" s="3">
        <f t="shared" si="4"/>
        <v>68.67</v>
      </c>
    </row>
    <row r="11" spans="1:11" x14ac:dyDescent="0.2">
      <c r="B11" s="4">
        <v>-200</v>
      </c>
      <c r="C11" s="5">
        <f>-B11</f>
        <v>200</v>
      </c>
      <c r="E11" s="3">
        <f t="shared" si="1"/>
        <v>68.67</v>
      </c>
      <c r="G11" s="3">
        <f t="shared" si="2"/>
        <v>68.67</v>
      </c>
      <c r="I11" s="3">
        <f t="shared" si="3"/>
        <v>68.67</v>
      </c>
      <c r="K11" s="3">
        <f t="shared" si="4"/>
        <v>68.67</v>
      </c>
    </row>
    <row r="12" spans="1:11" x14ac:dyDescent="0.2">
      <c r="B12" s="4">
        <v>-200</v>
      </c>
      <c r="C12" s="5">
        <f t="shared" si="0"/>
        <v>200</v>
      </c>
      <c r="E12" s="3">
        <f t="shared" si="1"/>
        <v>68.67</v>
      </c>
      <c r="F12" s="13"/>
      <c r="G12" s="3">
        <f t="shared" si="2"/>
        <v>68.67</v>
      </c>
      <c r="H12" s="13"/>
      <c r="I12" s="3">
        <f t="shared" si="3"/>
        <v>68.67</v>
      </c>
      <c r="J12" s="13"/>
      <c r="K12" s="3">
        <f t="shared" si="4"/>
        <v>68.67</v>
      </c>
    </row>
    <row r="13" spans="1:11" x14ac:dyDescent="0.2">
      <c r="B13" s="4">
        <v>-200</v>
      </c>
      <c r="C13" s="5">
        <f t="shared" si="0"/>
        <v>200</v>
      </c>
      <c r="E13" s="3">
        <f t="shared" si="1"/>
        <v>68.67</v>
      </c>
      <c r="F13" s="3"/>
      <c r="G13" s="3">
        <f t="shared" si="2"/>
        <v>68.67</v>
      </c>
      <c r="H13" s="3"/>
      <c r="I13" s="3">
        <f t="shared" si="3"/>
        <v>68.67</v>
      </c>
      <c r="J13" s="3"/>
      <c r="K13" s="3">
        <f t="shared" si="4"/>
        <v>68.67</v>
      </c>
    </row>
    <row r="14" spans="1:11" x14ac:dyDescent="0.2">
      <c r="B14" s="4">
        <v>-150</v>
      </c>
      <c r="C14" s="5">
        <f t="shared" si="0"/>
        <v>150</v>
      </c>
      <c r="E14" s="3">
        <f t="shared" si="1"/>
        <v>68.67</v>
      </c>
      <c r="F14" s="3"/>
      <c r="G14" s="3">
        <f t="shared" si="2"/>
        <v>68.67</v>
      </c>
      <c r="H14" s="3"/>
      <c r="I14" s="3">
        <f t="shared" si="3"/>
        <v>68.67</v>
      </c>
      <c r="J14" s="3"/>
      <c r="K14" s="3">
        <f t="shared" si="4"/>
        <v>68.67</v>
      </c>
    </row>
    <row r="15" spans="1:11" x14ac:dyDescent="0.2">
      <c r="B15" s="4">
        <v>-150</v>
      </c>
      <c r="C15" s="5">
        <f t="shared" si="0"/>
        <v>150</v>
      </c>
      <c r="E15" s="3">
        <f t="shared" si="1"/>
        <v>68.67</v>
      </c>
      <c r="F15" s="3"/>
      <c r="G15" s="3">
        <f t="shared" si="2"/>
        <v>68.67</v>
      </c>
      <c r="H15" s="3"/>
      <c r="I15" s="3">
        <f t="shared" si="3"/>
        <v>68.67</v>
      </c>
      <c r="J15" s="3"/>
      <c r="K15" s="3">
        <f t="shared" si="4"/>
        <v>68.67</v>
      </c>
    </row>
    <row r="16" spans="1:11" x14ac:dyDescent="0.2">
      <c r="B16" s="4">
        <v>-100</v>
      </c>
      <c r="C16" s="5">
        <f t="shared" si="0"/>
        <v>100</v>
      </c>
      <c r="E16" s="3">
        <f t="shared" si="1"/>
        <v>68.67</v>
      </c>
      <c r="F16" s="3"/>
      <c r="G16" s="3">
        <f t="shared" si="2"/>
        <v>68.67</v>
      </c>
      <c r="H16" s="3"/>
      <c r="I16" s="3">
        <f t="shared" si="3"/>
        <v>68.67</v>
      </c>
      <c r="J16" s="3"/>
      <c r="K16" s="3">
        <f t="shared" si="4"/>
        <v>68.67</v>
      </c>
    </row>
    <row r="17" spans="1:13" x14ac:dyDescent="0.2">
      <c r="B17" s="4">
        <v>-100</v>
      </c>
      <c r="C17" s="5">
        <f t="shared" si="0"/>
        <v>100</v>
      </c>
      <c r="E17" s="3">
        <f t="shared" si="1"/>
        <v>68.67</v>
      </c>
      <c r="F17" s="3"/>
      <c r="G17" s="3">
        <f t="shared" si="2"/>
        <v>68.67</v>
      </c>
      <c r="H17" s="3"/>
      <c r="I17" s="3">
        <f t="shared" si="3"/>
        <v>68.67</v>
      </c>
      <c r="J17" s="3"/>
      <c r="K17" s="3">
        <f t="shared" si="4"/>
        <v>68.67</v>
      </c>
    </row>
    <row r="18" spans="1:13" x14ac:dyDescent="0.2">
      <c r="B18" s="4">
        <v>-100</v>
      </c>
      <c r="C18" s="5">
        <f t="shared" si="0"/>
        <v>100</v>
      </c>
      <c r="E18" s="3">
        <f t="shared" si="1"/>
        <v>68.67</v>
      </c>
      <c r="F18" s="3"/>
      <c r="G18" s="3">
        <f t="shared" si="2"/>
        <v>68.67</v>
      </c>
      <c r="H18" s="3"/>
      <c r="I18" s="3">
        <f t="shared" si="3"/>
        <v>68.67</v>
      </c>
      <c r="J18" s="3"/>
      <c r="K18" s="3">
        <f t="shared" si="4"/>
        <v>68.67</v>
      </c>
    </row>
    <row r="19" spans="1:13" x14ac:dyDescent="0.2">
      <c r="B19" s="4">
        <v>-100</v>
      </c>
      <c r="C19" s="5">
        <f t="shared" si="0"/>
        <v>100</v>
      </c>
      <c r="E19" s="3">
        <f t="shared" si="1"/>
        <v>68.67</v>
      </c>
      <c r="F19" s="3"/>
      <c r="G19" s="3">
        <f t="shared" si="2"/>
        <v>68.67</v>
      </c>
      <c r="H19" s="3"/>
      <c r="I19" s="3">
        <f t="shared" si="3"/>
        <v>68.67</v>
      </c>
      <c r="J19" s="3"/>
      <c r="K19" s="3">
        <f t="shared" si="4"/>
        <v>68.67</v>
      </c>
    </row>
    <row r="20" spans="1:13" x14ac:dyDescent="0.2">
      <c r="B20" s="4"/>
      <c r="F20" s="3"/>
      <c r="H20" s="3"/>
      <c r="J20" s="3"/>
      <c r="M20" s="5">
        <f>SUM(B6:B20)</f>
        <v>-2500</v>
      </c>
    </row>
    <row r="21" spans="1:13" x14ac:dyDescent="0.2">
      <c r="A21" s="2">
        <v>37082</v>
      </c>
      <c r="B21" s="4">
        <f>-B6</f>
        <v>250</v>
      </c>
      <c r="C21" s="5">
        <f t="shared" si="0"/>
        <v>-250</v>
      </c>
      <c r="E21" s="25">
        <f>+Summary!E14</f>
        <v>80.459999999999994</v>
      </c>
      <c r="G21" s="25">
        <f>+Summary!G14</f>
        <v>74.05</v>
      </c>
      <c r="I21" s="25">
        <f>+Summary!I14</f>
        <v>67.08</v>
      </c>
      <c r="K21" s="25">
        <f>+Summary!K14</f>
        <v>52.93</v>
      </c>
      <c r="L21" s="3"/>
    </row>
    <row r="22" spans="1:13" x14ac:dyDescent="0.2">
      <c r="B22" s="4">
        <f t="shared" ref="B22:B34" si="5">-B7</f>
        <v>250</v>
      </c>
      <c r="C22" s="5">
        <f t="shared" si="0"/>
        <v>-250</v>
      </c>
      <c r="E22" s="3">
        <f>+E$21</f>
        <v>80.459999999999994</v>
      </c>
      <c r="F22" s="3"/>
      <c r="G22" s="3">
        <f>+G$21</f>
        <v>74.05</v>
      </c>
      <c r="H22" s="3"/>
      <c r="I22" s="3">
        <f>+I$21</f>
        <v>67.08</v>
      </c>
      <c r="J22" s="3"/>
      <c r="K22" s="3">
        <f>+K$21</f>
        <v>52.93</v>
      </c>
      <c r="L22" s="3"/>
    </row>
    <row r="23" spans="1:13" x14ac:dyDescent="0.2">
      <c r="B23" s="4">
        <f t="shared" si="5"/>
        <v>250</v>
      </c>
      <c r="C23" s="5">
        <f t="shared" si="0"/>
        <v>-250</v>
      </c>
      <c r="E23" s="3">
        <f t="shared" ref="E23:E34" si="6">+E$21</f>
        <v>80.459999999999994</v>
      </c>
      <c r="F23" s="3"/>
      <c r="G23" s="3">
        <f t="shared" ref="G23:G34" si="7">+G$21</f>
        <v>74.05</v>
      </c>
      <c r="H23" s="3"/>
      <c r="I23" s="3">
        <f t="shared" ref="I23:I34" si="8">+I$21</f>
        <v>67.08</v>
      </c>
      <c r="J23" s="3"/>
      <c r="K23" s="3">
        <f t="shared" ref="K23:K34" si="9">+K$21</f>
        <v>52.93</v>
      </c>
      <c r="L23" s="3"/>
    </row>
    <row r="24" spans="1:13" x14ac:dyDescent="0.2">
      <c r="B24" s="4">
        <f t="shared" si="5"/>
        <v>250</v>
      </c>
      <c r="C24" s="5">
        <f t="shared" si="0"/>
        <v>-250</v>
      </c>
      <c r="E24" s="3">
        <f t="shared" si="6"/>
        <v>80.459999999999994</v>
      </c>
      <c r="F24" s="3"/>
      <c r="G24" s="3">
        <f t="shared" si="7"/>
        <v>74.05</v>
      </c>
      <c r="H24" s="3"/>
      <c r="I24" s="3">
        <f t="shared" si="8"/>
        <v>67.08</v>
      </c>
      <c r="J24" s="3"/>
      <c r="K24" s="3">
        <f t="shared" si="9"/>
        <v>52.93</v>
      </c>
      <c r="L24" s="3"/>
    </row>
    <row r="25" spans="1:13" x14ac:dyDescent="0.2">
      <c r="B25" s="4">
        <f t="shared" si="5"/>
        <v>200</v>
      </c>
      <c r="C25" s="5">
        <f t="shared" si="0"/>
        <v>-200</v>
      </c>
      <c r="E25" s="3">
        <f t="shared" si="6"/>
        <v>80.459999999999994</v>
      </c>
      <c r="F25" s="3"/>
      <c r="G25" s="3">
        <f t="shared" si="7"/>
        <v>74.05</v>
      </c>
      <c r="H25" s="3"/>
      <c r="I25" s="3">
        <f t="shared" si="8"/>
        <v>67.08</v>
      </c>
      <c r="J25" s="3"/>
      <c r="K25" s="3">
        <f t="shared" si="9"/>
        <v>52.93</v>
      </c>
      <c r="L25" s="3"/>
    </row>
    <row r="26" spans="1:13" x14ac:dyDescent="0.2">
      <c r="B26" s="4">
        <f t="shared" si="5"/>
        <v>200</v>
      </c>
      <c r="C26" s="5">
        <f t="shared" si="0"/>
        <v>-200</v>
      </c>
      <c r="E26" s="3">
        <f t="shared" si="6"/>
        <v>80.459999999999994</v>
      </c>
      <c r="F26" s="3"/>
      <c r="G26" s="3">
        <f t="shared" si="7"/>
        <v>74.05</v>
      </c>
      <c r="H26" s="3"/>
      <c r="I26" s="3">
        <f t="shared" si="8"/>
        <v>67.08</v>
      </c>
      <c r="J26" s="3"/>
      <c r="K26" s="3">
        <f t="shared" si="9"/>
        <v>52.93</v>
      </c>
      <c r="L26" s="3"/>
    </row>
    <row r="27" spans="1:13" x14ac:dyDescent="0.2">
      <c r="B27" s="4">
        <f t="shared" si="5"/>
        <v>200</v>
      </c>
      <c r="C27" s="5">
        <f t="shared" si="0"/>
        <v>-200</v>
      </c>
      <c r="E27" s="3">
        <f t="shared" si="6"/>
        <v>80.459999999999994</v>
      </c>
      <c r="G27" s="3">
        <f t="shared" si="7"/>
        <v>74.05</v>
      </c>
      <c r="I27" s="3">
        <f t="shared" si="8"/>
        <v>67.08</v>
      </c>
      <c r="K27" s="3">
        <f t="shared" si="9"/>
        <v>52.93</v>
      </c>
      <c r="L27" s="3"/>
    </row>
    <row r="28" spans="1:13" x14ac:dyDescent="0.2">
      <c r="B28" s="4">
        <f t="shared" si="5"/>
        <v>200</v>
      </c>
      <c r="C28" s="5">
        <f t="shared" si="0"/>
        <v>-200</v>
      </c>
      <c r="E28" s="3">
        <f t="shared" si="6"/>
        <v>80.459999999999994</v>
      </c>
      <c r="F28" s="3"/>
      <c r="G28" s="3">
        <f t="shared" si="7"/>
        <v>74.05</v>
      </c>
      <c r="H28" s="3"/>
      <c r="I28" s="3">
        <f t="shared" si="8"/>
        <v>67.08</v>
      </c>
      <c r="J28" s="3"/>
      <c r="K28" s="3">
        <f t="shared" si="9"/>
        <v>52.93</v>
      </c>
      <c r="L28" s="3"/>
    </row>
    <row r="29" spans="1:13" x14ac:dyDescent="0.2">
      <c r="B29" s="4">
        <f t="shared" si="5"/>
        <v>150</v>
      </c>
      <c r="C29" s="5">
        <f t="shared" si="0"/>
        <v>-150</v>
      </c>
      <c r="E29" s="3">
        <f t="shared" si="6"/>
        <v>80.459999999999994</v>
      </c>
      <c r="F29" s="3"/>
      <c r="G29" s="3">
        <f t="shared" si="7"/>
        <v>74.05</v>
      </c>
      <c r="H29" s="3"/>
      <c r="I29" s="3">
        <f t="shared" si="8"/>
        <v>67.08</v>
      </c>
      <c r="J29" s="3"/>
      <c r="K29" s="3">
        <f t="shared" si="9"/>
        <v>52.93</v>
      </c>
      <c r="L29" s="3"/>
    </row>
    <row r="30" spans="1:13" x14ac:dyDescent="0.2">
      <c r="B30" s="4">
        <f t="shared" si="5"/>
        <v>150</v>
      </c>
      <c r="C30" s="5">
        <f t="shared" si="0"/>
        <v>-150</v>
      </c>
      <c r="E30" s="3">
        <f t="shared" si="6"/>
        <v>80.459999999999994</v>
      </c>
      <c r="F30" s="3"/>
      <c r="G30" s="3">
        <f t="shared" si="7"/>
        <v>74.05</v>
      </c>
      <c r="H30" s="3"/>
      <c r="I30" s="3">
        <f t="shared" si="8"/>
        <v>67.08</v>
      </c>
      <c r="J30" s="3"/>
      <c r="K30" s="3">
        <f t="shared" si="9"/>
        <v>52.93</v>
      </c>
      <c r="L30" s="3"/>
    </row>
    <row r="31" spans="1:13" x14ac:dyDescent="0.2">
      <c r="B31" s="4">
        <f t="shared" si="5"/>
        <v>100</v>
      </c>
      <c r="C31" s="5">
        <f t="shared" si="0"/>
        <v>-100</v>
      </c>
      <c r="E31" s="3">
        <f t="shared" si="6"/>
        <v>80.459999999999994</v>
      </c>
      <c r="F31" s="3"/>
      <c r="G31" s="3">
        <f t="shared" si="7"/>
        <v>74.05</v>
      </c>
      <c r="H31" s="3"/>
      <c r="I31" s="3">
        <f t="shared" si="8"/>
        <v>67.08</v>
      </c>
      <c r="J31" s="3"/>
      <c r="K31" s="3">
        <f t="shared" si="9"/>
        <v>52.93</v>
      </c>
      <c r="L31" s="3"/>
    </row>
    <row r="32" spans="1:13" x14ac:dyDescent="0.2">
      <c r="B32" s="4">
        <f t="shared" si="5"/>
        <v>100</v>
      </c>
      <c r="C32" s="5">
        <f t="shared" si="0"/>
        <v>-100</v>
      </c>
      <c r="E32" s="3">
        <f t="shared" si="6"/>
        <v>80.459999999999994</v>
      </c>
      <c r="F32" s="3"/>
      <c r="G32" s="3">
        <f t="shared" si="7"/>
        <v>74.05</v>
      </c>
      <c r="H32" s="3"/>
      <c r="I32" s="3">
        <f t="shared" si="8"/>
        <v>67.08</v>
      </c>
      <c r="J32" s="3"/>
      <c r="K32" s="3">
        <f t="shared" si="9"/>
        <v>52.93</v>
      </c>
      <c r="L32" s="3"/>
    </row>
    <row r="33" spans="1:13" x14ac:dyDescent="0.2">
      <c r="B33" s="4">
        <f t="shared" si="5"/>
        <v>100</v>
      </c>
      <c r="C33" s="5">
        <f t="shared" si="0"/>
        <v>-100</v>
      </c>
      <c r="E33" s="3">
        <f t="shared" si="6"/>
        <v>80.459999999999994</v>
      </c>
      <c r="F33" s="3"/>
      <c r="G33" s="3">
        <f t="shared" si="7"/>
        <v>74.05</v>
      </c>
      <c r="H33" s="3"/>
      <c r="I33" s="3">
        <f t="shared" si="8"/>
        <v>67.08</v>
      </c>
      <c r="J33" s="3"/>
      <c r="K33" s="3">
        <f t="shared" si="9"/>
        <v>52.93</v>
      </c>
      <c r="L33" s="3"/>
    </row>
    <row r="34" spans="1:13" x14ac:dyDescent="0.2">
      <c r="B34" s="4">
        <f t="shared" si="5"/>
        <v>100</v>
      </c>
      <c r="C34" s="5">
        <f t="shared" si="0"/>
        <v>-100</v>
      </c>
      <c r="E34" s="3">
        <f t="shared" si="6"/>
        <v>80.459999999999994</v>
      </c>
      <c r="F34" s="3"/>
      <c r="G34" s="3">
        <f t="shared" si="7"/>
        <v>74.05</v>
      </c>
      <c r="H34" s="3"/>
      <c r="I34" s="3">
        <f t="shared" si="8"/>
        <v>67.08</v>
      </c>
      <c r="J34" s="3"/>
      <c r="K34" s="3">
        <f t="shared" si="9"/>
        <v>52.93</v>
      </c>
      <c r="L34" s="3"/>
    </row>
    <row r="35" spans="1:13" x14ac:dyDescent="0.2">
      <c r="B35" s="4"/>
      <c r="F35" s="3"/>
      <c r="H35" s="3"/>
      <c r="J35" s="3"/>
      <c r="M35" s="5">
        <f>SUM(B21:B35)</f>
        <v>2500</v>
      </c>
    </row>
    <row r="36" spans="1:13" x14ac:dyDescent="0.2">
      <c r="A36" s="2">
        <v>37083</v>
      </c>
      <c r="B36" s="4">
        <f t="shared" ref="B36:B49" si="10">-B21</f>
        <v>-250</v>
      </c>
      <c r="C36" s="5">
        <f t="shared" si="0"/>
        <v>250</v>
      </c>
      <c r="E36" s="3">
        <f t="shared" ref="E36:E49" si="11">+E$6</f>
        <v>68.67</v>
      </c>
      <c r="F36" s="3"/>
      <c r="G36" s="3">
        <f t="shared" ref="G36:G49" si="12">+G$6</f>
        <v>68.67</v>
      </c>
      <c r="H36" s="3"/>
      <c r="I36" s="3">
        <f t="shared" ref="I36:I49" si="13">+I$6</f>
        <v>68.67</v>
      </c>
      <c r="J36" s="3"/>
      <c r="K36" s="3">
        <f t="shared" ref="K36:K49" si="14">+K$6</f>
        <v>68.67</v>
      </c>
    </row>
    <row r="37" spans="1:13" x14ac:dyDescent="0.2">
      <c r="B37" s="4">
        <f t="shared" si="10"/>
        <v>-250</v>
      </c>
      <c r="C37" s="5">
        <f t="shared" si="0"/>
        <v>250</v>
      </c>
      <c r="E37" s="3">
        <f t="shared" si="11"/>
        <v>68.67</v>
      </c>
      <c r="F37" s="3"/>
      <c r="G37" s="3">
        <f t="shared" si="12"/>
        <v>68.67</v>
      </c>
      <c r="H37" s="3"/>
      <c r="I37" s="3">
        <f t="shared" si="13"/>
        <v>68.67</v>
      </c>
      <c r="J37" s="3"/>
      <c r="K37" s="3">
        <f t="shared" si="14"/>
        <v>68.67</v>
      </c>
    </row>
    <row r="38" spans="1:13" x14ac:dyDescent="0.2">
      <c r="B38" s="4">
        <f t="shared" si="10"/>
        <v>-250</v>
      </c>
      <c r="C38" s="5">
        <f t="shared" si="0"/>
        <v>250</v>
      </c>
      <c r="E38" s="3">
        <f t="shared" si="11"/>
        <v>68.67</v>
      </c>
      <c r="G38" s="3">
        <f t="shared" si="12"/>
        <v>68.67</v>
      </c>
      <c r="I38" s="3">
        <f t="shared" si="13"/>
        <v>68.67</v>
      </c>
      <c r="K38" s="3">
        <f t="shared" si="14"/>
        <v>68.67</v>
      </c>
    </row>
    <row r="39" spans="1:13" x14ac:dyDescent="0.2">
      <c r="B39" s="4">
        <f t="shared" si="10"/>
        <v>-250</v>
      </c>
      <c r="C39" s="5">
        <f t="shared" si="0"/>
        <v>250</v>
      </c>
      <c r="E39" s="3">
        <f t="shared" si="11"/>
        <v>68.67</v>
      </c>
      <c r="G39" s="3">
        <f t="shared" si="12"/>
        <v>68.67</v>
      </c>
      <c r="I39" s="3">
        <f t="shared" si="13"/>
        <v>68.67</v>
      </c>
      <c r="K39" s="3">
        <f t="shared" si="14"/>
        <v>68.67</v>
      </c>
    </row>
    <row r="40" spans="1:13" x14ac:dyDescent="0.2">
      <c r="B40" s="4">
        <f t="shared" si="10"/>
        <v>-200</v>
      </c>
      <c r="C40" s="5">
        <f t="shared" si="0"/>
        <v>200</v>
      </c>
      <c r="E40" s="3">
        <f t="shared" si="11"/>
        <v>68.67</v>
      </c>
      <c r="G40" s="3">
        <f t="shared" si="12"/>
        <v>68.67</v>
      </c>
      <c r="I40" s="3">
        <f t="shared" si="13"/>
        <v>68.67</v>
      </c>
      <c r="K40" s="3">
        <f t="shared" si="14"/>
        <v>68.67</v>
      </c>
    </row>
    <row r="41" spans="1:13" x14ac:dyDescent="0.2">
      <c r="B41" s="4">
        <f t="shared" si="10"/>
        <v>-200</v>
      </c>
      <c r="C41" s="5">
        <f t="shared" si="0"/>
        <v>200</v>
      </c>
      <c r="E41" s="3">
        <f t="shared" si="11"/>
        <v>68.67</v>
      </c>
      <c r="G41" s="3">
        <f t="shared" si="12"/>
        <v>68.67</v>
      </c>
      <c r="I41" s="3">
        <f t="shared" si="13"/>
        <v>68.67</v>
      </c>
      <c r="K41" s="3">
        <f t="shared" si="14"/>
        <v>68.67</v>
      </c>
    </row>
    <row r="42" spans="1:13" x14ac:dyDescent="0.2">
      <c r="B42" s="4">
        <f t="shared" si="10"/>
        <v>-200</v>
      </c>
      <c r="C42" s="5">
        <f t="shared" si="0"/>
        <v>200</v>
      </c>
      <c r="E42" s="3">
        <f t="shared" si="11"/>
        <v>68.67</v>
      </c>
      <c r="G42" s="3">
        <f t="shared" si="12"/>
        <v>68.67</v>
      </c>
      <c r="I42" s="3">
        <f t="shared" si="13"/>
        <v>68.67</v>
      </c>
      <c r="K42" s="3">
        <f t="shared" si="14"/>
        <v>68.67</v>
      </c>
    </row>
    <row r="43" spans="1:13" x14ac:dyDescent="0.2">
      <c r="B43" s="4">
        <f t="shared" si="10"/>
        <v>-200</v>
      </c>
      <c r="C43" s="5">
        <f t="shared" si="0"/>
        <v>200</v>
      </c>
      <c r="E43" s="3">
        <f t="shared" si="11"/>
        <v>68.67</v>
      </c>
      <c r="G43" s="3">
        <f t="shared" si="12"/>
        <v>68.67</v>
      </c>
      <c r="I43" s="3">
        <f t="shared" si="13"/>
        <v>68.67</v>
      </c>
      <c r="K43" s="3">
        <f t="shared" si="14"/>
        <v>68.67</v>
      </c>
    </row>
    <row r="44" spans="1:13" x14ac:dyDescent="0.2">
      <c r="B44" s="4">
        <f t="shared" si="10"/>
        <v>-150</v>
      </c>
      <c r="C44" s="5">
        <f t="shared" si="0"/>
        <v>150</v>
      </c>
      <c r="E44" s="3">
        <f t="shared" si="11"/>
        <v>68.67</v>
      </c>
      <c r="G44" s="3">
        <f t="shared" si="12"/>
        <v>68.67</v>
      </c>
      <c r="I44" s="3">
        <f t="shared" si="13"/>
        <v>68.67</v>
      </c>
      <c r="K44" s="3">
        <f t="shared" si="14"/>
        <v>68.67</v>
      </c>
    </row>
    <row r="45" spans="1:13" x14ac:dyDescent="0.2">
      <c r="B45" s="4">
        <f t="shared" si="10"/>
        <v>-150</v>
      </c>
      <c r="C45" s="5">
        <f t="shared" si="0"/>
        <v>150</v>
      </c>
      <c r="E45" s="3">
        <f t="shared" si="11"/>
        <v>68.67</v>
      </c>
      <c r="G45" s="3">
        <f t="shared" si="12"/>
        <v>68.67</v>
      </c>
      <c r="I45" s="3">
        <f t="shared" si="13"/>
        <v>68.67</v>
      </c>
      <c r="K45" s="3">
        <f t="shared" si="14"/>
        <v>68.67</v>
      </c>
    </row>
    <row r="46" spans="1:13" x14ac:dyDescent="0.2">
      <c r="B46" s="4">
        <f t="shared" si="10"/>
        <v>-100</v>
      </c>
      <c r="C46" s="5">
        <f t="shared" si="0"/>
        <v>100</v>
      </c>
      <c r="E46" s="3">
        <f t="shared" si="11"/>
        <v>68.67</v>
      </c>
      <c r="G46" s="3">
        <f t="shared" si="12"/>
        <v>68.67</v>
      </c>
      <c r="I46" s="3">
        <f t="shared" si="13"/>
        <v>68.67</v>
      </c>
      <c r="K46" s="3">
        <f t="shared" si="14"/>
        <v>68.67</v>
      </c>
    </row>
    <row r="47" spans="1:13" x14ac:dyDescent="0.2">
      <c r="B47" s="4">
        <f t="shared" si="10"/>
        <v>-100</v>
      </c>
      <c r="C47" s="5">
        <f t="shared" si="0"/>
        <v>100</v>
      </c>
      <c r="E47" s="3">
        <f t="shared" si="11"/>
        <v>68.67</v>
      </c>
      <c r="G47" s="3">
        <f t="shared" si="12"/>
        <v>68.67</v>
      </c>
      <c r="I47" s="3">
        <f t="shared" si="13"/>
        <v>68.67</v>
      </c>
      <c r="K47" s="3">
        <f t="shared" si="14"/>
        <v>68.67</v>
      </c>
    </row>
    <row r="48" spans="1:13" x14ac:dyDescent="0.2">
      <c r="B48" s="4">
        <f t="shared" si="10"/>
        <v>-100</v>
      </c>
      <c r="C48" s="5">
        <f t="shared" si="0"/>
        <v>100</v>
      </c>
      <c r="E48" s="3">
        <f t="shared" si="11"/>
        <v>68.67</v>
      </c>
      <c r="G48" s="3">
        <f t="shared" si="12"/>
        <v>68.67</v>
      </c>
      <c r="I48" s="3">
        <f t="shared" si="13"/>
        <v>68.67</v>
      </c>
      <c r="K48" s="3">
        <f t="shared" si="14"/>
        <v>68.67</v>
      </c>
    </row>
    <row r="49" spans="1:13" x14ac:dyDescent="0.2">
      <c r="B49" s="4">
        <f t="shared" si="10"/>
        <v>-100</v>
      </c>
      <c r="C49" s="5">
        <f t="shared" si="0"/>
        <v>100</v>
      </c>
      <c r="E49" s="3">
        <f t="shared" si="11"/>
        <v>68.67</v>
      </c>
      <c r="G49" s="3">
        <f t="shared" si="12"/>
        <v>68.67</v>
      </c>
      <c r="I49" s="3">
        <f t="shared" si="13"/>
        <v>68.67</v>
      </c>
      <c r="K49" s="3">
        <f t="shared" si="14"/>
        <v>68.67</v>
      </c>
    </row>
    <row r="50" spans="1:13" x14ac:dyDescent="0.2">
      <c r="B50" s="4"/>
      <c r="M50" s="5">
        <f>SUM(B36:B50)</f>
        <v>-2500</v>
      </c>
    </row>
    <row r="51" spans="1:13" x14ac:dyDescent="0.2">
      <c r="A51" s="2">
        <v>37084</v>
      </c>
      <c r="B51" s="4">
        <f>-B36</f>
        <v>250</v>
      </c>
      <c r="C51" s="5">
        <f t="shared" si="0"/>
        <v>-250</v>
      </c>
      <c r="E51" s="3">
        <f>+E$21</f>
        <v>80.459999999999994</v>
      </c>
      <c r="G51" s="3">
        <f>+G$21</f>
        <v>74.05</v>
      </c>
      <c r="I51" s="3">
        <f>+I$21</f>
        <v>67.08</v>
      </c>
      <c r="K51" s="3">
        <f>+K$21</f>
        <v>52.93</v>
      </c>
    </row>
    <row r="52" spans="1:13" x14ac:dyDescent="0.2">
      <c r="B52" s="4">
        <f t="shared" ref="B52:B64" si="15">-B37</f>
        <v>250</v>
      </c>
      <c r="C52" s="5">
        <f t="shared" si="0"/>
        <v>-250</v>
      </c>
      <c r="E52" s="3">
        <f>+E$21</f>
        <v>80.459999999999994</v>
      </c>
      <c r="G52" s="3">
        <f>+G$21</f>
        <v>74.05</v>
      </c>
      <c r="I52" s="3">
        <f>+I$21</f>
        <v>67.08</v>
      </c>
      <c r="K52" s="3">
        <f>+K$21</f>
        <v>52.93</v>
      </c>
    </row>
    <row r="53" spans="1:13" x14ac:dyDescent="0.2">
      <c r="B53" s="4">
        <f t="shared" si="15"/>
        <v>250</v>
      </c>
      <c r="C53" s="5">
        <f t="shared" si="0"/>
        <v>-250</v>
      </c>
      <c r="E53" s="3">
        <f t="shared" ref="E53:E64" si="16">+E$21</f>
        <v>80.459999999999994</v>
      </c>
      <c r="G53" s="3">
        <f t="shared" ref="G53:G64" si="17">+G$21</f>
        <v>74.05</v>
      </c>
      <c r="I53" s="3">
        <f t="shared" ref="I53:I64" si="18">+I$21</f>
        <v>67.08</v>
      </c>
      <c r="K53" s="3">
        <f t="shared" ref="K53:K64" si="19">+K$21</f>
        <v>52.93</v>
      </c>
    </row>
    <row r="54" spans="1:13" x14ac:dyDescent="0.2">
      <c r="B54" s="4">
        <f t="shared" si="15"/>
        <v>250</v>
      </c>
      <c r="C54" s="5">
        <f t="shared" si="0"/>
        <v>-250</v>
      </c>
      <c r="E54" s="3">
        <f t="shared" si="16"/>
        <v>80.459999999999994</v>
      </c>
      <c r="G54" s="3">
        <f t="shared" si="17"/>
        <v>74.05</v>
      </c>
      <c r="I54" s="3">
        <f t="shared" si="18"/>
        <v>67.08</v>
      </c>
      <c r="K54" s="3">
        <f t="shared" si="19"/>
        <v>52.93</v>
      </c>
    </row>
    <row r="55" spans="1:13" x14ac:dyDescent="0.2">
      <c r="B55" s="4">
        <f t="shared" si="15"/>
        <v>200</v>
      </c>
      <c r="C55" s="5">
        <f t="shared" si="0"/>
        <v>-200</v>
      </c>
      <c r="E55" s="3">
        <f t="shared" si="16"/>
        <v>80.459999999999994</v>
      </c>
      <c r="G55" s="3">
        <f t="shared" si="17"/>
        <v>74.05</v>
      </c>
      <c r="I55" s="3">
        <f t="shared" si="18"/>
        <v>67.08</v>
      </c>
      <c r="K55" s="3">
        <f t="shared" si="19"/>
        <v>52.93</v>
      </c>
    </row>
    <row r="56" spans="1:13" x14ac:dyDescent="0.2">
      <c r="B56" s="4">
        <f t="shared" si="15"/>
        <v>200</v>
      </c>
      <c r="C56" s="5">
        <f t="shared" si="0"/>
        <v>-200</v>
      </c>
      <c r="E56" s="3">
        <f t="shared" si="16"/>
        <v>80.459999999999994</v>
      </c>
      <c r="G56" s="3">
        <f t="shared" si="17"/>
        <v>74.05</v>
      </c>
      <c r="I56" s="3">
        <f t="shared" si="18"/>
        <v>67.08</v>
      </c>
      <c r="K56" s="3">
        <f t="shared" si="19"/>
        <v>52.93</v>
      </c>
    </row>
    <row r="57" spans="1:13" x14ac:dyDescent="0.2">
      <c r="B57" s="4">
        <f t="shared" si="15"/>
        <v>200</v>
      </c>
      <c r="C57" s="5">
        <f t="shared" si="0"/>
        <v>-200</v>
      </c>
      <c r="E57" s="3">
        <f t="shared" si="16"/>
        <v>80.459999999999994</v>
      </c>
      <c r="G57" s="3">
        <f t="shared" si="17"/>
        <v>74.05</v>
      </c>
      <c r="I57" s="3">
        <f t="shared" si="18"/>
        <v>67.08</v>
      </c>
      <c r="K57" s="3">
        <f t="shared" si="19"/>
        <v>52.93</v>
      </c>
    </row>
    <row r="58" spans="1:13" x14ac:dyDescent="0.2">
      <c r="B58" s="4">
        <f t="shared" si="15"/>
        <v>200</v>
      </c>
      <c r="C58" s="5">
        <f t="shared" si="0"/>
        <v>-200</v>
      </c>
      <c r="E58" s="3">
        <f t="shared" si="16"/>
        <v>80.459999999999994</v>
      </c>
      <c r="G58" s="3">
        <f t="shared" si="17"/>
        <v>74.05</v>
      </c>
      <c r="I58" s="3">
        <f t="shared" si="18"/>
        <v>67.08</v>
      </c>
      <c r="K58" s="3">
        <f t="shared" si="19"/>
        <v>52.93</v>
      </c>
    </row>
    <row r="59" spans="1:13" x14ac:dyDescent="0.2">
      <c r="B59" s="4">
        <f t="shared" si="15"/>
        <v>150</v>
      </c>
      <c r="C59" s="5">
        <f t="shared" si="0"/>
        <v>-150</v>
      </c>
      <c r="E59" s="3">
        <f t="shared" si="16"/>
        <v>80.459999999999994</v>
      </c>
      <c r="G59" s="3">
        <f t="shared" si="17"/>
        <v>74.05</v>
      </c>
      <c r="I59" s="3">
        <f t="shared" si="18"/>
        <v>67.08</v>
      </c>
      <c r="K59" s="3">
        <f t="shared" si="19"/>
        <v>52.93</v>
      </c>
    </row>
    <row r="60" spans="1:13" x14ac:dyDescent="0.2">
      <c r="B60" s="4">
        <f t="shared" si="15"/>
        <v>150</v>
      </c>
      <c r="C60" s="5">
        <f t="shared" si="0"/>
        <v>-150</v>
      </c>
      <c r="E60" s="3">
        <f t="shared" si="16"/>
        <v>80.459999999999994</v>
      </c>
      <c r="G60" s="3">
        <f t="shared" si="17"/>
        <v>74.05</v>
      </c>
      <c r="I60" s="3">
        <f t="shared" si="18"/>
        <v>67.08</v>
      </c>
      <c r="K60" s="3">
        <f t="shared" si="19"/>
        <v>52.93</v>
      </c>
    </row>
    <row r="61" spans="1:13" x14ac:dyDescent="0.2">
      <c r="B61" s="4">
        <f t="shared" si="15"/>
        <v>100</v>
      </c>
      <c r="C61" s="5">
        <f t="shared" si="0"/>
        <v>-100</v>
      </c>
      <c r="E61" s="3">
        <f t="shared" si="16"/>
        <v>80.459999999999994</v>
      </c>
      <c r="G61" s="3">
        <f t="shared" si="17"/>
        <v>74.05</v>
      </c>
      <c r="I61" s="3">
        <f t="shared" si="18"/>
        <v>67.08</v>
      </c>
      <c r="K61" s="3">
        <f t="shared" si="19"/>
        <v>52.93</v>
      </c>
    </row>
    <row r="62" spans="1:13" x14ac:dyDescent="0.2">
      <c r="B62" s="4">
        <f t="shared" si="15"/>
        <v>100</v>
      </c>
      <c r="C62" s="5">
        <f t="shared" si="0"/>
        <v>-100</v>
      </c>
      <c r="E62" s="3">
        <f t="shared" si="16"/>
        <v>80.459999999999994</v>
      </c>
      <c r="G62" s="3">
        <f t="shared" si="17"/>
        <v>74.05</v>
      </c>
      <c r="I62" s="3">
        <f t="shared" si="18"/>
        <v>67.08</v>
      </c>
      <c r="K62" s="3">
        <f t="shared" si="19"/>
        <v>52.93</v>
      </c>
    </row>
    <row r="63" spans="1:13" x14ac:dyDescent="0.2">
      <c r="B63" s="4">
        <f t="shared" si="15"/>
        <v>100</v>
      </c>
      <c r="C63" s="5">
        <f t="shared" si="0"/>
        <v>-100</v>
      </c>
      <c r="E63" s="3">
        <f t="shared" si="16"/>
        <v>80.459999999999994</v>
      </c>
      <c r="G63" s="3">
        <f t="shared" si="17"/>
        <v>74.05</v>
      </c>
      <c r="I63" s="3">
        <f t="shared" si="18"/>
        <v>67.08</v>
      </c>
      <c r="K63" s="3">
        <f t="shared" si="19"/>
        <v>52.93</v>
      </c>
    </row>
    <row r="64" spans="1:13" x14ac:dyDescent="0.2">
      <c r="B64" s="4">
        <f t="shared" si="15"/>
        <v>100</v>
      </c>
      <c r="C64" s="5">
        <f t="shared" si="0"/>
        <v>-100</v>
      </c>
      <c r="E64" s="3">
        <f t="shared" si="16"/>
        <v>80.459999999999994</v>
      </c>
      <c r="G64" s="3">
        <f t="shared" si="17"/>
        <v>74.05</v>
      </c>
      <c r="I64" s="3">
        <f t="shared" si="18"/>
        <v>67.08</v>
      </c>
      <c r="K64" s="3">
        <f t="shared" si="19"/>
        <v>52.93</v>
      </c>
    </row>
    <row r="65" spans="2:13" x14ac:dyDescent="0.2">
      <c r="B65" s="4"/>
      <c r="M65" s="5">
        <f>SUM(B51:B65)</f>
        <v>2500</v>
      </c>
    </row>
    <row r="66" spans="2:13" x14ac:dyDescent="0.2">
      <c r="B66" s="5">
        <f>SUM(B6:B64)</f>
        <v>0</v>
      </c>
      <c r="C66" s="5">
        <f>SUM(C6:C64)</f>
        <v>0</v>
      </c>
    </row>
  </sheetData>
  <phoneticPr fontId="0" type="noConversion"/>
  <pageMargins left="0.75" right="0.75" top="1" bottom="0.5" header="0.5" footer="0.25"/>
  <pageSetup scale="79" orientation="portrait" r:id="rId1"/>
  <headerFooter alignWithMargins="0">
    <oddFooter>&amp;L&amp;6cmf filename:&amp;F&amp;C&amp;6&amp;D&amp;R&amp;6&amp;T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Cinergy</vt:lpstr>
      <vt:lpstr>Entergy</vt:lpstr>
      <vt:lpstr>Palo</vt:lpstr>
    </vt:vector>
  </TitlesOfParts>
  <Company>DETM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CMFichtner</dc:creator>
  <cp:lastModifiedBy>Jan Havlíček</cp:lastModifiedBy>
  <cp:lastPrinted>2001-06-29T20:04:10Z</cp:lastPrinted>
  <dcterms:created xsi:type="dcterms:W3CDTF">2000-05-09T11:47:35Z</dcterms:created>
  <dcterms:modified xsi:type="dcterms:W3CDTF">2023-09-13T20:56:42Z</dcterms:modified>
</cp:coreProperties>
</file>