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7524C0-6350-4552-9151-0DC7823807F4}" xr6:coauthVersionLast="47" xr6:coauthVersionMax="47" xr10:uidLastSave="{00000000-0000-0000-0000-000000000000}"/>
  <bookViews>
    <workbookView xWindow="-120" yWindow="-120" windowWidth="38640" windowHeight="15720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N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<sst xmlns="http://schemas.openxmlformats.org/spreadsheetml/2006/main" count="54" uniqueCount="54">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</sst>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37251.620295370369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-0.15</v>
      </c>
      <c r="C5" s="12">
        <f>+B5+0.02</f>
        <v>-0.13</v>
      </c>
      <c r="D5" s="21">
        <f>+B5+0.21</f>
        <v>0.06</v>
      </c>
      <c r="E5" s="22">
        <f t="shared" ref="E5:E16" si="0">+D5+0.02</f>
        <v>0.08</v>
      </c>
      <c r="F5" s="6">
        <f>+B5+0</f>
        <v>-0.15</v>
      </c>
      <c r="G5" s="7">
        <f>+F5+0.02</f>
        <v>-0.13</v>
      </c>
      <c r="H5" s="21">
        <v>-0.38</v>
      </c>
      <c r="I5" s="27">
        <f>+H5+0.03</f>
        <v>-0.35</v>
      </c>
      <c r="J5" s="11">
        <v>-0.2</v>
      </c>
      <c r="K5" s="12">
        <f>+J5+0.02</f>
        <v>-0.18000000000000002</v>
      </c>
      <c r="L5" s="21">
        <v>-0.42</v>
      </c>
      <c r="M5" s="22">
        <f>+L5+0.02</f>
        <v>-0.39999999999999997</v>
      </c>
      <c r="N5" s="6">
        <v>-0.3</v>
      </c>
      <c r="O5" s="7">
        <f>+N5+0.01</f>
        <v>-0.28999999999999998</v>
      </c>
      <c r="P5" s="21">
        <v>-0.19</v>
      </c>
      <c r="Q5" s="22">
        <f t="shared" ref="Q5:Q10" si="1">+P5+0.01</f>
        <v>-0.18</v>
      </c>
      <c r="R5" s="11">
        <v>-0.15</v>
      </c>
      <c r="S5" s="12">
        <f>R5+0.01</f>
        <v>-0.13999999999999999</v>
      </c>
    </row>
    <row r="6" spans="1:19" s="4" customFormat="1" x14ac:dyDescent="0.2">
      <c r="A6" s="3" t="s">
        <v>11</v>
      </c>
      <c r="B6" s="13">
        <v>-0.155</v>
      </c>
      <c r="C6" s="14">
        <f>+B6+0.02</f>
        <v>-0.13500000000000001</v>
      </c>
      <c r="D6" s="23">
        <f>+B6+0.22</f>
        <v>6.5000000000000002E-2</v>
      </c>
      <c r="E6" s="24">
        <f t="shared" si="0"/>
        <v>8.5000000000000006E-2</v>
      </c>
      <c r="F6" s="8">
        <f>+B6-0+0</f>
        <v>-0.155</v>
      </c>
      <c r="G6" s="9">
        <f>+F6+0.02</f>
        <v>-0.13500000000000001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-0.46</v>
      </c>
      <c r="M6" s="24">
        <f>+L6+0.02</f>
        <v>-0.44</v>
      </c>
      <c r="N6" s="8">
        <v>-0.37</v>
      </c>
      <c r="O6" s="9">
        <f>+N6+0.01</f>
        <v>-0.36</v>
      </c>
      <c r="P6" s="23">
        <v>-0.20499999999999999</v>
      </c>
      <c r="Q6" s="24">
        <f t="shared" si="1"/>
        <v>-0.19499999999999998</v>
      </c>
      <c r="R6" s="13">
        <v>-0.15</v>
      </c>
      <c r="S6" s="14">
        <f t="shared" ref="S6:S16" si="2">+R6+0.01</f>
        <v>-0.13999999999999999</v>
      </c>
    </row>
    <row r="7" spans="1:19" s="4" customFormat="1" x14ac:dyDescent="0.2">
      <c r="A7" s="3" t="s">
        <v>12</v>
      </c>
      <c r="B7" s="13">
        <v>-0.15</v>
      </c>
      <c r="C7" s="14">
        <f>+B7+0.02</f>
        <v>-0.13</v>
      </c>
      <c r="D7" s="23">
        <f>+B7+0.2</f>
        <v>5.0000000000000017E-2</v>
      </c>
      <c r="E7" s="24">
        <f t="shared" si="0"/>
        <v>7.0000000000000021E-2</v>
      </c>
      <c r="F7" s="8">
        <f>+B7+0</f>
        <v>-0.15</v>
      </c>
      <c r="G7" s="9">
        <f>+F7+0.02</f>
        <v>-0.13</v>
      </c>
      <c r="H7" s="23">
        <v>-0.57999999999999996</v>
      </c>
      <c r="I7" s="29">
        <f>+H7+0.03</f>
        <v>-0.54999999999999993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f>+N6-0.06</f>
        <v>-0.43</v>
      </c>
      <c r="O7" s="9">
        <f>+N7+0.01</f>
        <v>-0.42</v>
      </c>
      <c r="P7" s="23">
        <v>-0.20499999999999999</v>
      </c>
      <c r="Q7" s="24">
        <f t="shared" si="1"/>
        <v>-0.19499999999999998</v>
      </c>
      <c r="R7" s="13">
        <v>-0.15</v>
      </c>
      <c r="S7" s="14">
        <f t="shared" si="2"/>
        <v>-0.13999999999999999</v>
      </c>
    </row>
    <row r="8" spans="1:19" s="4" customFormat="1" x14ac:dyDescent="0.2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-0.51</v>
      </c>
      <c r="I8" s="29">
        <f t="shared" ref="I8:I14" si="5">+H8+0.015</f>
        <v>-0.495</v>
      </c>
      <c r="J8" s="13">
        <f t="shared" ref="J8:J14" si="6">+L8+0.15</f>
        <v>-0.43999999999999995</v>
      </c>
      <c r="K8" s="14">
        <f>+J8+0.02</f>
        <v>-0.41999999999999993</v>
      </c>
      <c r="L8" s="23">
        <v>-0.59</v>
      </c>
      <c r="M8" s="24">
        <f t="shared" ref="M8:M16" si="7">+L8+0.01</f>
        <v>-0.57999999999999996</v>
      </c>
      <c r="N8" s="8">
        <v>-0.40500000000000003</v>
      </c>
      <c r="O8" s="9">
        <f>+N8+0.01</f>
        <v>-0.39500000000000002</v>
      </c>
      <c r="P8" s="23">
        <v>-0.20499999999999999</v>
      </c>
      <c r="Q8" s="24">
        <f t="shared" si="1"/>
        <v>-0.19499999999999998</v>
      </c>
      <c r="R8" s="13">
        <v>-0.155</v>
      </c>
      <c r="S8" s="14">
        <f t="shared" si="2"/>
        <v>-0.14499999999999999</v>
      </c>
    </row>
    <row r="9" spans="1:19" s="4" customFormat="1" x14ac:dyDescent="0.2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8">+H8</f>
        <v>-0.51</v>
      </c>
      <c r="I9" s="29">
        <f t="shared" si="5"/>
        <v>-0.495</v>
      </c>
      <c r="J9" s="13">
        <f t="shared" si="6"/>
        <v>-0.43999999999999995</v>
      </c>
      <c r="K9" s="14">
        <f t="shared" ref="K9:K14" si="9">+J9+0.02</f>
        <v>-0.41999999999999993</v>
      </c>
      <c r="L9" s="23">
        <f>+L8</f>
        <v>-0.59</v>
      </c>
      <c r="M9" s="24">
        <f t="shared" si="7"/>
        <v>-0.57999999999999996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-0.20499999999999999</v>
      </c>
      <c r="Q9" s="24">
        <f t="shared" si="1"/>
        <v>-0.19499999999999998</v>
      </c>
      <c r="R9" s="13">
        <f>+R8</f>
        <v>-0.155</v>
      </c>
      <c r="S9" s="14">
        <f t="shared" si="2"/>
        <v>-0.14499999999999999</v>
      </c>
    </row>
    <row r="10" spans="1:19" s="4" customFormat="1" x14ac:dyDescent="0.2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8"/>
        <v>-0.51</v>
      </c>
      <c r="I10" s="29">
        <f t="shared" si="5"/>
        <v>-0.495</v>
      </c>
      <c r="J10" s="13">
        <f t="shared" si="6"/>
        <v>-0.43999999999999995</v>
      </c>
      <c r="K10" s="14">
        <f t="shared" si="9"/>
        <v>-0.41999999999999993</v>
      </c>
      <c r="L10" s="23">
        <f>+L9</f>
        <v>-0.59</v>
      </c>
      <c r="M10" s="24">
        <f t="shared" si="7"/>
        <v>-0.57999999999999996</v>
      </c>
      <c r="N10" s="8">
        <f>+N9</f>
        <v>-0.40500000000000003</v>
      </c>
      <c r="O10" s="9">
        <f t="shared" si="10"/>
        <v>-0.39500000000000002</v>
      </c>
      <c r="P10" s="23">
        <f>+P9</f>
        <v>-0.20499999999999999</v>
      </c>
      <c r="Q10" s="24">
        <f t="shared" si="1"/>
        <v>-0.19499999999999998</v>
      </c>
      <c r="R10" s="13">
        <f>+R9</f>
        <v>-0.155</v>
      </c>
      <c r="S10" s="14">
        <f t="shared" si="2"/>
        <v>-0.14499999999999999</v>
      </c>
    </row>
    <row r="11" spans="1:19" s="4" customFormat="1" x14ac:dyDescent="0.2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8"/>
        <v>-0.51</v>
      </c>
      <c r="I11" s="29">
        <f t="shared" si="5"/>
        <v>-0.495</v>
      </c>
      <c r="J11" s="13">
        <f t="shared" si="6"/>
        <v>-0.48</v>
      </c>
      <c r="K11" s="14">
        <f t="shared" si="9"/>
        <v>-0.45999999999999996</v>
      </c>
      <c r="L11" s="23">
        <v>-0.63</v>
      </c>
      <c r="M11" s="24">
        <f t="shared" si="7"/>
        <v>-0.62</v>
      </c>
      <c r="N11" s="8">
        <f>+N10+0.02</f>
        <v>-0.38500000000000001</v>
      </c>
      <c r="O11" s="9">
        <f t="shared" si="10"/>
        <v>-0.375</v>
      </c>
      <c r="P11" s="23">
        <v>-0.155</v>
      </c>
      <c r="Q11" s="24">
        <f t="shared" ref="Q11:Q16" si="11">+P11+0.01</f>
        <v>-0.14499999999999999</v>
      </c>
      <c r="R11" s="13">
        <v>-0.09</v>
      </c>
      <c r="S11" s="14">
        <f t="shared" si="2"/>
        <v>-0.08</v>
      </c>
    </row>
    <row r="12" spans="1:19" s="4" customFormat="1" x14ac:dyDescent="0.2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8"/>
        <v>-0.51</v>
      </c>
      <c r="I12" s="29">
        <f t="shared" si="5"/>
        <v>-0.495</v>
      </c>
      <c r="J12" s="13">
        <f t="shared" si="6"/>
        <v>-0.48</v>
      </c>
      <c r="K12" s="14">
        <f t="shared" si="9"/>
        <v>-0.45999999999999996</v>
      </c>
      <c r="L12" s="23">
        <f>+L11</f>
        <v>-0.63</v>
      </c>
      <c r="M12" s="24">
        <f t="shared" si="7"/>
        <v>-0.62</v>
      </c>
      <c r="N12" s="8">
        <f>+N11</f>
        <v>-0.38500000000000001</v>
      </c>
      <c r="O12" s="9">
        <f t="shared" si="10"/>
        <v>-0.375</v>
      </c>
      <c r="P12" s="23">
        <f>+P11</f>
        <v>-0.155</v>
      </c>
      <c r="Q12" s="24">
        <f t="shared" si="11"/>
        <v>-0.14499999999999999</v>
      </c>
      <c r="R12" s="13">
        <f>+R11</f>
        <v>-0.09</v>
      </c>
      <c r="S12" s="14">
        <f t="shared" si="2"/>
        <v>-0.08</v>
      </c>
    </row>
    <row r="13" spans="1:19" s="4" customFormat="1" x14ac:dyDescent="0.2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8"/>
        <v>-0.51</v>
      </c>
      <c r="I13" s="29">
        <f t="shared" si="5"/>
        <v>-0.495</v>
      </c>
      <c r="J13" s="13">
        <f t="shared" si="6"/>
        <v>-0.48</v>
      </c>
      <c r="K13" s="14">
        <f t="shared" si="9"/>
        <v>-0.45999999999999996</v>
      </c>
      <c r="L13" s="23">
        <f>+L12</f>
        <v>-0.63</v>
      </c>
      <c r="M13" s="24">
        <f t="shared" si="7"/>
        <v>-0.62</v>
      </c>
      <c r="N13" s="8">
        <f>+N12</f>
        <v>-0.38500000000000001</v>
      </c>
      <c r="O13" s="9">
        <f t="shared" si="10"/>
        <v>-0.375</v>
      </c>
      <c r="P13" s="23">
        <f>+P12</f>
        <v>-0.155</v>
      </c>
      <c r="Q13" s="24">
        <f t="shared" si="11"/>
        <v>-0.14499999999999999</v>
      </c>
      <c r="R13" s="13">
        <f>+R12</f>
        <v>-0.09</v>
      </c>
      <c r="S13" s="14">
        <f t="shared" si="2"/>
        <v>-0.08</v>
      </c>
    </row>
    <row r="14" spans="1:19" s="4" customFormat="1" x14ac:dyDescent="0.2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8"/>
        <v>-0.51</v>
      </c>
      <c r="I14" s="29">
        <f t="shared" si="5"/>
        <v>-0.495</v>
      </c>
      <c r="J14" s="13">
        <f t="shared" si="6"/>
        <v>-0.4</v>
      </c>
      <c r="K14" s="14">
        <f t="shared" si="9"/>
        <v>-0.38</v>
      </c>
      <c r="L14" s="23">
        <v>-0.55000000000000004</v>
      </c>
      <c r="M14" s="24">
        <f t="shared" si="7"/>
        <v>-0.54</v>
      </c>
      <c r="N14" s="8">
        <f>+N13+0.06</f>
        <v>-0.32500000000000001</v>
      </c>
      <c r="O14" s="9">
        <f t="shared" si="10"/>
        <v>-0.315</v>
      </c>
      <c r="P14" s="23">
        <v>-0.14499999999999999</v>
      </c>
      <c r="Q14" s="24">
        <f t="shared" si="11"/>
        <v>-0.13499999999999998</v>
      </c>
      <c r="R14" s="13">
        <v>-0.13500000000000001</v>
      </c>
      <c r="S14" s="14">
        <f t="shared" si="2"/>
        <v>-0.125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7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6">
        <f t="shared" si="7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-0.15166666666666664</v>
      </c>
      <c r="C18" s="12">
        <f t="shared" si="12"/>
        <v>-0.13166666666666668</v>
      </c>
      <c r="D18" s="21">
        <f t="shared" si="12"/>
        <v>5.8333333333333341E-2</v>
      </c>
      <c r="E18" s="22">
        <f t="shared" si="12"/>
        <v>7.8333333333333352E-2</v>
      </c>
      <c r="F18" s="6">
        <f t="shared" si="12"/>
        <v>-0.15166666666666664</v>
      </c>
      <c r="G18" s="7">
        <f t="shared" si="12"/>
        <v>-0.13166666666666668</v>
      </c>
      <c r="H18" s="21">
        <f t="shared" si="12"/>
        <v>-0.47000000000000003</v>
      </c>
      <c r="I18" s="22">
        <f t="shared" si="12"/>
        <v>-0.43999999999999995</v>
      </c>
      <c r="J18" s="11">
        <f t="shared" si="12"/>
        <v>-0.27666666666666667</v>
      </c>
      <c r="K18" s="12">
        <f t="shared" si="12"/>
        <v>-0.25666666666666665</v>
      </c>
      <c r="L18" s="21">
        <f t="shared" si="12"/>
        <v>-0.46666666666666662</v>
      </c>
      <c r="M18" s="22">
        <f t="shared" si="12"/>
        <v>-0.4466666666666666</v>
      </c>
      <c r="N18" s="6">
        <f t="shared" si="12"/>
        <v>-0.36666666666666664</v>
      </c>
      <c r="O18" s="7">
        <f t="shared" si="12"/>
        <v>-0.35666666666666663</v>
      </c>
      <c r="P18" s="21">
        <f t="shared" si="12"/>
        <v>-0.19999999999999998</v>
      </c>
      <c r="Q18" s="22">
        <f t="shared" si="12"/>
        <v>-0.18999999999999997</v>
      </c>
      <c r="R18" s="11">
        <f t="shared" si="12"/>
        <v>-0.15</v>
      </c>
      <c r="S18" s="12">
        <f t="shared" si="12"/>
        <v>-0.13999999999999999</v>
      </c>
    </row>
    <row r="19" spans="1:19" s="4" customFormat="1" x14ac:dyDescent="0.2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-0.51</v>
      </c>
      <c r="I19" s="24">
        <f>SUM(I8:I10)/3</f>
        <v>-0.49499999999999994</v>
      </c>
      <c r="J19" s="13">
        <f t="shared" si="13"/>
        <v>-0.43999999999999995</v>
      </c>
      <c r="K19" s="14">
        <f t="shared" si="13"/>
        <v>-0.41999999999999993</v>
      </c>
      <c r="L19" s="23">
        <f t="shared" si="13"/>
        <v>-0.59</v>
      </c>
      <c r="M19" s="24">
        <f t="shared" si="13"/>
        <v>-0.57999999999999996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-0.20499999999999999</v>
      </c>
      <c r="Q19" s="24">
        <f t="shared" si="13"/>
        <v>-0.19499999999999998</v>
      </c>
      <c r="R19" s="13">
        <f t="shared" si="13"/>
        <v>-0.155</v>
      </c>
      <c r="S19" s="14">
        <f t="shared" si="13"/>
        <v>-0.14499999999999999</v>
      </c>
    </row>
    <row r="20" spans="1:19" s="4" customFormat="1" x14ac:dyDescent="0.2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-0.155</v>
      </c>
      <c r="Q20" s="24">
        <f t="shared" si="14"/>
        <v>-0.14499999999999999</v>
      </c>
      <c r="R20" s="13">
        <f t="shared" si="14"/>
        <v>-9.0000000000000011E-2</v>
      </c>
      <c r="S20" s="14">
        <f t="shared" si="14"/>
        <v>-0.08</v>
      </c>
    </row>
    <row r="21" spans="1:19" s="4" customFormat="1" x14ac:dyDescent="0.2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-0.44666666666666671</v>
      </c>
      <c r="I21" s="24">
        <f t="shared" si="15"/>
        <v>-0.42833333333333329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-0.27166666666666667</v>
      </c>
      <c r="O21" s="9">
        <f t="shared" si="15"/>
        <v>-0.26166666666666666</v>
      </c>
      <c r="P21" s="23">
        <f t="shared" si="15"/>
        <v>-0.14166666666666669</v>
      </c>
      <c r="Q21" s="24">
        <f t="shared" si="15"/>
        <v>-0.13166666666666668</v>
      </c>
      <c r="R21" s="13">
        <f t="shared" si="15"/>
        <v>-0.14333333333333334</v>
      </c>
      <c r="S21" s="14">
        <f t="shared" si="15"/>
        <v>-0.13333333333333333</v>
      </c>
    </row>
    <row r="22" spans="1:19" s="4" customFormat="1" x14ac:dyDescent="0.2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-0.4514285714285714</v>
      </c>
      <c r="K22" s="14">
        <f t="shared" ref="K22:S22" si="17">SUM(K8:K14)/7</f>
        <v>-0.43142857142857138</v>
      </c>
      <c r="L22" s="23">
        <f t="shared" si="17"/>
        <v>-0.60142857142857142</v>
      </c>
      <c r="M22" s="24">
        <f t="shared" si="17"/>
        <v>-0.59142857142857153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-0.17500000000000002</v>
      </c>
      <c r="Q22" s="24">
        <f t="shared" si="17"/>
        <v>-0.16500000000000001</v>
      </c>
      <c r="R22" s="13">
        <f t="shared" si="17"/>
        <v>-0.12428571428571426</v>
      </c>
      <c r="S22" s="14">
        <f t="shared" si="17"/>
        <v>-0.11428571428571425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</f>
        <v>0.22500000000000001</v>
      </c>
      <c r="E23" s="24">
        <f>+D23+0.05</f>
        <v>0.27500000000000002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0.16083333333333336</v>
      </c>
      <c r="E24" s="24">
        <f>+((+E22*7)+(E23*5))/12</f>
        <v>0.19333333333333336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-0.47041666666666665</v>
      </c>
      <c r="I24" s="24">
        <f>+((+I22*7)+(I23*5))/12</f>
        <v>-0.45750000000000002</v>
      </c>
      <c r="J24" s="13">
        <f>+((J22*7)+(J23*5))/12</f>
        <v>-0.25291666666666662</v>
      </c>
      <c r="K24" s="14">
        <f>+((+K22*7)+(K23*5))/12</f>
        <v>-0.22874999999999998</v>
      </c>
      <c r="L24" s="23">
        <f>+((L22*7)+(L23*5))/12</f>
        <v>-0.48208333333333336</v>
      </c>
      <c r="M24" s="24">
        <f>+((+M22*7)+(M23*5))/12</f>
        <v>-0.47208333333333341</v>
      </c>
      <c r="N24" s="8">
        <f>+((N22*7)+(N23*5))/12</f>
        <v>-0.32875000000000004</v>
      </c>
      <c r="O24" s="9">
        <f>+((+O22*7)+(O23*5))/12</f>
        <v>-0.31875000000000003</v>
      </c>
      <c r="P24" s="23">
        <f>+((P22*7)+(P23*5))/12</f>
        <v>-0.16875000000000004</v>
      </c>
      <c r="Q24" s="24">
        <f>+((+Q22*7)+(Q23*5))/12</f>
        <v>-0.15875</v>
      </c>
      <c r="R24" s="13">
        <f>+((R22*7)+(R23*5))/12</f>
        <v>-0.13083333333333333</v>
      </c>
      <c r="S24" s="14">
        <f>+((+S22*7)+(S23*5))/12</f>
        <v>-0.12083333333333331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-0.3</v>
      </c>
      <c r="K25" s="14">
        <f>+J25+0.02</f>
        <v>-0.27999999999999997</v>
      </c>
      <c r="L25" s="23">
        <v>-0.48</v>
      </c>
      <c r="M25" s="24">
        <f>+L25+0.02</f>
        <v>-0.45999999999999996</v>
      </c>
      <c r="N25" s="8">
        <v>-0.32</v>
      </c>
      <c r="O25" s="9">
        <f>+N25+0.02</f>
        <v>-0.3</v>
      </c>
      <c r="P25" s="23">
        <v>-0.15</v>
      </c>
      <c r="Q25" s="24">
        <f>+P25+0.01</f>
        <v>-0.13999999999999999</v>
      </c>
      <c r="R25" s="13">
        <v>-0.12</v>
      </c>
      <c r="S25" s="14">
        <f>+R25+0.02</f>
        <v>-9.9999999999999992E-2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-4.7083333333333331E-2</v>
      </c>
      <c r="C28" s="17">
        <f>SUM(+C5+C6+C7+C8+C9+C10+C11+C12+C13+C14+C15+C16)/12</f>
        <v>-0.03</v>
      </c>
      <c r="D28" s="21">
        <f t="shared" si="18"/>
        <v>0.11333333333333334</v>
      </c>
      <c r="E28" s="27">
        <f t="shared" si="18"/>
        <v>0.13333333333333336</v>
      </c>
      <c r="F28" s="6">
        <f t="shared" si="18"/>
        <v>-0.11208333333333335</v>
      </c>
      <c r="G28" s="33">
        <f t="shared" si="18"/>
        <v>-9.2083333333333364E-2</v>
      </c>
      <c r="H28" s="21">
        <f t="shared" si="18"/>
        <v>-0.48416666666666663</v>
      </c>
      <c r="I28" s="27">
        <f t="shared" si="18"/>
        <v>-0.46458333333333329</v>
      </c>
      <c r="J28" s="11">
        <f t="shared" si="18"/>
        <v>-0.32416666666666666</v>
      </c>
      <c r="K28" s="17">
        <f t="shared" si="18"/>
        <v>-0.30249999999999994</v>
      </c>
      <c r="L28" s="21">
        <f t="shared" si="18"/>
        <v>-0.51833333333333331</v>
      </c>
      <c r="M28" s="27">
        <f t="shared" si="18"/>
        <v>-0.50583333333333336</v>
      </c>
      <c r="N28" s="6">
        <f t="shared" si="18"/>
        <v>-0.35708333333333336</v>
      </c>
      <c r="O28" s="33">
        <f t="shared" si="18"/>
        <v>-0.34708333333333324</v>
      </c>
      <c r="P28" s="21">
        <f t="shared" si="18"/>
        <v>-0.17541666666666669</v>
      </c>
      <c r="Q28" s="27">
        <f t="shared" si="18"/>
        <v>-0.16541666666666666</v>
      </c>
      <c r="R28" s="11">
        <f t="shared" si="18"/>
        <v>-0.13458333333333336</v>
      </c>
      <c r="S28" s="34">
        <f t="shared" si="18"/>
        <v>-0.12458333333333334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0.35458333333333331</v>
      </c>
      <c r="E29" s="24">
        <f t="shared" si="19"/>
        <v>0.37708333333333338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-9.6250000000000016E-2</v>
      </c>
      <c r="K29" s="18">
        <f t="shared" si="19"/>
        <v>-5.6250000000000022E-2</v>
      </c>
      <c r="L29" s="23">
        <f t="shared" si="19"/>
        <v>-0.40374999999999989</v>
      </c>
      <c r="M29" s="24">
        <f t="shared" si="19"/>
        <v>-0.38375000000000004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-0.15208333333333332</v>
      </c>
      <c r="Q29" s="24">
        <f t="shared" si="19"/>
        <v>-0.13333333333333336</v>
      </c>
      <c r="R29" s="13">
        <f t="shared" si="19"/>
        <v>-0.12166666666666669</v>
      </c>
      <c r="S29" s="35">
        <f t="shared" si="19"/>
        <v>-0.10416666666666667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0.42500000000000004</v>
      </c>
      <c r="E36" s="22">
        <f t="shared" ref="E36:E44" si="20">+D36+0.02</f>
        <v>0.44500000000000006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0.27500000000000002</v>
      </c>
      <c r="E37" s="24">
        <f t="shared" si="20"/>
        <v>0.29500000000000004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0.12500000000000003</v>
      </c>
      <c r="E38" s="24">
        <f t="shared" si="20"/>
        <v>0.14500000000000002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-0.24</v>
      </c>
      <c r="K39" s="14">
        <f t="shared" ref="K39:K45" si="26">+J39+0.05</f>
        <v>-0.19</v>
      </c>
      <c r="L39" s="23">
        <f>+L25+0.04</f>
        <v>-0.44</v>
      </c>
      <c r="M39" s="24">
        <f t="shared" ref="M39:M45" si="27">+L39+0.02</f>
        <v>-0.42</v>
      </c>
      <c r="N39" s="8">
        <f>+N25-0.01</f>
        <v>-0.33</v>
      </c>
      <c r="O39" s="9">
        <f t="shared" si="22"/>
        <v>-0.31</v>
      </c>
      <c r="P39" s="23">
        <f>+P25-0.03</f>
        <v>-0.18</v>
      </c>
      <c r="Q39" s="24">
        <f>+P39+0.02</f>
        <v>-0.16</v>
      </c>
      <c r="R39" s="13">
        <f>+R25-0.03</f>
        <v>-0.15</v>
      </c>
      <c r="S39" s="14">
        <f t="shared" ref="S39:S47" si="28">+R39+0.02</f>
        <v>-0.13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-0.24</v>
      </c>
      <c r="K40" s="14">
        <f t="shared" si="26"/>
        <v>-0.19</v>
      </c>
      <c r="L40" s="23">
        <f>+L39</f>
        <v>-0.44</v>
      </c>
      <c r="M40" s="24">
        <f t="shared" si="27"/>
        <v>-0.42</v>
      </c>
      <c r="N40" s="8">
        <f>+N39</f>
        <v>-0.33</v>
      </c>
      <c r="O40" s="9">
        <f t="shared" si="22"/>
        <v>-0.31</v>
      </c>
      <c r="P40" s="23">
        <f>+P39</f>
        <v>-0.18</v>
      </c>
      <c r="Q40" s="24">
        <f t="shared" ref="Q40:Q47" si="30">+P40+0.02</f>
        <v>-0.16</v>
      </c>
      <c r="R40" s="13">
        <f>+R39</f>
        <v>-0.15</v>
      </c>
      <c r="S40" s="14">
        <f t="shared" si="28"/>
        <v>-0.13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-0.24</v>
      </c>
      <c r="K41" s="14">
        <f t="shared" si="26"/>
        <v>-0.19</v>
      </c>
      <c r="L41" s="23">
        <f>+L40</f>
        <v>-0.44</v>
      </c>
      <c r="M41" s="24">
        <f t="shared" si="27"/>
        <v>-0.42</v>
      </c>
      <c r="N41" s="8">
        <f>+N40</f>
        <v>-0.33</v>
      </c>
      <c r="O41" s="9">
        <f t="shared" si="22"/>
        <v>-0.31</v>
      </c>
      <c r="P41" s="23">
        <f>+P40</f>
        <v>-0.18</v>
      </c>
      <c r="Q41" s="24">
        <f t="shared" si="30"/>
        <v>-0.16</v>
      </c>
      <c r="R41" s="13">
        <f>+R40</f>
        <v>-0.15</v>
      </c>
      <c r="S41" s="14">
        <f t="shared" si="28"/>
        <v>-0.13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-0.35000000000000003</v>
      </c>
      <c r="K42" s="14">
        <f t="shared" si="26"/>
        <v>-0.30000000000000004</v>
      </c>
      <c r="L42" s="23">
        <f>+L41-0.11</f>
        <v>-0.55000000000000004</v>
      </c>
      <c r="M42" s="24">
        <f t="shared" si="27"/>
        <v>-0.53</v>
      </c>
      <c r="N42" s="8">
        <f>+N41+0.02</f>
        <v>-0.31</v>
      </c>
      <c r="O42" s="9">
        <f t="shared" si="22"/>
        <v>-0.28999999999999998</v>
      </c>
      <c r="P42" s="23">
        <f>+P25+0.03</f>
        <v>-0.12</v>
      </c>
      <c r="Q42" s="24">
        <f t="shared" si="30"/>
        <v>-9.9999999999999992E-2</v>
      </c>
      <c r="R42" s="13">
        <f>+R25+0.03</f>
        <v>-0.09</v>
      </c>
      <c r="S42" s="14">
        <f t="shared" si="28"/>
        <v>-6.9999999999999993E-2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-0.35000000000000003</v>
      </c>
      <c r="K43" s="14">
        <f t="shared" si="26"/>
        <v>-0.30000000000000004</v>
      </c>
      <c r="L43" s="23">
        <f>+L42</f>
        <v>-0.55000000000000004</v>
      </c>
      <c r="M43" s="24">
        <f t="shared" si="27"/>
        <v>-0.53</v>
      </c>
      <c r="N43" s="8">
        <f>+N42</f>
        <v>-0.31</v>
      </c>
      <c r="O43" s="9">
        <f t="shared" si="22"/>
        <v>-0.28999999999999998</v>
      </c>
      <c r="P43" s="23">
        <f>+P42</f>
        <v>-0.12</v>
      </c>
      <c r="Q43" s="24">
        <f t="shared" si="30"/>
        <v>-9.9999999999999992E-2</v>
      </c>
      <c r="R43" s="13">
        <f>+R42</f>
        <v>-0.09</v>
      </c>
      <c r="S43" s="14">
        <f t="shared" si="28"/>
        <v>-6.9999999999999993E-2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-0.35000000000000003</v>
      </c>
      <c r="K44" s="14">
        <f t="shared" si="26"/>
        <v>-0.30000000000000004</v>
      </c>
      <c r="L44" s="23">
        <f>+L43</f>
        <v>-0.55000000000000004</v>
      </c>
      <c r="M44" s="24">
        <f t="shared" si="27"/>
        <v>-0.53</v>
      </c>
      <c r="N44" s="8">
        <f>+N43</f>
        <v>-0.31</v>
      </c>
      <c r="O44" s="9">
        <f t="shared" si="22"/>
        <v>-0.28999999999999998</v>
      </c>
      <c r="P44" s="23">
        <f>+P43</f>
        <v>-0.12</v>
      </c>
      <c r="Q44" s="24">
        <f t="shared" si="30"/>
        <v>-9.9999999999999992E-2</v>
      </c>
      <c r="R44" s="13">
        <f>+R43</f>
        <v>-0.09</v>
      </c>
      <c r="S44" s="14">
        <f t="shared" si="28"/>
        <v>-6.9999999999999993E-2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-0.19</v>
      </c>
      <c r="K45" s="14">
        <f t="shared" si="26"/>
        <v>-0.14000000000000001</v>
      </c>
      <c r="L45" s="23">
        <f>+L44+0.16</f>
        <v>-0.39</v>
      </c>
      <c r="M45" s="24">
        <f t="shared" si="27"/>
        <v>-0.37</v>
      </c>
      <c r="N45" s="8">
        <f>+N44-0.01</f>
        <v>-0.32</v>
      </c>
      <c r="O45" s="9">
        <f t="shared" si="22"/>
        <v>-0.3</v>
      </c>
      <c r="P45" s="23">
        <f>+P44-0.03</f>
        <v>-0.15</v>
      </c>
      <c r="Q45" s="24">
        <f t="shared" si="30"/>
        <v>-0.13</v>
      </c>
      <c r="R45" s="13">
        <f>+R44-0.03</f>
        <v>-0.12</v>
      </c>
      <c r="S45" s="14">
        <f t="shared" si="28"/>
        <v>-9.9999999999999992E-2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Jan Havlíček</cp:lastModifiedBy>
  <cp:lastPrinted>2001-12-26T20:14:14Z</cp:lastPrinted>
  <dcterms:created xsi:type="dcterms:W3CDTF">2001-02-15T23:27:04Z</dcterms:created>
  <dcterms:modified xsi:type="dcterms:W3CDTF">2023-09-13T21:14:37Z</dcterms:modified>
</cp:coreProperties>
</file>