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5C8ACA9-08E5-44FB-B569-4C5553A93EE1}" xr6:coauthVersionLast="47" xr6:coauthVersionMax="47" xr10:uidLastSave="{00000000-0000-0000-0000-000000000000}"/>
  <bookViews>
    <workbookView xWindow="-120" yWindow="-120" windowWidth="38640" windowHeight="15720" tabRatio="747"/>
  </bookViews>
  <sheets>
    <sheet name="WHUB RT Pricing" sheetId="7" r:id="rId1"/>
    <sheet name="RT NYPPW - RT ZONE P" sheetId="6" r:id="rId2"/>
    <sheet name="DA NYPPW - RT ZONE P" sheetId="5" r:id="rId3"/>
    <sheet name="RTPJM Vs DA NYZp" sheetId="4" r:id="rId4"/>
    <sheet name="DAPJM Vs DA NYZp" sheetId="3" r:id="rId5"/>
    <sheet name="NYISOZone P Prices" sheetId="2" r:id="rId6"/>
    <sheet name="NYPPWPrices" sheetId="1" r:id="rId7"/>
  </sheets>
  <externalReferences>
    <externalReference r:id="rId8"/>
    <externalReference r:id="rId9"/>
  </externalReferences>
  <definedNames>
    <definedName name="cCols" localSheetId="6">COUNTA('[2]Raw Data'!$A$1:$U$1)</definedName>
    <definedName name="cCols">COUNTA('[1]AUTOP&amp;L'!$A$4:$R$4)</definedName>
    <definedName name="cRows" localSheetId="6">COUNTA('[2]Raw Data'!$A$1:$A$65536)</definedName>
    <definedName name="cRows">COUNTA('[1]AUTOP&amp;L'!$A$1:$A$65536)</definedName>
    <definedName name="DayAhead">#REF!</definedName>
    <definedName name="fStart" localSheetId="6">'[2]Raw Data'!$A$1</definedName>
    <definedName name="fStart">'[1]AUTOP&amp;L'!$A$4</definedName>
    <definedName name="nar" localSheetId="2">'DA NYPPW - RT ZONE P'!$A$44:$Y$48</definedName>
    <definedName name="nar" localSheetId="1">'RT NYPPW - RT ZONE P'!$A$44:$Y$49</definedName>
    <definedName name="nar" localSheetId="3">'RTPJM Vs DA NYZp'!$A$44:$Y$48</definedName>
    <definedName name="nar" localSheetId="0">'WHUB RT Pricing'!$A$44:$Y$48</definedName>
    <definedName name="nar">'DAPJM Vs DA NYZp'!$A$44:$Y$48</definedName>
    <definedName name="PivM">#REF!</definedName>
    <definedName name="PJMData" localSheetId="2">#N/A</definedName>
    <definedName name="PJMData" localSheetId="4">#N/A</definedName>
    <definedName name="PJMData" localSheetId="6">OFFSET(NYPPWPrices!fStart,0,0,NYPPWPrices!cRows,NYPPWPrices!cCols)</definedName>
    <definedName name="PJMData" localSheetId="1">#N/A</definedName>
    <definedName name="PJMData" localSheetId="3">#N/A</definedName>
    <definedName name="PJMData" localSheetId="0">#N/A</definedName>
    <definedName name="PJMData">OFFSET(NYPPWPrices!fStart,0,0,NYPPWPrices!cRows,NYPPWPrices!cCols)</definedName>
    <definedName name="_xlnm.Print_Area" localSheetId="2">'DA NYPPW - RT ZONE P'!$A$1:$Y$48</definedName>
    <definedName name="_xlnm.Print_Area" localSheetId="4">'DAPJM Vs DA NYZp'!$A$1:$Y$48</definedName>
    <definedName name="_xlnm.Print_Area" localSheetId="6">NYPPWPrices!$A$52:$Y$76</definedName>
    <definedName name="_xlnm.Print_Area" localSheetId="1">'RT NYPPW - RT ZONE P'!$A$1:$Y$49</definedName>
    <definedName name="_xlnm.Print_Area" localSheetId="3">'RTPJM Vs DA NYZp'!$A$1:$Y$48</definedName>
    <definedName name="TimeWeighted">#REF!</definedName>
    <definedName name="TotalData" localSheetId="2">OFFSET(fStart,0,0,cRows,cCols)</definedName>
    <definedName name="TotalData" localSheetId="4">OFFSET(fStart,0,0,cRows,cCols)</definedName>
    <definedName name="TotalData" localSheetId="1">OFFSET(fStart,0,0,cRows,cCols)</definedName>
    <definedName name="TotalData" localSheetId="3">OFFSET(fStart,0,0,cRows,cCols)</definedName>
    <definedName name="TotalData" localSheetId="0">OFFSET(fStart,0,0,cRows,cCols)</definedName>
    <definedName name="TotalData">OFFSET(fStart,0,0,cRows,cCols)</definedName>
  </definedNames>
  <calcPr calcId="92512" fullCalcOnLoad="1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2" i="5" l="1"/>
  <c r="AB13" i="5"/>
  <c r="AC13" i="5"/>
  <c r="AD13" i="5"/>
  <c r="AG13" i="5"/>
  <c r="AH13" i="5"/>
  <c r="AI13" i="5"/>
  <c r="AJ13" i="5"/>
  <c r="AB14" i="5"/>
  <c r="AC14" i="5"/>
  <c r="AD14" i="5"/>
  <c r="AG14" i="5"/>
  <c r="AH14" i="5"/>
  <c r="AI14" i="5"/>
  <c r="AJ14" i="5"/>
  <c r="AB15" i="5"/>
  <c r="AC15" i="5"/>
  <c r="AD15" i="5"/>
  <c r="AG15" i="5"/>
  <c r="AH15" i="5"/>
  <c r="AI15" i="5"/>
  <c r="AJ15" i="5"/>
  <c r="AA16" i="5"/>
  <c r="AB16" i="5"/>
  <c r="AC16" i="5"/>
  <c r="AD16" i="5"/>
  <c r="AG16" i="5"/>
  <c r="AH16" i="5"/>
  <c r="AI16" i="5"/>
  <c r="AJ16" i="5"/>
  <c r="AG17" i="5"/>
  <c r="AH17" i="5"/>
  <c r="AI17" i="5"/>
  <c r="AJ17" i="5"/>
  <c r="AG18" i="5"/>
  <c r="AH18" i="5"/>
  <c r="AI18" i="5"/>
  <c r="AJ18" i="5"/>
  <c r="AB19" i="5"/>
  <c r="AC19" i="5"/>
  <c r="AD19" i="5"/>
  <c r="AG19" i="5"/>
  <c r="AH19" i="5"/>
  <c r="AI19" i="5"/>
  <c r="AJ19" i="5"/>
  <c r="AB20" i="5"/>
  <c r="AC20" i="5"/>
  <c r="AD20" i="5"/>
  <c r="AG20" i="5"/>
  <c r="AH20" i="5"/>
  <c r="AI20" i="5"/>
  <c r="AJ20" i="5"/>
  <c r="AB21" i="5"/>
  <c r="AC21" i="5"/>
  <c r="AD21" i="5"/>
  <c r="AG21" i="5"/>
  <c r="AH21" i="5"/>
  <c r="AI21" i="5"/>
  <c r="AJ21" i="5"/>
  <c r="AA22" i="5"/>
  <c r="AB22" i="5"/>
  <c r="AC22" i="5"/>
  <c r="AD22" i="5"/>
  <c r="AG22" i="5"/>
  <c r="AH22" i="5"/>
  <c r="AI22" i="5"/>
  <c r="AJ22" i="5"/>
  <c r="AG23" i="5"/>
  <c r="AH23" i="5"/>
  <c r="AI23" i="5"/>
  <c r="AJ23" i="5"/>
  <c r="AG24" i="5"/>
  <c r="AH24" i="5"/>
  <c r="AI24" i="5"/>
  <c r="AJ24" i="5"/>
  <c r="AB25" i="5"/>
  <c r="AC25" i="5"/>
  <c r="AD25" i="5"/>
  <c r="AG25" i="5"/>
  <c r="AH25" i="5"/>
  <c r="AI25" i="5"/>
  <c r="AJ25" i="5"/>
  <c r="AB26" i="5"/>
  <c r="AC26" i="5"/>
  <c r="AD26" i="5"/>
  <c r="AG26" i="5"/>
  <c r="AH26" i="5"/>
  <c r="AI26" i="5"/>
  <c r="AJ26" i="5"/>
  <c r="AB27" i="5"/>
  <c r="AC27" i="5"/>
  <c r="AD27" i="5"/>
  <c r="AG27" i="5"/>
  <c r="AH27" i="5"/>
  <c r="AI27" i="5"/>
  <c r="AJ27" i="5"/>
  <c r="AA28" i="5"/>
  <c r="AB28" i="5"/>
  <c r="AC28" i="5"/>
  <c r="AD28" i="5"/>
  <c r="AG28" i="5"/>
  <c r="AH28" i="5"/>
  <c r="AI28" i="5"/>
  <c r="AJ28" i="5"/>
  <c r="AG29" i="5"/>
  <c r="AH29" i="5"/>
  <c r="AI29" i="5"/>
  <c r="AJ29" i="5"/>
  <c r="AG30" i="5"/>
  <c r="AH30" i="5"/>
  <c r="AI30" i="5"/>
  <c r="AJ30" i="5"/>
  <c r="AG31" i="5"/>
  <c r="AH31" i="5"/>
  <c r="AI31" i="5"/>
  <c r="AJ31" i="5"/>
  <c r="AG32" i="5"/>
  <c r="AH32" i="5"/>
  <c r="AI32" i="5"/>
  <c r="AJ32" i="5"/>
  <c r="AG33" i="5"/>
  <c r="AH33" i="5"/>
  <c r="AI33" i="5"/>
  <c r="AJ33" i="5"/>
  <c r="AG34" i="5"/>
  <c r="AH34" i="5"/>
  <c r="AI34" i="5"/>
  <c r="AJ34" i="5"/>
  <c r="AG35" i="5"/>
  <c r="AH35" i="5"/>
  <c r="AI35" i="5"/>
  <c r="AJ35" i="5"/>
  <c r="AG36" i="5"/>
  <c r="AH36" i="5"/>
  <c r="AI36" i="5"/>
  <c r="AJ36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AA45" i="5"/>
  <c r="AB45" i="5"/>
  <c r="AC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AA46" i="5"/>
  <c r="AB46" i="5"/>
  <c r="AC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AA47" i="5"/>
  <c r="AB47" i="5"/>
  <c r="AC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AA48" i="5"/>
  <c r="AB48" i="5"/>
  <c r="AC48" i="5"/>
  <c r="AJ12" i="3"/>
  <c r="AB13" i="3"/>
  <c r="AC13" i="3"/>
  <c r="AD13" i="3"/>
  <c r="AG13" i="3"/>
  <c r="AH13" i="3"/>
  <c r="AI13" i="3"/>
  <c r="AJ13" i="3"/>
  <c r="AB14" i="3"/>
  <c r="AC14" i="3"/>
  <c r="AD14" i="3"/>
  <c r="AG14" i="3"/>
  <c r="AH14" i="3"/>
  <c r="AI14" i="3"/>
  <c r="AJ14" i="3"/>
  <c r="AB15" i="3"/>
  <c r="AC15" i="3"/>
  <c r="AD15" i="3"/>
  <c r="AG15" i="3"/>
  <c r="AH15" i="3"/>
  <c r="AI15" i="3"/>
  <c r="AJ15" i="3"/>
  <c r="AA16" i="3"/>
  <c r="AB16" i="3"/>
  <c r="AC16" i="3"/>
  <c r="AD16" i="3"/>
  <c r="AG16" i="3"/>
  <c r="AH16" i="3"/>
  <c r="AI16" i="3"/>
  <c r="AJ16" i="3"/>
  <c r="AG17" i="3"/>
  <c r="AH17" i="3"/>
  <c r="AI17" i="3"/>
  <c r="AJ17" i="3"/>
  <c r="AG18" i="3"/>
  <c r="AH18" i="3"/>
  <c r="AI18" i="3"/>
  <c r="AJ18" i="3"/>
  <c r="AB19" i="3"/>
  <c r="AC19" i="3"/>
  <c r="AD19" i="3"/>
  <c r="AG19" i="3"/>
  <c r="AH19" i="3"/>
  <c r="AI19" i="3"/>
  <c r="AJ19" i="3"/>
  <c r="AB20" i="3"/>
  <c r="AC20" i="3"/>
  <c r="AD20" i="3"/>
  <c r="AG20" i="3"/>
  <c r="AH20" i="3"/>
  <c r="AI20" i="3"/>
  <c r="AJ20" i="3"/>
  <c r="AB21" i="3"/>
  <c r="AC21" i="3"/>
  <c r="AD21" i="3"/>
  <c r="AG21" i="3"/>
  <c r="AH21" i="3"/>
  <c r="AI21" i="3"/>
  <c r="AJ21" i="3"/>
  <c r="AA22" i="3"/>
  <c r="AB22" i="3"/>
  <c r="AC22" i="3"/>
  <c r="AD22" i="3"/>
  <c r="AG22" i="3"/>
  <c r="AH22" i="3"/>
  <c r="AI22" i="3"/>
  <c r="AJ22" i="3"/>
  <c r="AG23" i="3"/>
  <c r="AH23" i="3"/>
  <c r="AI23" i="3"/>
  <c r="AJ23" i="3"/>
  <c r="AG24" i="3"/>
  <c r="AH24" i="3"/>
  <c r="AI24" i="3"/>
  <c r="AJ24" i="3"/>
  <c r="AB25" i="3"/>
  <c r="AC25" i="3"/>
  <c r="AD25" i="3"/>
  <c r="AG25" i="3"/>
  <c r="AH25" i="3"/>
  <c r="AI25" i="3"/>
  <c r="AJ25" i="3"/>
  <c r="AB26" i="3"/>
  <c r="AC26" i="3"/>
  <c r="AD26" i="3"/>
  <c r="AG26" i="3"/>
  <c r="AH26" i="3"/>
  <c r="AI26" i="3"/>
  <c r="AJ26" i="3"/>
  <c r="AB27" i="3"/>
  <c r="AC27" i="3"/>
  <c r="AD27" i="3"/>
  <c r="AG27" i="3"/>
  <c r="AH27" i="3"/>
  <c r="AI27" i="3"/>
  <c r="AJ27" i="3"/>
  <c r="AA28" i="3"/>
  <c r="AB28" i="3"/>
  <c r="AC28" i="3"/>
  <c r="AD28" i="3"/>
  <c r="AG28" i="3"/>
  <c r="AH28" i="3"/>
  <c r="AI28" i="3"/>
  <c r="AJ28" i="3"/>
  <c r="AG29" i="3"/>
  <c r="AH29" i="3"/>
  <c r="AI29" i="3"/>
  <c r="AJ29" i="3"/>
  <c r="AG30" i="3"/>
  <c r="AH30" i="3"/>
  <c r="AI30" i="3"/>
  <c r="AJ30" i="3"/>
  <c r="AG31" i="3"/>
  <c r="AH31" i="3"/>
  <c r="AI31" i="3"/>
  <c r="AJ31" i="3"/>
  <c r="AG32" i="3"/>
  <c r="AH32" i="3"/>
  <c r="AI32" i="3"/>
  <c r="AJ32" i="3"/>
  <c r="AG33" i="3"/>
  <c r="AH33" i="3"/>
  <c r="AI33" i="3"/>
  <c r="AJ33" i="3"/>
  <c r="AG34" i="3"/>
  <c r="AH34" i="3"/>
  <c r="AI34" i="3"/>
  <c r="AJ34" i="3"/>
  <c r="AG35" i="3"/>
  <c r="AH35" i="3"/>
  <c r="AI35" i="3"/>
  <c r="AJ35" i="3"/>
  <c r="AG36" i="3"/>
  <c r="AH36" i="3"/>
  <c r="AI36" i="3"/>
  <c r="AJ36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AA45" i="3"/>
  <c r="AB45" i="3"/>
  <c r="AC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AA46" i="3"/>
  <c r="AB46" i="3"/>
  <c r="A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AA47" i="3"/>
  <c r="AB47" i="3"/>
  <c r="AC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AA48" i="3"/>
  <c r="AB48" i="3"/>
  <c r="AC48" i="3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AA45" i="2"/>
  <c r="AB45" i="2"/>
  <c r="AC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AA47" i="2"/>
  <c r="AB47" i="2"/>
  <c r="AC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AA48" i="2"/>
  <c r="AB48" i="2"/>
  <c r="AC48" i="2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AA45" i="1"/>
  <c r="AB45" i="1"/>
  <c r="AC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AA46" i="1"/>
  <c r="AB46" i="1"/>
  <c r="AC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AA47" i="1"/>
  <c r="AB47" i="1"/>
  <c r="AC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AA48" i="1"/>
  <c r="AB48" i="1"/>
  <c r="AC48" i="1"/>
  <c r="AJ12" i="6"/>
  <c r="AB13" i="6"/>
  <c r="AC13" i="6"/>
  <c r="AD13" i="6"/>
  <c r="AG13" i="6"/>
  <c r="AH13" i="6"/>
  <c r="AI13" i="6"/>
  <c r="AJ13" i="6"/>
  <c r="AB14" i="6"/>
  <c r="AC14" i="6"/>
  <c r="AD14" i="6"/>
  <c r="AG14" i="6"/>
  <c r="AH14" i="6"/>
  <c r="AI14" i="6"/>
  <c r="AJ14" i="6"/>
  <c r="AB15" i="6"/>
  <c r="AC15" i="6"/>
  <c r="AD15" i="6"/>
  <c r="AG15" i="6"/>
  <c r="AH15" i="6"/>
  <c r="AI15" i="6"/>
  <c r="AJ15" i="6"/>
  <c r="AA16" i="6"/>
  <c r="AB16" i="6"/>
  <c r="AC16" i="6"/>
  <c r="AD16" i="6"/>
  <c r="AG16" i="6"/>
  <c r="AH16" i="6"/>
  <c r="AI16" i="6"/>
  <c r="AJ16" i="6"/>
  <c r="AG17" i="6"/>
  <c r="AH17" i="6"/>
  <c r="AI17" i="6"/>
  <c r="AJ17" i="6"/>
  <c r="AG18" i="6"/>
  <c r="AH18" i="6"/>
  <c r="AI18" i="6"/>
  <c r="AJ18" i="6"/>
  <c r="AB19" i="6"/>
  <c r="AC19" i="6"/>
  <c r="AD19" i="6"/>
  <c r="AG19" i="6"/>
  <c r="AH19" i="6"/>
  <c r="AI19" i="6"/>
  <c r="AJ19" i="6"/>
  <c r="AB20" i="6"/>
  <c r="AC20" i="6"/>
  <c r="AD20" i="6"/>
  <c r="AG20" i="6"/>
  <c r="AH20" i="6"/>
  <c r="AI20" i="6"/>
  <c r="AJ20" i="6"/>
  <c r="AB21" i="6"/>
  <c r="AC21" i="6"/>
  <c r="AD21" i="6"/>
  <c r="AG21" i="6"/>
  <c r="AH21" i="6"/>
  <c r="AI21" i="6"/>
  <c r="AJ21" i="6"/>
  <c r="AA22" i="6"/>
  <c r="AB22" i="6"/>
  <c r="AC22" i="6"/>
  <c r="AD22" i="6"/>
  <c r="AG22" i="6"/>
  <c r="AH22" i="6"/>
  <c r="AI22" i="6"/>
  <c r="AJ22" i="6"/>
  <c r="AG23" i="6"/>
  <c r="AH23" i="6"/>
  <c r="AI23" i="6"/>
  <c r="AJ23" i="6"/>
  <c r="AG24" i="6"/>
  <c r="AH24" i="6"/>
  <c r="AI24" i="6"/>
  <c r="AJ24" i="6"/>
  <c r="AB25" i="6"/>
  <c r="AC25" i="6"/>
  <c r="AD25" i="6"/>
  <c r="AG25" i="6"/>
  <c r="AH25" i="6"/>
  <c r="AI25" i="6"/>
  <c r="AJ25" i="6"/>
  <c r="AB26" i="6"/>
  <c r="AC26" i="6"/>
  <c r="AD26" i="6"/>
  <c r="AG26" i="6"/>
  <c r="AH26" i="6"/>
  <c r="AI26" i="6"/>
  <c r="AJ26" i="6"/>
  <c r="AB27" i="6"/>
  <c r="AC27" i="6"/>
  <c r="AD27" i="6"/>
  <c r="AG27" i="6"/>
  <c r="AH27" i="6"/>
  <c r="AI27" i="6"/>
  <c r="AJ27" i="6"/>
  <c r="AA28" i="6"/>
  <c r="AB28" i="6"/>
  <c r="AC28" i="6"/>
  <c r="AD28" i="6"/>
  <c r="AG28" i="6"/>
  <c r="AH28" i="6"/>
  <c r="AI28" i="6"/>
  <c r="AJ28" i="6"/>
  <c r="AG29" i="6"/>
  <c r="AH29" i="6"/>
  <c r="AI29" i="6"/>
  <c r="AJ29" i="6"/>
  <c r="AG30" i="6"/>
  <c r="AH30" i="6"/>
  <c r="AI30" i="6"/>
  <c r="AJ30" i="6"/>
  <c r="AG31" i="6"/>
  <c r="AH31" i="6"/>
  <c r="AI31" i="6"/>
  <c r="AJ31" i="6"/>
  <c r="AG32" i="6"/>
  <c r="AH32" i="6"/>
  <c r="AI32" i="6"/>
  <c r="AJ32" i="6"/>
  <c r="AG33" i="6"/>
  <c r="AH33" i="6"/>
  <c r="AI33" i="6"/>
  <c r="AJ33" i="6"/>
  <c r="AG34" i="6"/>
  <c r="AH34" i="6"/>
  <c r="AI34" i="6"/>
  <c r="AJ34" i="6"/>
  <c r="AG35" i="6"/>
  <c r="AH35" i="6"/>
  <c r="AI35" i="6"/>
  <c r="AJ35" i="6"/>
  <c r="AG36" i="6"/>
  <c r="AH36" i="6"/>
  <c r="AI36" i="6"/>
  <c r="AJ36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AA45" i="6"/>
  <c r="AB45" i="6"/>
  <c r="AC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AA46" i="6"/>
  <c r="AB46" i="6"/>
  <c r="AC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AA47" i="6"/>
  <c r="AB47" i="6"/>
  <c r="AC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AA48" i="6"/>
  <c r="AB48" i="6"/>
  <c r="AC48" i="6"/>
  <c r="AJ12" i="4"/>
  <c r="AB13" i="4"/>
  <c r="AC13" i="4"/>
  <c r="AD13" i="4"/>
  <c r="AG13" i="4"/>
  <c r="AH13" i="4"/>
  <c r="AI13" i="4"/>
  <c r="AJ13" i="4"/>
  <c r="AB14" i="4"/>
  <c r="AC14" i="4"/>
  <c r="AD14" i="4"/>
  <c r="AG14" i="4"/>
  <c r="AH14" i="4"/>
  <c r="AI14" i="4"/>
  <c r="AJ14" i="4"/>
  <c r="AB15" i="4"/>
  <c r="AC15" i="4"/>
  <c r="AD15" i="4"/>
  <c r="AG15" i="4"/>
  <c r="AH15" i="4"/>
  <c r="AI15" i="4"/>
  <c r="AJ15" i="4"/>
  <c r="AA16" i="4"/>
  <c r="AB16" i="4"/>
  <c r="AC16" i="4"/>
  <c r="AD16" i="4"/>
  <c r="AG16" i="4"/>
  <c r="AH16" i="4"/>
  <c r="AI16" i="4"/>
  <c r="AJ16" i="4"/>
  <c r="AG17" i="4"/>
  <c r="AH17" i="4"/>
  <c r="AI17" i="4"/>
  <c r="AJ17" i="4"/>
  <c r="AG18" i="4"/>
  <c r="AH18" i="4"/>
  <c r="AI18" i="4"/>
  <c r="AJ18" i="4"/>
  <c r="AB19" i="4"/>
  <c r="AC19" i="4"/>
  <c r="AD19" i="4"/>
  <c r="AG19" i="4"/>
  <c r="AH19" i="4"/>
  <c r="AI19" i="4"/>
  <c r="AJ19" i="4"/>
  <c r="AB20" i="4"/>
  <c r="AC20" i="4"/>
  <c r="AD20" i="4"/>
  <c r="AG20" i="4"/>
  <c r="AH20" i="4"/>
  <c r="AI20" i="4"/>
  <c r="AJ20" i="4"/>
  <c r="AB21" i="4"/>
  <c r="AC21" i="4"/>
  <c r="AD21" i="4"/>
  <c r="AG21" i="4"/>
  <c r="AH21" i="4"/>
  <c r="AI21" i="4"/>
  <c r="AJ21" i="4"/>
  <c r="AA22" i="4"/>
  <c r="AB22" i="4"/>
  <c r="AC22" i="4"/>
  <c r="AD22" i="4"/>
  <c r="AG22" i="4"/>
  <c r="AH22" i="4"/>
  <c r="AI22" i="4"/>
  <c r="AJ22" i="4"/>
  <c r="AG23" i="4"/>
  <c r="AH23" i="4"/>
  <c r="AI23" i="4"/>
  <c r="AJ23" i="4"/>
  <c r="AG24" i="4"/>
  <c r="AH24" i="4"/>
  <c r="AI24" i="4"/>
  <c r="AJ24" i="4"/>
  <c r="AB25" i="4"/>
  <c r="AC25" i="4"/>
  <c r="AD25" i="4"/>
  <c r="AG25" i="4"/>
  <c r="AH25" i="4"/>
  <c r="AI25" i="4"/>
  <c r="AJ25" i="4"/>
  <c r="AB26" i="4"/>
  <c r="AC26" i="4"/>
  <c r="AD26" i="4"/>
  <c r="AG26" i="4"/>
  <c r="AH26" i="4"/>
  <c r="AI26" i="4"/>
  <c r="AJ26" i="4"/>
  <c r="AB27" i="4"/>
  <c r="AC27" i="4"/>
  <c r="AD27" i="4"/>
  <c r="AG27" i="4"/>
  <c r="AH27" i="4"/>
  <c r="AI27" i="4"/>
  <c r="AJ27" i="4"/>
  <c r="AA28" i="4"/>
  <c r="AB28" i="4"/>
  <c r="AC28" i="4"/>
  <c r="AD28" i="4"/>
  <c r="AG28" i="4"/>
  <c r="AH28" i="4"/>
  <c r="AI28" i="4"/>
  <c r="AJ28" i="4"/>
  <c r="AG29" i="4"/>
  <c r="AH29" i="4"/>
  <c r="AI29" i="4"/>
  <c r="AJ29" i="4"/>
  <c r="AG30" i="4"/>
  <c r="AH30" i="4"/>
  <c r="AI30" i="4"/>
  <c r="AJ30" i="4"/>
  <c r="AG31" i="4"/>
  <c r="AH31" i="4"/>
  <c r="AI31" i="4"/>
  <c r="AJ31" i="4"/>
  <c r="AG32" i="4"/>
  <c r="AH32" i="4"/>
  <c r="AI32" i="4"/>
  <c r="AJ32" i="4"/>
  <c r="AG33" i="4"/>
  <c r="AH33" i="4"/>
  <c r="AI33" i="4"/>
  <c r="AJ33" i="4"/>
  <c r="AG34" i="4"/>
  <c r="AH34" i="4"/>
  <c r="AI34" i="4"/>
  <c r="AJ34" i="4"/>
  <c r="AG35" i="4"/>
  <c r="AH35" i="4"/>
  <c r="AI35" i="4"/>
  <c r="AJ35" i="4"/>
  <c r="AG36" i="4"/>
  <c r="AH36" i="4"/>
  <c r="AI36" i="4"/>
  <c r="AJ36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AA45" i="4"/>
  <c r="AB45" i="4"/>
  <c r="AC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AA46" i="4"/>
  <c r="AB46" i="4"/>
  <c r="AC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AA47" i="4"/>
  <c r="AB47" i="4"/>
  <c r="AC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AA48" i="4"/>
  <c r="AB48" i="4"/>
  <c r="AC48" i="4"/>
  <c r="AJ12" i="7"/>
  <c r="AB13" i="7"/>
  <c r="AC13" i="7"/>
  <c r="AD13" i="7"/>
  <c r="AG13" i="7"/>
  <c r="AH13" i="7"/>
  <c r="AI13" i="7"/>
  <c r="AJ13" i="7"/>
  <c r="AB14" i="7"/>
  <c r="AC14" i="7"/>
  <c r="AD14" i="7"/>
  <c r="AG14" i="7"/>
  <c r="AH14" i="7"/>
  <c r="AI14" i="7"/>
  <c r="AJ14" i="7"/>
  <c r="AB15" i="7"/>
  <c r="AC15" i="7"/>
  <c r="AD15" i="7"/>
  <c r="AG15" i="7"/>
  <c r="AH15" i="7"/>
  <c r="AI15" i="7"/>
  <c r="AJ15" i="7"/>
  <c r="AA16" i="7"/>
  <c r="AB16" i="7"/>
  <c r="AC16" i="7"/>
  <c r="AD16" i="7"/>
  <c r="AG16" i="7"/>
  <c r="AH16" i="7"/>
  <c r="AI16" i="7"/>
  <c r="AJ16" i="7"/>
  <c r="AG17" i="7"/>
  <c r="AH17" i="7"/>
  <c r="AI17" i="7"/>
  <c r="AJ17" i="7"/>
  <c r="AG18" i="7"/>
  <c r="AH18" i="7"/>
  <c r="AI18" i="7"/>
  <c r="AJ18" i="7"/>
  <c r="AB19" i="7"/>
  <c r="AC19" i="7"/>
  <c r="AD19" i="7"/>
  <c r="AG19" i="7"/>
  <c r="AH19" i="7"/>
  <c r="AI19" i="7"/>
  <c r="AJ19" i="7"/>
  <c r="AB20" i="7"/>
  <c r="AC20" i="7"/>
  <c r="AD20" i="7"/>
  <c r="AG20" i="7"/>
  <c r="AH20" i="7"/>
  <c r="AI20" i="7"/>
  <c r="AJ20" i="7"/>
  <c r="AB21" i="7"/>
  <c r="AC21" i="7"/>
  <c r="AD21" i="7"/>
  <c r="AG21" i="7"/>
  <c r="AH21" i="7"/>
  <c r="AI21" i="7"/>
  <c r="AJ21" i="7"/>
  <c r="AA22" i="7"/>
  <c r="AB22" i="7"/>
  <c r="AC22" i="7"/>
  <c r="AD22" i="7"/>
  <c r="AG22" i="7"/>
  <c r="AH22" i="7"/>
  <c r="AI22" i="7"/>
  <c r="AJ22" i="7"/>
  <c r="AG23" i="7"/>
  <c r="AH23" i="7"/>
  <c r="AI23" i="7"/>
  <c r="AJ23" i="7"/>
  <c r="AG24" i="7"/>
  <c r="AH24" i="7"/>
  <c r="AI24" i="7"/>
  <c r="AJ24" i="7"/>
  <c r="AB25" i="7"/>
  <c r="AC25" i="7"/>
  <c r="AD25" i="7"/>
  <c r="AG25" i="7"/>
  <c r="AH25" i="7"/>
  <c r="AI25" i="7"/>
  <c r="AJ25" i="7"/>
  <c r="AB26" i="7"/>
  <c r="AC26" i="7"/>
  <c r="AD26" i="7"/>
  <c r="AG26" i="7"/>
  <c r="AH26" i="7"/>
  <c r="AI26" i="7"/>
  <c r="AJ26" i="7"/>
  <c r="AB27" i="7"/>
  <c r="AC27" i="7"/>
  <c r="AD27" i="7"/>
  <c r="AG27" i="7"/>
  <c r="AH27" i="7"/>
  <c r="AI27" i="7"/>
  <c r="AJ27" i="7"/>
  <c r="AA28" i="7"/>
  <c r="AB28" i="7"/>
  <c r="AC28" i="7"/>
  <c r="AD28" i="7"/>
  <c r="AG28" i="7"/>
  <c r="AH28" i="7"/>
  <c r="AI28" i="7"/>
  <c r="AJ28" i="7"/>
  <c r="AG29" i="7"/>
  <c r="AH29" i="7"/>
  <c r="AI29" i="7"/>
  <c r="AJ29" i="7"/>
  <c r="AG30" i="7"/>
  <c r="AH30" i="7"/>
  <c r="AI30" i="7"/>
  <c r="AJ30" i="7"/>
  <c r="AG31" i="7"/>
  <c r="AH31" i="7"/>
  <c r="AI31" i="7"/>
  <c r="AJ31" i="7"/>
  <c r="AG32" i="7"/>
  <c r="AH32" i="7"/>
  <c r="AI32" i="7"/>
  <c r="AJ32" i="7"/>
  <c r="AG33" i="7"/>
  <c r="AH33" i="7"/>
  <c r="AI33" i="7"/>
  <c r="AJ33" i="7"/>
  <c r="AG34" i="7"/>
  <c r="AH34" i="7"/>
  <c r="AI34" i="7"/>
  <c r="AJ34" i="7"/>
  <c r="AG35" i="7"/>
  <c r="AH35" i="7"/>
  <c r="AI35" i="7"/>
  <c r="AJ35" i="7"/>
  <c r="AG36" i="7"/>
  <c r="AH36" i="7"/>
  <c r="AI36" i="7"/>
  <c r="AJ36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AA45" i="7"/>
  <c r="AB45" i="7"/>
  <c r="AC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AA46" i="7"/>
  <c r="AB46" i="7"/>
  <c r="AC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AA47" i="7"/>
  <c r="AB47" i="7"/>
  <c r="AC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AA48" i="7"/>
  <c r="AB48" i="7"/>
  <c r="AC48" i="7"/>
</calcChain>
</file>

<file path=xl/sharedStrings.xml><?xml version="1.0" encoding="utf-8"?>
<sst xmlns="http://schemas.openxmlformats.org/spreadsheetml/2006/main" count="341" uniqueCount="42">
  <si>
    <t>MonthName</t>
  </si>
  <si>
    <t>(All)</t>
  </si>
  <si>
    <t>Day Num</t>
  </si>
  <si>
    <t>DayName</t>
  </si>
  <si>
    <t>Year</t>
  </si>
  <si>
    <t>Period</t>
  </si>
  <si>
    <t>WeekNum</t>
  </si>
  <si>
    <t>Q</t>
  </si>
  <si>
    <t>NYPP-W DA</t>
  </si>
  <si>
    <t>HE</t>
  </si>
  <si>
    <t>Date_No</t>
  </si>
  <si>
    <t>NYPP-W RT</t>
  </si>
  <si>
    <t>DA-PJM</t>
  </si>
  <si>
    <t>RT-PJM</t>
  </si>
  <si>
    <t>DA Zone P</t>
  </si>
  <si>
    <t>Peak</t>
  </si>
  <si>
    <t>Off Peak</t>
  </si>
  <si>
    <t>24-Hr</t>
  </si>
  <si>
    <t>31-day</t>
  </si>
  <si>
    <t>10-day</t>
  </si>
  <si>
    <t>3-day</t>
  </si>
  <si>
    <t>DA NYPP W</t>
  </si>
  <si>
    <t>Off-Peak</t>
  </si>
  <si>
    <t>24-hr</t>
  </si>
  <si>
    <t>NYISO to PJM</t>
  </si>
  <si>
    <t>PJM to NYISO</t>
  </si>
  <si>
    <t>Transmission Cost:</t>
  </si>
  <si>
    <t>31Day</t>
  </si>
  <si>
    <t>10Day</t>
  </si>
  <si>
    <t>3Day</t>
  </si>
  <si>
    <t>DA NYISO ZONE P less: DA NYPP W</t>
  </si>
  <si>
    <t>DA P - NYPP W*</t>
  </si>
  <si>
    <t>*Statistics INCLUDE Transmission Cost $1.15</t>
  </si>
  <si>
    <t>Average of RT Western</t>
  </si>
  <si>
    <t>DATE</t>
  </si>
  <si>
    <t>DayAhead Vs DayAhead</t>
  </si>
  <si>
    <t>31-day Average</t>
  </si>
  <si>
    <t>10-day Average</t>
  </si>
  <si>
    <t>3-day Average</t>
  </si>
  <si>
    <t>RealTime Vs DayAhead</t>
  </si>
  <si>
    <t>DayAhead Vs RealTime</t>
  </si>
  <si>
    <t>RealTime Vs RealTime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</si>
</sst>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0"/>
      <name val="Arial"/>
    </font>
    <font>
      <sz val="10"/>
      <name val="Arial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</fills>
  <borders count="2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2">
    <xf numFmtId="0" fontId="0" fillId="0" borderId="0" xfId="0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pivotButton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left"/>
    </xf>
    <xf numFmtId="44" fontId="0" fillId="0" borderId="0" xfId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4" fontId="2" fillId="0" borderId="0" xfId="1" applyFont="1" applyAlignment="1">
      <alignment horizontal="center"/>
    </xf>
    <xf numFmtId="16" fontId="2" fillId="0" borderId="0" xfId="0" applyNumberFormat="1" applyFont="1" applyAlignment="1">
      <alignment horizontal="left"/>
    </xf>
    <xf numFmtId="44" fontId="0" fillId="0" borderId="0" xfId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16" fontId="2" fillId="0" borderId="13" xfId="0" applyNumberFormat="1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44" fontId="2" fillId="0" borderId="15" xfId="1" applyFont="1" applyBorder="1" applyAlignment="1">
      <alignment horizontal="center"/>
    </xf>
    <xf numFmtId="44" fontId="2" fillId="0" borderId="16" xfId="1" applyFont="1" applyBorder="1" applyAlignment="1">
      <alignment horizontal="center"/>
    </xf>
    <xf numFmtId="0" fontId="2" fillId="0" borderId="12" xfId="0" applyFont="1" applyBorder="1"/>
    <xf numFmtId="164" fontId="0" fillId="0" borderId="0" xfId="1" applyNumberFormat="1" applyFont="1" applyBorder="1" applyAlignment="1">
      <alignment horizontal="center"/>
    </xf>
    <xf numFmtId="164" fontId="0" fillId="0" borderId="13" xfId="1" applyNumberFormat="1" applyFont="1" applyBorder="1" applyAlignment="1">
      <alignment horizontal="center"/>
    </xf>
    <xf numFmtId="16" fontId="2" fillId="0" borderId="17" xfId="0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0" borderId="19" xfId="1" applyNumberFormat="1" applyFont="1" applyBorder="1" applyAlignment="1">
      <alignment horizontal="center"/>
    </xf>
    <xf numFmtId="0" fontId="2" fillId="2" borderId="20" xfId="0" applyFont="1" applyFill="1" applyBorder="1"/>
    <xf numFmtId="0" fontId="0" fillId="2" borderId="21" xfId="0" applyFill="1" applyBorder="1"/>
    <xf numFmtId="0" fontId="0" fillId="2" borderId="22" xfId="0" applyFill="1" applyBorder="1"/>
    <xf numFmtId="44" fontId="2" fillId="2" borderId="23" xfId="1" applyFont="1" applyFill="1" applyBorder="1" applyAlignment="1">
      <alignment horizontal="center"/>
    </xf>
    <xf numFmtId="0" fontId="2" fillId="2" borderId="24" xfId="0" applyFont="1" applyFill="1" applyBorder="1"/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8" fontId="0" fillId="0" borderId="27" xfId="1" applyNumberFormat="1" applyFont="1" applyBorder="1" applyAlignment="1">
      <alignment horizontal="center"/>
    </xf>
    <xf numFmtId="8" fontId="0" fillId="0" borderId="14" xfId="1" applyNumberFormat="1" applyFont="1" applyBorder="1" applyAlignment="1">
      <alignment horizontal="center"/>
    </xf>
    <xf numFmtId="8" fontId="0" fillId="0" borderId="12" xfId="1" applyNumberFormat="1" applyFont="1" applyBorder="1" applyAlignment="1">
      <alignment horizontal="center"/>
    </xf>
    <xf numFmtId="8" fontId="0" fillId="0" borderId="25" xfId="1" applyNumberFormat="1" applyFont="1" applyBorder="1" applyAlignment="1">
      <alignment horizontal="center"/>
    </xf>
    <xf numFmtId="8" fontId="0" fillId="0" borderId="17" xfId="1" applyNumberFormat="1" applyFont="1" applyBorder="1" applyAlignment="1">
      <alignment horizontal="center"/>
    </xf>
    <xf numFmtId="8" fontId="0" fillId="0" borderId="26" xfId="1" applyNumberFormat="1" applyFont="1" applyBorder="1" applyAlignment="1">
      <alignment horizontal="center"/>
    </xf>
    <xf numFmtId="44" fontId="1" fillId="0" borderId="0" xfId="1" applyAlignment="1">
      <alignment horizontal="center"/>
    </xf>
    <xf numFmtId="164" fontId="1" fillId="0" borderId="0" xfId="1" applyNumberFormat="1" applyBorder="1" applyAlignment="1">
      <alignment horizontal="center"/>
    </xf>
    <xf numFmtId="164" fontId="1" fillId="0" borderId="13" xfId="1" applyNumberFormat="1" applyBorder="1" applyAlignment="1">
      <alignment horizontal="center"/>
    </xf>
    <xf numFmtId="164" fontId="1" fillId="0" borderId="18" xfId="1" applyNumberFormat="1" applyBorder="1" applyAlignment="1">
      <alignment horizontal="center"/>
    </xf>
    <xf numFmtId="164" fontId="1" fillId="0" borderId="19" xfId="1" applyNumberFormat="1" applyBorder="1" applyAlignment="1">
      <alignment horizontal="center"/>
    </xf>
    <xf numFmtId="44" fontId="1" fillId="0" borderId="0" xfId="1" applyFill="1" applyBorder="1" applyAlignment="1">
      <alignment horizontal="center"/>
    </xf>
    <xf numFmtId="40" fontId="1" fillId="0" borderId="27" xfId="1" applyNumberFormat="1" applyBorder="1" applyAlignment="1">
      <alignment horizontal="center"/>
    </xf>
    <xf numFmtId="40" fontId="1" fillId="0" borderId="14" xfId="1" applyNumberFormat="1" applyBorder="1" applyAlignment="1">
      <alignment horizontal="center"/>
    </xf>
    <xf numFmtId="40" fontId="1" fillId="0" borderId="12" xfId="1" applyNumberFormat="1" applyBorder="1" applyAlignment="1">
      <alignment horizontal="center"/>
    </xf>
    <xf numFmtId="40" fontId="1" fillId="0" borderId="25" xfId="1" applyNumberFormat="1" applyBorder="1" applyAlignment="1">
      <alignment horizontal="center"/>
    </xf>
    <xf numFmtId="40" fontId="1" fillId="0" borderId="17" xfId="1" applyNumberFormat="1" applyBorder="1" applyAlignment="1">
      <alignment horizontal="center"/>
    </xf>
    <xf numFmtId="40" fontId="1" fillId="0" borderId="26" xfId="1" applyNumberFormat="1" applyBorder="1" applyAlignment="1">
      <alignment horizontal="center"/>
    </xf>
    <xf numFmtId="44" fontId="0" fillId="0" borderId="2" xfId="0" applyNumberForma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44" fontId="0" fillId="0" borderId="6" xfId="0" applyNumberFormat="1" applyBorder="1" applyAlignment="1">
      <alignment horizontal="center"/>
    </xf>
    <xf numFmtId="44" fontId="0" fillId="0" borderId="9" xfId="0" applyNumberFormat="1" applyBorder="1" applyAlignment="1">
      <alignment horizontal="center"/>
    </xf>
    <xf numFmtId="44" fontId="0" fillId="0" borderId="10" xfId="0" applyNumberFormat="1" applyBorder="1" applyAlignment="1">
      <alignment horizontal="center"/>
    </xf>
    <xf numFmtId="44" fontId="0" fillId="0" borderId="11" xfId="0" applyNumberFormat="1" applyBorder="1" applyAlignment="1">
      <alignment horizontal="center"/>
    </xf>
    <xf numFmtId="44" fontId="0" fillId="0" borderId="7" xfId="0" applyNumberFormat="1" applyBorder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8" xfId="0" applyNumberFormat="1" applyBorder="1" applyAlignment="1">
      <alignment horizontal="center"/>
    </xf>
    <xf numFmtId="0" fontId="0" fillId="3" borderId="0" xfId="0" applyFill="1"/>
    <xf numFmtId="0" fontId="2" fillId="0" borderId="2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30"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font>
        <b/>
        <i val="0"/>
        <condense val="0"/>
        <extend val="0"/>
        <color indexed="57"/>
      </font>
    </dxf>
    <dxf>
      <font>
        <b/>
        <i/>
        <condense val="0"/>
        <extend val="0"/>
        <color indexed="10"/>
      </font>
    </dxf>
    <dxf>
      <numFmt numFmtId="164" formatCode="&quot;$&quot;#,##0.00"/>
    </dxf>
    <dxf>
      <alignment horizontal="center" readingOrder="0"/>
    </dxf>
    <dxf>
      <numFmt numFmtId="34" formatCode="_(&quot;$&quot;* #,##0.00_);_(&quot;$&quot;* \(#,##0.00\);_(&quot;$&quot;* &quot;-&quot;??_);_(@_)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nephy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PJM%20Analysi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urly P&amp;L Summary"/>
      <sheetName val="AUTOP&amp;L"/>
      <sheetName val="NPrices"/>
      <sheetName val="MPrices"/>
      <sheetName val="OPrices"/>
      <sheetName val="PPrices"/>
      <sheetName val="NYPPWPrices"/>
      <sheetName val="NYPPW PIVOT"/>
      <sheetName val="NYPP W"/>
    </sheetNames>
    <sheetDataSet>
      <sheetData sheetId="0"/>
      <sheetData sheetId="1">
        <row r="1">
          <cell r="A1">
            <v>36978</v>
          </cell>
        </row>
        <row r="2">
          <cell r="A2" t="str">
            <v>Mar</v>
          </cell>
        </row>
        <row r="4">
          <cell r="A4" t="str">
            <v>Date</v>
          </cell>
          <cell r="B4" t="str">
            <v>SellZone</v>
          </cell>
          <cell r="C4" t="str">
            <v>BuyZone</v>
          </cell>
          <cell r="D4" t="str">
            <v>Hour</v>
          </cell>
          <cell r="E4" t="str">
            <v>Sale Qty</v>
          </cell>
          <cell r="F4" t="str">
            <v>Sale Price</v>
          </cell>
          <cell r="G4" t="str">
            <v>Buy Price</v>
          </cell>
          <cell r="H4" t="str">
            <v>Contract ID</v>
          </cell>
          <cell r="I4" t="str">
            <v>Delta</v>
          </cell>
          <cell r="J4" t="str">
            <v>P&amp;L</v>
          </cell>
          <cell r="K4" t="str">
            <v>Book</v>
          </cell>
          <cell r="L4" t="str">
            <v>Month_Name</v>
          </cell>
          <cell r="M4" t="str">
            <v>Day_No.</v>
          </cell>
          <cell r="N4" t="str">
            <v>Day_Name</v>
          </cell>
          <cell r="O4" t="str">
            <v>Period_Cat</v>
          </cell>
          <cell r="P4" t="str">
            <v>Absolute Val-Mw</v>
          </cell>
          <cell r="Q4" t="str">
            <v>Reference P&amp;L Ttl</v>
          </cell>
          <cell r="R4" t="str">
            <v>Ref P&amp;L Delta</v>
          </cell>
        </row>
        <row r="5">
          <cell r="A5">
            <v>36923</v>
          </cell>
        </row>
        <row r="6">
          <cell r="A6">
            <v>36923</v>
          </cell>
        </row>
        <row r="7">
          <cell r="A7">
            <v>36923</v>
          </cell>
        </row>
        <row r="8">
          <cell r="A8">
            <v>36923</v>
          </cell>
        </row>
        <row r="9">
          <cell r="A9">
            <v>36976</v>
          </cell>
        </row>
        <row r="10">
          <cell r="A10">
            <v>36976</v>
          </cell>
        </row>
        <row r="11">
          <cell r="A11">
            <v>36976</v>
          </cell>
        </row>
        <row r="12">
          <cell r="A12">
            <v>36976</v>
          </cell>
        </row>
        <row r="13">
          <cell r="A13">
            <v>36976</v>
          </cell>
        </row>
        <row r="14">
          <cell r="A14">
            <v>36976</v>
          </cell>
        </row>
        <row r="15">
          <cell r="A15">
            <v>36976</v>
          </cell>
        </row>
        <row r="16">
          <cell r="A16">
            <v>36976</v>
          </cell>
        </row>
        <row r="17">
          <cell r="A17">
            <v>36976</v>
          </cell>
        </row>
        <row r="18">
          <cell r="A18">
            <v>36976</v>
          </cell>
        </row>
        <row r="19">
          <cell r="A19">
            <v>36976</v>
          </cell>
        </row>
        <row r="20">
          <cell r="A20">
            <v>36976</v>
          </cell>
        </row>
        <row r="21">
          <cell r="A21">
            <v>36976</v>
          </cell>
        </row>
        <row r="22">
          <cell r="A22">
            <v>36976</v>
          </cell>
        </row>
        <row r="23">
          <cell r="A23">
            <v>36976</v>
          </cell>
        </row>
        <row r="24">
          <cell r="A24">
            <v>36976</v>
          </cell>
        </row>
        <row r="25">
          <cell r="A25">
            <v>36976</v>
          </cell>
        </row>
        <row r="26">
          <cell r="A26">
            <v>36976</v>
          </cell>
        </row>
        <row r="27">
          <cell r="A27">
            <v>36976</v>
          </cell>
        </row>
        <row r="28">
          <cell r="A28">
            <v>36976</v>
          </cell>
        </row>
        <row r="29">
          <cell r="A29">
            <v>36976</v>
          </cell>
        </row>
        <row r="30">
          <cell r="A30">
            <v>36976</v>
          </cell>
        </row>
        <row r="31">
          <cell r="A31">
            <v>36976</v>
          </cell>
        </row>
        <row r="32">
          <cell r="A32">
            <v>36976</v>
          </cell>
        </row>
        <row r="33">
          <cell r="A33">
            <v>36976</v>
          </cell>
        </row>
        <row r="34">
          <cell r="A34">
            <v>36976</v>
          </cell>
        </row>
        <row r="35">
          <cell r="A35">
            <v>36976</v>
          </cell>
        </row>
        <row r="36">
          <cell r="A36">
            <v>36976</v>
          </cell>
        </row>
        <row r="37">
          <cell r="A37">
            <v>36976</v>
          </cell>
        </row>
        <row r="38">
          <cell r="A38">
            <v>36976</v>
          </cell>
        </row>
        <row r="39">
          <cell r="A39">
            <v>36976</v>
          </cell>
        </row>
        <row r="40">
          <cell r="A40">
            <v>36976</v>
          </cell>
        </row>
        <row r="41">
          <cell r="A41">
            <v>36976</v>
          </cell>
        </row>
        <row r="42">
          <cell r="A42">
            <v>36976</v>
          </cell>
        </row>
        <row r="43">
          <cell r="A43">
            <v>36976</v>
          </cell>
        </row>
        <row r="44">
          <cell r="A44">
            <v>36976</v>
          </cell>
        </row>
        <row r="45">
          <cell r="A45">
            <v>36976</v>
          </cell>
        </row>
        <row r="46">
          <cell r="A46">
            <v>36976</v>
          </cell>
        </row>
        <row r="47">
          <cell r="A47">
            <v>36976</v>
          </cell>
        </row>
        <row r="48">
          <cell r="A48">
            <v>36976</v>
          </cell>
        </row>
        <row r="49">
          <cell r="A49">
            <v>36976</v>
          </cell>
        </row>
        <row r="50">
          <cell r="A50">
            <v>36976</v>
          </cell>
        </row>
        <row r="51">
          <cell r="A51">
            <v>36976</v>
          </cell>
        </row>
        <row r="52">
          <cell r="A52">
            <v>36976</v>
          </cell>
        </row>
        <row r="53">
          <cell r="A53">
            <v>36976</v>
          </cell>
        </row>
        <row r="54">
          <cell r="A54">
            <v>36976</v>
          </cell>
        </row>
        <row r="55">
          <cell r="A55">
            <v>36976</v>
          </cell>
        </row>
        <row r="56">
          <cell r="A56">
            <v>36976</v>
          </cell>
        </row>
        <row r="57">
          <cell r="A57">
            <v>36976</v>
          </cell>
        </row>
        <row r="58">
          <cell r="A58">
            <v>36976</v>
          </cell>
        </row>
        <row r="59">
          <cell r="A59">
            <v>36976</v>
          </cell>
        </row>
        <row r="60">
          <cell r="A60">
            <v>36976</v>
          </cell>
        </row>
        <row r="61">
          <cell r="A61">
            <v>36976</v>
          </cell>
        </row>
        <row r="62">
          <cell r="A62">
            <v>36976</v>
          </cell>
        </row>
        <row r="63">
          <cell r="A63">
            <v>36976</v>
          </cell>
        </row>
        <row r="64">
          <cell r="A64">
            <v>36976</v>
          </cell>
        </row>
        <row r="65">
          <cell r="A65">
            <v>36976</v>
          </cell>
        </row>
        <row r="66">
          <cell r="A66">
            <v>36976</v>
          </cell>
        </row>
        <row r="67">
          <cell r="A67">
            <v>36976</v>
          </cell>
        </row>
        <row r="68">
          <cell r="A68">
            <v>36976</v>
          </cell>
        </row>
        <row r="69">
          <cell r="A69">
            <v>36976</v>
          </cell>
        </row>
        <row r="70">
          <cell r="A70">
            <v>36976</v>
          </cell>
        </row>
        <row r="71">
          <cell r="A71">
            <v>36976</v>
          </cell>
        </row>
        <row r="72">
          <cell r="A72">
            <v>36976</v>
          </cell>
        </row>
        <row r="73">
          <cell r="A73">
            <v>36976</v>
          </cell>
        </row>
        <row r="74">
          <cell r="A74">
            <v>36976</v>
          </cell>
        </row>
        <row r="75">
          <cell r="A75">
            <v>36976</v>
          </cell>
        </row>
        <row r="76">
          <cell r="A76">
            <v>36976</v>
          </cell>
        </row>
        <row r="77">
          <cell r="A77">
            <v>36976</v>
          </cell>
        </row>
        <row r="78">
          <cell r="A78">
            <v>36976</v>
          </cell>
        </row>
        <row r="79">
          <cell r="A79">
            <v>36976</v>
          </cell>
        </row>
        <row r="80">
          <cell r="A80">
            <v>36976</v>
          </cell>
        </row>
        <row r="81">
          <cell r="A81">
            <v>36976</v>
          </cell>
        </row>
        <row r="82">
          <cell r="A82">
            <v>36976</v>
          </cell>
        </row>
        <row r="83">
          <cell r="A83">
            <v>36976</v>
          </cell>
        </row>
        <row r="84">
          <cell r="A84">
            <v>36976</v>
          </cell>
        </row>
        <row r="85">
          <cell r="A85">
            <v>36976</v>
          </cell>
        </row>
        <row r="86">
          <cell r="A86">
            <v>36976</v>
          </cell>
        </row>
        <row r="87">
          <cell r="A87">
            <v>36976</v>
          </cell>
        </row>
        <row r="88">
          <cell r="A88">
            <v>36976</v>
          </cell>
        </row>
        <row r="89">
          <cell r="A89">
            <v>36976</v>
          </cell>
        </row>
        <row r="90">
          <cell r="A90">
            <v>36976</v>
          </cell>
        </row>
        <row r="91">
          <cell r="A91">
            <v>36976</v>
          </cell>
        </row>
        <row r="92">
          <cell r="A92">
            <v>36976</v>
          </cell>
        </row>
        <row r="93">
          <cell r="A93">
            <v>36976</v>
          </cell>
        </row>
        <row r="94">
          <cell r="A94">
            <v>36976</v>
          </cell>
        </row>
        <row r="95">
          <cell r="A95">
            <v>36976</v>
          </cell>
        </row>
        <row r="96">
          <cell r="A96">
            <v>36976</v>
          </cell>
        </row>
        <row r="97">
          <cell r="A97">
            <v>36976</v>
          </cell>
        </row>
        <row r="98">
          <cell r="A98">
            <v>36976</v>
          </cell>
        </row>
        <row r="99">
          <cell r="A99">
            <v>36976</v>
          </cell>
        </row>
        <row r="100">
          <cell r="A100">
            <v>36976</v>
          </cell>
        </row>
        <row r="101">
          <cell r="A101">
            <v>36976</v>
          </cell>
        </row>
        <row r="102">
          <cell r="A102">
            <v>36976</v>
          </cell>
        </row>
        <row r="103">
          <cell r="A103">
            <v>36976</v>
          </cell>
        </row>
        <row r="104">
          <cell r="A104">
            <v>36976</v>
          </cell>
        </row>
        <row r="105">
          <cell r="A105">
            <v>36976</v>
          </cell>
        </row>
        <row r="106">
          <cell r="A106">
            <v>36976</v>
          </cell>
        </row>
        <row r="107">
          <cell r="A107">
            <v>36976</v>
          </cell>
        </row>
        <row r="108">
          <cell r="A108">
            <v>36976</v>
          </cell>
        </row>
        <row r="109">
          <cell r="A109">
            <v>36976</v>
          </cell>
        </row>
        <row r="110">
          <cell r="A110">
            <v>36976</v>
          </cell>
        </row>
        <row r="111">
          <cell r="A111">
            <v>36976</v>
          </cell>
        </row>
        <row r="112">
          <cell r="A112">
            <v>36976</v>
          </cell>
        </row>
        <row r="113">
          <cell r="A113">
            <v>36976</v>
          </cell>
        </row>
        <row r="114">
          <cell r="A114">
            <v>36976</v>
          </cell>
        </row>
        <row r="115">
          <cell r="A115">
            <v>36976</v>
          </cell>
        </row>
        <row r="116">
          <cell r="A116">
            <v>36976</v>
          </cell>
        </row>
        <row r="117">
          <cell r="A117">
            <v>36976</v>
          </cell>
        </row>
        <row r="118">
          <cell r="A118">
            <v>36975</v>
          </cell>
        </row>
        <row r="119">
          <cell r="A119">
            <v>36975</v>
          </cell>
        </row>
        <row r="120">
          <cell r="A120">
            <v>36975</v>
          </cell>
        </row>
        <row r="121">
          <cell r="A121">
            <v>36975</v>
          </cell>
        </row>
        <row r="122">
          <cell r="A122">
            <v>36975</v>
          </cell>
        </row>
        <row r="123">
          <cell r="A123">
            <v>36975</v>
          </cell>
        </row>
        <row r="124">
          <cell r="A124">
            <v>36975</v>
          </cell>
        </row>
        <row r="125">
          <cell r="A125">
            <v>36975</v>
          </cell>
        </row>
        <row r="126">
          <cell r="A126">
            <v>36975</v>
          </cell>
        </row>
        <row r="127">
          <cell r="A127">
            <v>36975</v>
          </cell>
        </row>
        <row r="128">
          <cell r="A128">
            <v>36975</v>
          </cell>
        </row>
        <row r="129">
          <cell r="A129">
            <v>36975</v>
          </cell>
        </row>
        <row r="130">
          <cell r="A130">
            <v>36975</v>
          </cell>
        </row>
        <row r="131">
          <cell r="A131">
            <v>36975</v>
          </cell>
        </row>
        <row r="132">
          <cell r="A132">
            <v>36975</v>
          </cell>
        </row>
        <row r="133">
          <cell r="A133">
            <v>36975</v>
          </cell>
        </row>
        <row r="134">
          <cell r="A134">
            <v>36975</v>
          </cell>
        </row>
        <row r="135">
          <cell r="A135">
            <v>36975</v>
          </cell>
        </row>
        <row r="136">
          <cell r="A136">
            <v>36975</v>
          </cell>
        </row>
        <row r="137">
          <cell r="A137">
            <v>36975</v>
          </cell>
        </row>
        <row r="138">
          <cell r="A138">
            <v>36975</v>
          </cell>
        </row>
        <row r="139">
          <cell r="A139">
            <v>36975</v>
          </cell>
        </row>
        <row r="140">
          <cell r="A140">
            <v>36975</v>
          </cell>
        </row>
        <row r="141">
          <cell r="A141">
            <v>36975</v>
          </cell>
        </row>
        <row r="142">
          <cell r="A142">
            <v>36975</v>
          </cell>
        </row>
        <row r="143">
          <cell r="A143">
            <v>36975</v>
          </cell>
        </row>
        <row r="144">
          <cell r="A144">
            <v>36975</v>
          </cell>
        </row>
        <row r="145">
          <cell r="A145">
            <v>36975</v>
          </cell>
        </row>
        <row r="146">
          <cell r="A146">
            <v>36975</v>
          </cell>
        </row>
        <row r="147">
          <cell r="A147">
            <v>36975</v>
          </cell>
        </row>
        <row r="148">
          <cell r="A148">
            <v>36975</v>
          </cell>
        </row>
        <row r="149">
          <cell r="A149">
            <v>36975</v>
          </cell>
        </row>
        <row r="150">
          <cell r="A150">
            <v>36975</v>
          </cell>
        </row>
        <row r="151">
          <cell r="A151">
            <v>36975</v>
          </cell>
        </row>
        <row r="152">
          <cell r="A152">
            <v>36975</v>
          </cell>
        </row>
        <row r="153">
          <cell r="A153">
            <v>36975</v>
          </cell>
        </row>
        <row r="154">
          <cell r="A154">
            <v>36975</v>
          </cell>
        </row>
        <row r="155">
          <cell r="A155">
            <v>36975</v>
          </cell>
        </row>
        <row r="156">
          <cell r="A156">
            <v>36975</v>
          </cell>
        </row>
        <row r="157">
          <cell r="A157">
            <v>36975</v>
          </cell>
        </row>
        <row r="158">
          <cell r="A158">
            <v>36975</v>
          </cell>
        </row>
        <row r="159">
          <cell r="A159">
            <v>36975</v>
          </cell>
        </row>
        <row r="160">
          <cell r="A160">
            <v>36975</v>
          </cell>
        </row>
        <row r="161">
          <cell r="A161">
            <v>36975</v>
          </cell>
        </row>
        <row r="162">
          <cell r="A162">
            <v>36975</v>
          </cell>
        </row>
        <row r="163">
          <cell r="A163">
            <v>36975</v>
          </cell>
        </row>
        <row r="164">
          <cell r="A164">
            <v>36975</v>
          </cell>
        </row>
        <row r="165">
          <cell r="A165">
            <v>36975</v>
          </cell>
        </row>
        <row r="166">
          <cell r="A166">
            <v>36975</v>
          </cell>
        </row>
        <row r="167">
          <cell r="A167">
            <v>36975</v>
          </cell>
        </row>
        <row r="168">
          <cell r="A168">
            <v>36975</v>
          </cell>
        </row>
        <row r="169">
          <cell r="A169">
            <v>36975</v>
          </cell>
        </row>
        <row r="170">
          <cell r="A170">
            <v>36975</v>
          </cell>
        </row>
        <row r="171">
          <cell r="A171">
            <v>36975</v>
          </cell>
        </row>
        <row r="172">
          <cell r="A172">
            <v>36975</v>
          </cell>
        </row>
        <row r="173">
          <cell r="A173">
            <v>36975</v>
          </cell>
        </row>
        <row r="174">
          <cell r="A174">
            <v>36975</v>
          </cell>
        </row>
        <row r="175">
          <cell r="A175">
            <v>36975</v>
          </cell>
        </row>
        <row r="176">
          <cell r="A176">
            <v>36975</v>
          </cell>
        </row>
        <row r="177">
          <cell r="A177">
            <v>36975</v>
          </cell>
        </row>
        <row r="178">
          <cell r="A178">
            <v>36975</v>
          </cell>
        </row>
        <row r="179">
          <cell r="A179">
            <v>36975</v>
          </cell>
        </row>
        <row r="180">
          <cell r="A180">
            <v>36975</v>
          </cell>
        </row>
        <row r="181">
          <cell r="A181">
            <v>36975</v>
          </cell>
        </row>
        <row r="182">
          <cell r="A182">
            <v>36975</v>
          </cell>
        </row>
        <row r="183">
          <cell r="A183">
            <v>36975</v>
          </cell>
        </row>
        <row r="184">
          <cell r="A184">
            <v>36975</v>
          </cell>
        </row>
        <row r="185">
          <cell r="A185">
            <v>36975</v>
          </cell>
        </row>
        <row r="186">
          <cell r="A186">
            <v>36975</v>
          </cell>
        </row>
        <row r="187">
          <cell r="A187">
            <v>36975</v>
          </cell>
        </row>
        <row r="188">
          <cell r="A188">
            <v>36975</v>
          </cell>
        </row>
        <row r="189">
          <cell r="A189">
            <v>36975</v>
          </cell>
        </row>
        <row r="190">
          <cell r="A190">
            <v>36975</v>
          </cell>
        </row>
        <row r="191">
          <cell r="A191">
            <v>36975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ips"/>
      <sheetName val="Raw Data"/>
      <sheetName val="NERC Holidays"/>
      <sheetName val="PJM Analysis"/>
    </sheetNames>
    <sheetDataSet>
      <sheetData sheetId="0"/>
      <sheetData sheetId="1">
        <row r="1">
          <cell r="A1" t="str">
            <v>DATE</v>
          </cell>
          <cell r="B1" t="str">
            <v>HOUR</v>
          </cell>
          <cell r="C1" t="str">
            <v>WESTERNHUB(TW)</v>
          </cell>
          <cell r="D1" t="str">
            <v>EASTERNHUB(TW)</v>
          </cell>
          <cell r="E1" t="str">
            <v>DPLSOUTH(TW)</v>
          </cell>
          <cell r="F1" t="str">
            <v>NYPP-E(TW)</v>
          </cell>
          <cell r="G1" t="str">
            <v>WESCOSVI(TW)</v>
          </cell>
          <cell r="H1" t="str">
            <v>WESTERNHUB(DA)</v>
          </cell>
          <cell r="I1" t="str">
            <v>EASTERNHUB(DA)</v>
          </cell>
          <cell r="J1" t="str">
            <v>DPLSOUTH(DA)</v>
          </cell>
          <cell r="K1" t="str">
            <v>NYPP-E(DA)</v>
          </cell>
          <cell r="L1" t="str">
            <v>WESCOSVI(DA)</v>
          </cell>
          <cell r="M1" t="str">
            <v>Load</v>
          </cell>
          <cell r="N1" t="str">
            <v>MonthName</v>
          </cell>
          <cell r="O1" t="str">
            <v>Day Num</v>
          </cell>
          <cell r="P1" t="str">
            <v>DayName</v>
          </cell>
          <cell r="Q1" t="str">
            <v>Year</v>
          </cell>
          <cell r="R1" t="str">
            <v>Period</v>
          </cell>
          <cell r="S1" t="str">
            <v>Q</v>
          </cell>
          <cell r="T1" t="str">
            <v>Anlys_Pd</v>
          </cell>
          <cell r="U1" t="str">
            <v>WH RT-DA</v>
          </cell>
        </row>
        <row r="2">
          <cell r="A2">
            <v>36905</v>
          </cell>
        </row>
        <row r="3">
          <cell r="A3">
            <v>36905</v>
          </cell>
        </row>
        <row r="4">
          <cell r="A4">
            <v>36905</v>
          </cell>
        </row>
        <row r="5">
          <cell r="A5">
            <v>36905</v>
          </cell>
        </row>
        <row r="6">
          <cell r="A6">
            <v>36905</v>
          </cell>
        </row>
        <row r="7">
          <cell r="A7">
            <v>36905</v>
          </cell>
        </row>
        <row r="8">
          <cell r="A8">
            <v>36905</v>
          </cell>
        </row>
        <row r="9">
          <cell r="A9">
            <v>36905</v>
          </cell>
        </row>
        <row r="10">
          <cell r="A10">
            <v>36905</v>
          </cell>
        </row>
        <row r="11">
          <cell r="A11">
            <v>36905</v>
          </cell>
        </row>
        <row r="12">
          <cell r="A12">
            <v>36905</v>
          </cell>
        </row>
        <row r="13">
          <cell r="A13">
            <v>36905</v>
          </cell>
        </row>
        <row r="14">
          <cell r="A14">
            <v>36905</v>
          </cell>
        </row>
        <row r="15">
          <cell r="A15">
            <v>36905</v>
          </cell>
        </row>
        <row r="16">
          <cell r="A16">
            <v>36905</v>
          </cell>
        </row>
        <row r="17">
          <cell r="A17">
            <v>36905</v>
          </cell>
        </row>
        <row r="18">
          <cell r="A18">
            <v>36905</v>
          </cell>
        </row>
        <row r="19">
          <cell r="A19">
            <v>36905</v>
          </cell>
        </row>
        <row r="20">
          <cell r="A20">
            <v>36905</v>
          </cell>
        </row>
        <row r="21">
          <cell r="A21">
            <v>36905</v>
          </cell>
        </row>
        <row r="22">
          <cell r="A22">
            <v>36905</v>
          </cell>
        </row>
        <row r="23">
          <cell r="A23">
            <v>36905</v>
          </cell>
        </row>
        <row r="24">
          <cell r="A24">
            <v>36905</v>
          </cell>
        </row>
        <row r="25">
          <cell r="A25">
            <v>36905</v>
          </cell>
        </row>
        <row r="26">
          <cell r="A26">
            <v>36906</v>
          </cell>
        </row>
        <row r="27">
          <cell r="A27">
            <v>36906</v>
          </cell>
        </row>
        <row r="28">
          <cell r="A28">
            <v>36906</v>
          </cell>
        </row>
        <row r="29">
          <cell r="A29">
            <v>36906</v>
          </cell>
        </row>
        <row r="30">
          <cell r="A30">
            <v>36906</v>
          </cell>
        </row>
        <row r="31">
          <cell r="A31">
            <v>36906</v>
          </cell>
        </row>
        <row r="32">
          <cell r="A32">
            <v>36906</v>
          </cell>
        </row>
        <row r="33">
          <cell r="A33">
            <v>36906</v>
          </cell>
        </row>
        <row r="34">
          <cell r="A34">
            <v>36906</v>
          </cell>
        </row>
        <row r="35">
          <cell r="A35">
            <v>36906</v>
          </cell>
        </row>
        <row r="36">
          <cell r="A36">
            <v>36906</v>
          </cell>
        </row>
        <row r="37">
          <cell r="A37">
            <v>36906</v>
          </cell>
        </row>
        <row r="38">
          <cell r="A38">
            <v>36906</v>
          </cell>
        </row>
        <row r="39">
          <cell r="A39">
            <v>36906</v>
          </cell>
        </row>
        <row r="40">
          <cell r="A40">
            <v>36906</v>
          </cell>
        </row>
        <row r="41">
          <cell r="A41">
            <v>36906</v>
          </cell>
        </row>
        <row r="42">
          <cell r="A42">
            <v>36906</v>
          </cell>
        </row>
        <row r="43">
          <cell r="A43">
            <v>36906</v>
          </cell>
        </row>
        <row r="44">
          <cell r="A44">
            <v>36906</v>
          </cell>
        </row>
        <row r="45">
          <cell r="A45">
            <v>36906</v>
          </cell>
        </row>
        <row r="46">
          <cell r="A46">
            <v>36906</v>
          </cell>
        </row>
        <row r="47">
          <cell r="A47">
            <v>36906</v>
          </cell>
        </row>
        <row r="48">
          <cell r="A48">
            <v>36906</v>
          </cell>
        </row>
        <row r="49">
          <cell r="A49">
            <v>36906</v>
          </cell>
        </row>
        <row r="50">
          <cell r="A50">
            <v>36907</v>
          </cell>
        </row>
        <row r="51">
          <cell r="A51">
            <v>36907</v>
          </cell>
        </row>
        <row r="52">
          <cell r="A52">
            <v>36907</v>
          </cell>
        </row>
        <row r="53">
          <cell r="A53">
            <v>36907</v>
          </cell>
        </row>
        <row r="54">
          <cell r="A54">
            <v>36907</v>
          </cell>
        </row>
        <row r="55">
          <cell r="A55">
            <v>36907</v>
          </cell>
        </row>
        <row r="56">
          <cell r="A56">
            <v>36907</v>
          </cell>
        </row>
        <row r="57">
          <cell r="A57">
            <v>36907</v>
          </cell>
        </row>
        <row r="58">
          <cell r="A58">
            <v>36907</v>
          </cell>
        </row>
        <row r="59">
          <cell r="A59">
            <v>36907</v>
          </cell>
        </row>
        <row r="60">
          <cell r="A60">
            <v>36907</v>
          </cell>
        </row>
        <row r="61">
          <cell r="A61">
            <v>36907</v>
          </cell>
        </row>
        <row r="62">
          <cell r="A62">
            <v>36907</v>
          </cell>
        </row>
        <row r="63">
          <cell r="A63">
            <v>36907</v>
          </cell>
        </row>
        <row r="64">
          <cell r="A64">
            <v>36907</v>
          </cell>
        </row>
        <row r="65">
          <cell r="A65">
            <v>36907</v>
          </cell>
        </row>
        <row r="66">
          <cell r="A66">
            <v>36907</v>
          </cell>
        </row>
        <row r="67">
          <cell r="A67">
            <v>36907</v>
          </cell>
        </row>
        <row r="68">
          <cell r="A68">
            <v>36907</v>
          </cell>
        </row>
        <row r="69">
          <cell r="A69">
            <v>36907</v>
          </cell>
        </row>
        <row r="70">
          <cell r="A70">
            <v>36907</v>
          </cell>
        </row>
        <row r="71">
          <cell r="A71">
            <v>36907</v>
          </cell>
        </row>
        <row r="72">
          <cell r="A72">
            <v>36907</v>
          </cell>
        </row>
        <row r="73">
          <cell r="A73">
            <v>36907</v>
          </cell>
        </row>
        <row r="74">
          <cell r="A74">
            <v>36908</v>
          </cell>
        </row>
        <row r="75">
          <cell r="A75">
            <v>36908</v>
          </cell>
        </row>
        <row r="76">
          <cell r="A76">
            <v>36908</v>
          </cell>
        </row>
        <row r="77">
          <cell r="A77">
            <v>36908</v>
          </cell>
        </row>
        <row r="78">
          <cell r="A78">
            <v>36908</v>
          </cell>
        </row>
        <row r="79">
          <cell r="A79">
            <v>36908</v>
          </cell>
        </row>
        <row r="80">
          <cell r="A80">
            <v>36908</v>
          </cell>
        </row>
        <row r="81">
          <cell r="A81">
            <v>36908</v>
          </cell>
        </row>
        <row r="82">
          <cell r="A82">
            <v>36908</v>
          </cell>
        </row>
        <row r="83">
          <cell r="A83">
            <v>36908</v>
          </cell>
        </row>
        <row r="84">
          <cell r="A84">
            <v>36908</v>
          </cell>
        </row>
        <row r="85">
          <cell r="A85">
            <v>36908</v>
          </cell>
        </row>
        <row r="86">
          <cell r="A86">
            <v>36908</v>
          </cell>
        </row>
        <row r="87">
          <cell r="A87">
            <v>36908</v>
          </cell>
        </row>
        <row r="88">
          <cell r="A88">
            <v>36908</v>
          </cell>
        </row>
        <row r="89">
          <cell r="A89">
            <v>36908</v>
          </cell>
        </row>
        <row r="90">
          <cell r="A90">
            <v>36908</v>
          </cell>
        </row>
        <row r="91">
          <cell r="A91">
            <v>36908</v>
          </cell>
        </row>
        <row r="92">
          <cell r="A92">
            <v>36908</v>
          </cell>
        </row>
        <row r="93">
          <cell r="A93">
            <v>36908</v>
          </cell>
        </row>
        <row r="94">
          <cell r="A94">
            <v>36908</v>
          </cell>
        </row>
        <row r="95">
          <cell r="A95">
            <v>36908</v>
          </cell>
        </row>
        <row r="96">
          <cell r="A96">
            <v>36908</v>
          </cell>
        </row>
        <row r="97">
          <cell r="A97">
            <v>36908</v>
          </cell>
        </row>
        <row r="98">
          <cell r="A98">
            <v>36909</v>
          </cell>
        </row>
        <row r="99">
          <cell r="A99">
            <v>36909</v>
          </cell>
        </row>
        <row r="100">
          <cell r="A100">
            <v>36909</v>
          </cell>
        </row>
        <row r="101">
          <cell r="A101">
            <v>36909</v>
          </cell>
        </row>
        <row r="102">
          <cell r="A102">
            <v>36909</v>
          </cell>
        </row>
        <row r="103">
          <cell r="A103">
            <v>36909</v>
          </cell>
        </row>
        <row r="104">
          <cell r="A104">
            <v>36909</v>
          </cell>
        </row>
        <row r="105">
          <cell r="A105">
            <v>36909</v>
          </cell>
        </row>
        <row r="106">
          <cell r="A106">
            <v>36909</v>
          </cell>
        </row>
        <row r="107">
          <cell r="A107">
            <v>36909</v>
          </cell>
        </row>
        <row r="108">
          <cell r="A108">
            <v>36909</v>
          </cell>
        </row>
        <row r="109">
          <cell r="A109">
            <v>36909</v>
          </cell>
        </row>
        <row r="110">
          <cell r="A110">
            <v>36909</v>
          </cell>
        </row>
        <row r="111">
          <cell r="A111">
            <v>36909</v>
          </cell>
        </row>
        <row r="112">
          <cell r="A112">
            <v>36909</v>
          </cell>
        </row>
        <row r="113">
          <cell r="A113">
            <v>36909</v>
          </cell>
        </row>
        <row r="114">
          <cell r="A114">
            <v>36909</v>
          </cell>
        </row>
        <row r="115">
          <cell r="A115">
            <v>36909</v>
          </cell>
        </row>
        <row r="116">
          <cell r="A116">
            <v>36909</v>
          </cell>
        </row>
        <row r="117">
          <cell r="A117">
            <v>36909</v>
          </cell>
        </row>
        <row r="118">
          <cell r="A118">
            <v>36909</v>
          </cell>
        </row>
        <row r="119">
          <cell r="A119">
            <v>36909</v>
          </cell>
        </row>
        <row r="120">
          <cell r="A120">
            <v>36909</v>
          </cell>
        </row>
        <row r="121">
          <cell r="A121">
            <v>36909</v>
          </cell>
        </row>
        <row r="122">
          <cell r="A122">
            <v>36910</v>
          </cell>
        </row>
        <row r="123">
          <cell r="A123">
            <v>36910</v>
          </cell>
        </row>
        <row r="124">
          <cell r="A124">
            <v>36910</v>
          </cell>
        </row>
        <row r="125">
          <cell r="A125">
            <v>36910</v>
          </cell>
        </row>
        <row r="126">
          <cell r="A126">
            <v>36910</v>
          </cell>
        </row>
        <row r="127">
          <cell r="A127">
            <v>36910</v>
          </cell>
        </row>
        <row r="128">
          <cell r="A128">
            <v>36910</v>
          </cell>
        </row>
        <row r="129">
          <cell r="A129">
            <v>36910</v>
          </cell>
        </row>
        <row r="130">
          <cell r="A130">
            <v>36910</v>
          </cell>
        </row>
        <row r="131">
          <cell r="A131">
            <v>36910</v>
          </cell>
        </row>
        <row r="132">
          <cell r="A132">
            <v>36910</v>
          </cell>
        </row>
        <row r="133">
          <cell r="A133">
            <v>36910</v>
          </cell>
        </row>
        <row r="134">
          <cell r="A134">
            <v>36910</v>
          </cell>
        </row>
        <row r="135">
          <cell r="A135">
            <v>36910</v>
          </cell>
        </row>
        <row r="136">
          <cell r="A136">
            <v>36910</v>
          </cell>
        </row>
        <row r="137">
          <cell r="A137">
            <v>36910</v>
          </cell>
        </row>
        <row r="138">
          <cell r="A138">
            <v>36910</v>
          </cell>
        </row>
        <row r="139">
          <cell r="A139">
            <v>36910</v>
          </cell>
        </row>
        <row r="140">
          <cell r="A140">
            <v>36910</v>
          </cell>
        </row>
        <row r="141">
          <cell r="A141">
            <v>36910</v>
          </cell>
        </row>
        <row r="142">
          <cell r="A142">
            <v>36910</v>
          </cell>
        </row>
        <row r="143">
          <cell r="A143">
            <v>36910</v>
          </cell>
        </row>
        <row r="144">
          <cell r="A144">
            <v>36910</v>
          </cell>
        </row>
        <row r="145">
          <cell r="A145">
            <v>36910</v>
          </cell>
        </row>
        <row r="146">
          <cell r="A146">
            <v>36911</v>
          </cell>
        </row>
        <row r="147">
          <cell r="A147">
            <v>36911</v>
          </cell>
        </row>
        <row r="148">
          <cell r="A148">
            <v>36911</v>
          </cell>
        </row>
        <row r="149">
          <cell r="A149">
            <v>36911</v>
          </cell>
        </row>
        <row r="150">
          <cell r="A150">
            <v>36911</v>
          </cell>
        </row>
        <row r="151">
          <cell r="A151">
            <v>36911</v>
          </cell>
        </row>
        <row r="152">
          <cell r="A152">
            <v>36911</v>
          </cell>
        </row>
        <row r="153">
          <cell r="A153">
            <v>36911</v>
          </cell>
        </row>
        <row r="154">
          <cell r="A154">
            <v>36911</v>
          </cell>
        </row>
        <row r="155">
          <cell r="A155">
            <v>36911</v>
          </cell>
        </row>
        <row r="156">
          <cell r="A156">
            <v>36911</v>
          </cell>
        </row>
        <row r="157">
          <cell r="A157">
            <v>36911</v>
          </cell>
        </row>
        <row r="158">
          <cell r="A158">
            <v>36911</v>
          </cell>
        </row>
        <row r="159">
          <cell r="A159">
            <v>36911</v>
          </cell>
        </row>
        <row r="160">
          <cell r="A160">
            <v>36911</v>
          </cell>
        </row>
        <row r="161">
          <cell r="A161">
            <v>36911</v>
          </cell>
        </row>
        <row r="162">
          <cell r="A162">
            <v>36911</v>
          </cell>
        </row>
        <row r="163">
          <cell r="A163">
            <v>36911</v>
          </cell>
        </row>
        <row r="164">
          <cell r="A164">
            <v>36911</v>
          </cell>
        </row>
        <row r="165">
          <cell r="A165">
            <v>36911</v>
          </cell>
        </row>
        <row r="166">
          <cell r="A166">
            <v>36911</v>
          </cell>
        </row>
        <row r="167">
          <cell r="A167">
            <v>36911</v>
          </cell>
        </row>
        <row r="168">
          <cell r="A168">
            <v>36911</v>
          </cell>
        </row>
        <row r="169">
          <cell r="A169">
            <v>36911</v>
          </cell>
        </row>
        <row r="170">
          <cell r="A170">
            <v>36912</v>
          </cell>
        </row>
        <row r="171">
          <cell r="A171">
            <v>36912</v>
          </cell>
        </row>
        <row r="172">
          <cell r="A172">
            <v>36912</v>
          </cell>
        </row>
        <row r="173">
          <cell r="A173">
            <v>36912</v>
          </cell>
        </row>
        <row r="174">
          <cell r="A174">
            <v>36912</v>
          </cell>
        </row>
        <row r="175">
          <cell r="A175">
            <v>36912</v>
          </cell>
        </row>
        <row r="176">
          <cell r="A176">
            <v>36912</v>
          </cell>
        </row>
        <row r="177">
          <cell r="A177">
            <v>36912</v>
          </cell>
        </row>
        <row r="178">
          <cell r="A178">
            <v>36912</v>
          </cell>
        </row>
        <row r="179">
          <cell r="A179">
            <v>36912</v>
          </cell>
        </row>
        <row r="180">
          <cell r="A180">
            <v>36912</v>
          </cell>
        </row>
        <row r="181">
          <cell r="A181">
            <v>36912</v>
          </cell>
        </row>
        <row r="182">
          <cell r="A182">
            <v>36912</v>
          </cell>
        </row>
        <row r="183">
          <cell r="A183">
            <v>36912</v>
          </cell>
        </row>
        <row r="184">
          <cell r="A184">
            <v>36912</v>
          </cell>
        </row>
        <row r="185">
          <cell r="A185">
            <v>36912</v>
          </cell>
        </row>
        <row r="186">
          <cell r="A186">
            <v>36912</v>
          </cell>
        </row>
        <row r="187">
          <cell r="A187">
            <v>36912</v>
          </cell>
        </row>
        <row r="188">
          <cell r="A188">
            <v>36912</v>
          </cell>
        </row>
        <row r="189">
          <cell r="A189">
            <v>36912</v>
          </cell>
        </row>
        <row r="190">
          <cell r="A190">
            <v>36912</v>
          </cell>
        </row>
        <row r="191">
          <cell r="A191">
            <v>36912</v>
          </cell>
        </row>
        <row r="192">
          <cell r="A192">
            <v>36912</v>
          </cell>
        </row>
        <row r="193">
          <cell r="A193">
            <v>36912</v>
          </cell>
        </row>
        <row r="194">
          <cell r="A194">
            <v>36913</v>
          </cell>
        </row>
        <row r="195">
          <cell r="A195">
            <v>36913</v>
          </cell>
        </row>
        <row r="196">
          <cell r="A196">
            <v>36913</v>
          </cell>
        </row>
        <row r="197">
          <cell r="A197">
            <v>36913</v>
          </cell>
        </row>
        <row r="198">
          <cell r="A198">
            <v>36913</v>
          </cell>
        </row>
        <row r="199">
          <cell r="A199">
            <v>36913</v>
          </cell>
        </row>
        <row r="200">
          <cell r="A200">
            <v>36913</v>
          </cell>
        </row>
        <row r="201">
          <cell r="A201">
            <v>36913</v>
          </cell>
        </row>
        <row r="202">
          <cell r="A202">
            <v>36913</v>
          </cell>
        </row>
        <row r="203">
          <cell r="A203">
            <v>36913</v>
          </cell>
        </row>
        <row r="204">
          <cell r="A204">
            <v>36913</v>
          </cell>
        </row>
        <row r="205">
          <cell r="A205">
            <v>36913</v>
          </cell>
        </row>
        <row r="206">
          <cell r="A206">
            <v>36913</v>
          </cell>
        </row>
        <row r="207">
          <cell r="A207">
            <v>36913</v>
          </cell>
        </row>
        <row r="208">
          <cell r="A208">
            <v>36913</v>
          </cell>
        </row>
        <row r="209">
          <cell r="A209">
            <v>36913</v>
          </cell>
        </row>
        <row r="210">
          <cell r="A210">
            <v>36913</v>
          </cell>
        </row>
        <row r="211">
          <cell r="A211">
            <v>36913</v>
          </cell>
        </row>
        <row r="212">
          <cell r="A212">
            <v>36913</v>
          </cell>
        </row>
        <row r="213">
          <cell r="A213">
            <v>36913</v>
          </cell>
        </row>
        <row r="214">
          <cell r="A214">
            <v>36913</v>
          </cell>
        </row>
        <row r="215">
          <cell r="A215">
            <v>36913</v>
          </cell>
        </row>
        <row r="216">
          <cell r="A216">
            <v>36913</v>
          </cell>
        </row>
        <row r="217">
          <cell r="A217">
            <v>36913</v>
          </cell>
        </row>
        <row r="218">
          <cell r="A218">
            <v>36914</v>
          </cell>
        </row>
        <row r="219">
          <cell r="A219">
            <v>36914</v>
          </cell>
        </row>
        <row r="220">
          <cell r="A220">
            <v>36914</v>
          </cell>
        </row>
        <row r="221">
          <cell r="A221">
            <v>36914</v>
          </cell>
        </row>
        <row r="222">
          <cell r="A222">
            <v>36914</v>
          </cell>
        </row>
        <row r="223">
          <cell r="A223">
            <v>36914</v>
          </cell>
        </row>
        <row r="224">
          <cell r="A224">
            <v>36914</v>
          </cell>
        </row>
        <row r="225">
          <cell r="A225">
            <v>36914</v>
          </cell>
        </row>
        <row r="226">
          <cell r="A226">
            <v>36914</v>
          </cell>
        </row>
        <row r="227">
          <cell r="A227">
            <v>36914</v>
          </cell>
        </row>
        <row r="228">
          <cell r="A228">
            <v>36914</v>
          </cell>
        </row>
        <row r="229">
          <cell r="A229">
            <v>36914</v>
          </cell>
        </row>
        <row r="230">
          <cell r="A230">
            <v>36914</v>
          </cell>
        </row>
        <row r="231">
          <cell r="A231">
            <v>36914</v>
          </cell>
        </row>
        <row r="232">
          <cell r="A232">
            <v>36914</v>
          </cell>
        </row>
        <row r="233">
          <cell r="A233">
            <v>36914</v>
          </cell>
        </row>
        <row r="234">
          <cell r="A234">
            <v>36914</v>
          </cell>
        </row>
        <row r="235">
          <cell r="A235">
            <v>36914</v>
          </cell>
        </row>
        <row r="236">
          <cell r="A236">
            <v>36914</v>
          </cell>
        </row>
        <row r="237">
          <cell r="A237">
            <v>36914</v>
          </cell>
        </row>
        <row r="238">
          <cell r="A238">
            <v>36914</v>
          </cell>
        </row>
        <row r="239">
          <cell r="A239">
            <v>36914</v>
          </cell>
        </row>
        <row r="240">
          <cell r="A240">
            <v>36914</v>
          </cell>
        </row>
        <row r="241">
          <cell r="A241">
            <v>36914</v>
          </cell>
        </row>
        <row r="242">
          <cell r="A242">
            <v>36915</v>
          </cell>
        </row>
        <row r="243">
          <cell r="A243">
            <v>36915</v>
          </cell>
        </row>
        <row r="244">
          <cell r="A244">
            <v>36915</v>
          </cell>
        </row>
        <row r="245">
          <cell r="A245">
            <v>36915</v>
          </cell>
        </row>
        <row r="246">
          <cell r="A246">
            <v>36915</v>
          </cell>
        </row>
        <row r="247">
          <cell r="A247">
            <v>36915</v>
          </cell>
        </row>
        <row r="248">
          <cell r="A248">
            <v>36915</v>
          </cell>
        </row>
        <row r="249">
          <cell r="A249">
            <v>36915</v>
          </cell>
        </row>
        <row r="250">
          <cell r="A250">
            <v>36915</v>
          </cell>
        </row>
        <row r="251">
          <cell r="A251">
            <v>36915</v>
          </cell>
        </row>
        <row r="252">
          <cell r="A252">
            <v>36915</v>
          </cell>
        </row>
        <row r="253">
          <cell r="A253">
            <v>36915</v>
          </cell>
        </row>
        <row r="254">
          <cell r="A254">
            <v>36915</v>
          </cell>
        </row>
        <row r="255">
          <cell r="A255">
            <v>36915</v>
          </cell>
        </row>
        <row r="256">
          <cell r="A256">
            <v>36915</v>
          </cell>
        </row>
        <row r="257">
          <cell r="A257">
            <v>36915</v>
          </cell>
        </row>
        <row r="258">
          <cell r="A258">
            <v>36915</v>
          </cell>
        </row>
        <row r="259">
          <cell r="A259">
            <v>36915</v>
          </cell>
        </row>
        <row r="260">
          <cell r="A260">
            <v>36915</v>
          </cell>
        </row>
        <row r="261">
          <cell r="A261">
            <v>36915</v>
          </cell>
        </row>
        <row r="262">
          <cell r="A262">
            <v>36915</v>
          </cell>
        </row>
        <row r="263">
          <cell r="A263">
            <v>36915</v>
          </cell>
        </row>
        <row r="264">
          <cell r="A264">
            <v>36915</v>
          </cell>
        </row>
        <row r="265">
          <cell r="A265">
            <v>36915</v>
          </cell>
        </row>
        <row r="266">
          <cell r="A266">
            <v>36916</v>
          </cell>
        </row>
        <row r="267">
          <cell r="A267">
            <v>36916</v>
          </cell>
        </row>
        <row r="268">
          <cell r="A268">
            <v>36916</v>
          </cell>
        </row>
        <row r="269">
          <cell r="A269">
            <v>36916</v>
          </cell>
        </row>
        <row r="270">
          <cell r="A270">
            <v>36916</v>
          </cell>
        </row>
        <row r="271">
          <cell r="A271">
            <v>36916</v>
          </cell>
        </row>
        <row r="272">
          <cell r="A272">
            <v>36916</v>
          </cell>
        </row>
        <row r="273">
          <cell r="A273">
            <v>36916</v>
          </cell>
        </row>
        <row r="274">
          <cell r="A274">
            <v>36916</v>
          </cell>
        </row>
        <row r="275">
          <cell r="A275">
            <v>36916</v>
          </cell>
        </row>
        <row r="276">
          <cell r="A276">
            <v>36916</v>
          </cell>
        </row>
        <row r="277">
          <cell r="A277">
            <v>36916</v>
          </cell>
        </row>
        <row r="278">
          <cell r="A278">
            <v>36916</v>
          </cell>
        </row>
        <row r="279">
          <cell r="A279">
            <v>36916</v>
          </cell>
        </row>
        <row r="280">
          <cell r="A280">
            <v>36916</v>
          </cell>
        </row>
        <row r="281">
          <cell r="A281">
            <v>36916</v>
          </cell>
        </row>
        <row r="282">
          <cell r="A282">
            <v>36916</v>
          </cell>
        </row>
        <row r="283">
          <cell r="A283">
            <v>36916</v>
          </cell>
        </row>
        <row r="284">
          <cell r="A284">
            <v>36916</v>
          </cell>
        </row>
        <row r="285">
          <cell r="A285">
            <v>36916</v>
          </cell>
        </row>
        <row r="286">
          <cell r="A286">
            <v>36916</v>
          </cell>
        </row>
        <row r="287">
          <cell r="A287">
            <v>36916</v>
          </cell>
        </row>
        <row r="288">
          <cell r="A288">
            <v>36916</v>
          </cell>
        </row>
        <row r="289">
          <cell r="A289">
            <v>36916</v>
          </cell>
        </row>
        <row r="290">
          <cell r="A290">
            <v>36917</v>
          </cell>
        </row>
        <row r="291">
          <cell r="A291">
            <v>36917</v>
          </cell>
        </row>
        <row r="292">
          <cell r="A292">
            <v>36917</v>
          </cell>
        </row>
        <row r="293">
          <cell r="A293">
            <v>36917</v>
          </cell>
        </row>
        <row r="294">
          <cell r="A294">
            <v>36917</v>
          </cell>
        </row>
        <row r="295">
          <cell r="A295">
            <v>36917</v>
          </cell>
        </row>
        <row r="296">
          <cell r="A296">
            <v>36917</v>
          </cell>
        </row>
        <row r="297">
          <cell r="A297">
            <v>36917</v>
          </cell>
        </row>
        <row r="298">
          <cell r="A298">
            <v>36917</v>
          </cell>
        </row>
        <row r="299">
          <cell r="A299">
            <v>36917</v>
          </cell>
        </row>
        <row r="300">
          <cell r="A300">
            <v>36917</v>
          </cell>
        </row>
        <row r="301">
          <cell r="A301">
            <v>36917</v>
          </cell>
        </row>
        <row r="302">
          <cell r="A302">
            <v>36917</v>
          </cell>
        </row>
        <row r="303">
          <cell r="A303">
            <v>36917</v>
          </cell>
        </row>
        <row r="304">
          <cell r="A304">
            <v>36917</v>
          </cell>
        </row>
        <row r="305">
          <cell r="A305">
            <v>36917</v>
          </cell>
        </row>
        <row r="306">
          <cell r="A306">
            <v>36917</v>
          </cell>
        </row>
        <row r="307">
          <cell r="A307">
            <v>36917</v>
          </cell>
        </row>
        <row r="308">
          <cell r="A308">
            <v>36917</v>
          </cell>
        </row>
        <row r="309">
          <cell r="A309">
            <v>36917</v>
          </cell>
        </row>
        <row r="310">
          <cell r="A310">
            <v>36917</v>
          </cell>
        </row>
        <row r="311">
          <cell r="A311">
            <v>36917</v>
          </cell>
        </row>
        <row r="312">
          <cell r="A312">
            <v>36917</v>
          </cell>
        </row>
        <row r="313">
          <cell r="A313">
            <v>36917</v>
          </cell>
        </row>
        <row r="314">
          <cell r="A314">
            <v>36918</v>
          </cell>
        </row>
        <row r="315">
          <cell r="A315">
            <v>36918</v>
          </cell>
        </row>
        <row r="316">
          <cell r="A316">
            <v>36918</v>
          </cell>
        </row>
        <row r="317">
          <cell r="A317">
            <v>36918</v>
          </cell>
        </row>
        <row r="318">
          <cell r="A318">
            <v>36918</v>
          </cell>
        </row>
        <row r="319">
          <cell r="A319">
            <v>36918</v>
          </cell>
        </row>
        <row r="320">
          <cell r="A320">
            <v>36918</v>
          </cell>
        </row>
        <row r="321">
          <cell r="A321">
            <v>36918</v>
          </cell>
        </row>
        <row r="322">
          <cell r="A322">
            <v>36918</v>
          </cell>
        </row>
        <row r="323">
          <cell r="A323">
            <v>36918</v>
          </cell>
        </row>
        <row r="324">
          <cell r="A324">
            <v>36918</v>
          </cell>
        </row>
        <row r="325">
          <cell r="A325">
            <v>36918</v>
          </cell>
        </row>
        <row r="326">
          <cell r="A326">
            <v>36918</v>
          </cell>
        </row>
        <row r="327">
          <cell r="A327">
            <v>36918</v>
          </cell>
        </row>
        <row r="328">
          <cell r="A328">
            <v>36918</v>
          </cell>
        </row>
        <row r="329">
          <cell r="A329">
            <v>36918</v>
          </cell>
        </row>
        <row r="330">
          <cell r="A330">
            <v>36918</v>
          </cell>
        </row>
        <row r="331">
          <cell r="A331">
            <v>36918</v>
          </cell>
        </row>
        <row r="332">
          <cell r="A332">
            <v>36918</v>
          </cell>
        </row>
        <row r="333">
          <cell r="A333">
            <v>36918</v>
          </cell>
        </row>
        <row r="334">
          <cell r="A334">
            <v>36918</v>
          </cell>
        </row>
        <row r="335">
          <cell r="A335">
            <v>36918</v>
          </cell>
        </row>
        <row r="336">
          <cell r="A336">
            <v>36918</v>
          </cell>
        </row>
        <row r="337">
          <cell r="A337">
            <v>36918</v>
          </cell>
        </row>
        <row r="338">
          <cell r="A338">
            <v>36919</v>
          </cell>
        </row>
        <row r="339">
          <cell r="A339">
            <v>36919</v>
          </cell>
        </row>
        <row r="340">
          <cell r="A340">
            <v>36919</v>
          </cell>
        </row>
        <row r="341">
          <cell r="A341">
            <v>36919</v>
          </cell>
        </row>
        <row r="342">
          <cell r="A342">
            <v>36919</v>
          </cell>
        </row>
        <row r="343">
          <cell r="A343">
            <v>36919</v>
          </cell>
        </row>
        <row r="344">
          <cell r="A344">
            <v>36919</v>
          </cell>
        </row>
        <row r="345">
          <cell r="A345">
            <v>36919</v>
          </cell>
        </row>
        <row r="346">
          <cell r="A346">
            <v>36919</v>
          </cell>
        </row>
        <row r="347">
          <cell r="A347">
            <v>36919</v>
          </cell>
        </row>
        <row r="348">
          <cell r="A348">
            <v>36919</v>
          </cell>
        </row>
        <row r="349">
          <cell r="A349">
            <v>36919</v>
          </cell>
        </row>
        <row r="350">
          <cell r="A350">
            <v>36919</v>
          </cell>
        </row>
        <row r="351">
          <cell r="A351">
            <v>36919</v>
          </cell>
        </row>
        <row r="352">
          <cell r="A352">
            <v>36919</v>
          </cell>
        </row>
        <row r="353">
          <cell r="A353">
            <v>36919</v>
          </cell>
        </row>
        <row r="354">
          <cell r="A354">
            <v>36919</v>
          </cell>
        </row>
        <row r="355">
          <cell r="A355">
            <v>36919</v>
          </cell>
        </row>
        <row r="356">
          <cell r="A356">
            <v>36919</v>
          </cell>
        </row>
        <row r="357">
          <cell r="A357">
            <v>36919</v>
          </cell>
        </row>
        <row r="358">
          <cell r="A358">
            <v>36919</v>
          </cell>
        </row>
        <row r="359">
          <cell r="A359">
            <v>36919</v>
          </cell>
        </row>
        <row r="360">
          <cell r="A360">
            <v>36919</v>
          </cell>
        </row>
        <row r="361">
          <cell r="A361">
            <v>36919</v>
          </cell>
        </row>
        <row r="362">
          <cell r="A362">
            <v>36920</v>
          </cell>
        </row>
        <row r="363">
          <cell r="A363">
            <v>36920</v>
          </cell>
        </row>
        <row r="364">
          <cell r="A364">
            <v>36920</v>
          </cell>
        </row>
        <row r="365">
          <cell r="A365">
            <v>36920</v>
          </cell>
        </row>
        <row r="366">
          <cell r="A366">
            <v>36920</v>
          </cell>
        </row>
        <row r="367">
          <cell r="A367">
            <v>36920</v>
          </cell>
        </row>
        <row r="368">
          <cell r="A368">
            <v>36920</v>
          </cell>
        </row>
        <row r="369">
          <cell r="A369">
            <v>36920</v>
          </cell>
        </row>
        <row r="370">
          <cell r="A370">
            <v>36920</v>
          </cell>
        </row>
        <row r="371">
          <cell r="A371">
            <v>36920</v>
          </cell>
        </row>
        <row r="372">
          <cell r="A372">
            <v>36920</v>
          </cell>
        </row>
        <row r="373">
          <cell r="A373">
            <v>36920</v>
          </cell>
        </row>
        <row r="374">
          <cell r="A374">
            <v>36920</v>
          </cell>
        </row>
        <row r="375">
          <cell r="A375">
            <v>36920</v>
          </cell>
        </row>
        <row r="376">
          <cell r="A376">
            <v>36920</v>
          </cell>
        </row>
        <row r="377">
          <cell r="A377">
            <v>36920</v>
          </cell>
        </row>
        <row r="378">
          <cell r="A378">
            <v>36920</v>
          </cell>
        </row>
        <row r="379">
          <cell r="A379">
            <v>36920</v>
          </cell>
        </row>
        <row r="380">
          <cell r="A380">
            <v>36920</v>
          </cell>
        </row>
        <row r="381">
          <cell r="A381">
            <v>36920</v>
          </cell>
        </row>
        <row r="382">
          <cell r="A382">
            <v>36920</v>
          </cell>
        </row>
        <row r="383">
          <cell r="A383">
            <v>36920</v>
          </cell>
        </row>
        <row r="384">
          <cell r="A384">
            <v>36920</v>
          </cell>
        </row>
        <row r="385">
          <cell r="A385">
            <v>36920</v>
          </cell>
        </row>
        <row r="386">
          <cell r="A386">
            <v>36921</v>
          </cell>
        </row>
        <row r="387">
          <cell r="A387">
            <v>36921</v>
          </cell>
        </row>
        <row r="388">
          <cell r="A388">
            <v>36921</v>
          </cell>
        </row>
        <row r="389">
          <cell r="A389">
            <v>36921</v>
          </cell>
        </row>
        <row r="390">
          <cell r="A390">
            <v>36921</v>
          </cell>
        </row>
        <row r="391">
          <cell r="A391">
            <v>36921</v>
          </cell>
        </row>
        <row r="392">
          <cell r="A392">
            <v>36921</v>
          </cell>
        </row>
        <row r="393">
          <cell r="A393">
            <v>36921</v>
          </cell>
        </row>
        <row r="394">
          <cell r="A394">
            <v>36921</v>
          </cell>
        </row>
        <row r="395">
          <cell r="A395">
            <v>36921</v>
          </cell>
        </row>
        <row r="396">
          <cell r="A396">
            <v>36921</v>
          </cell>
        </row>
        <row r="397">
          <cell r="A397">
            <v>36921</v>
          </cell>
        </row>
        <row r="398">
          <cell r="A398">
            <v>36921</v>
          </cell>
        </row>
        <row r="399">
          <cell r="A399">
            <v>36921</v>
          </cell>
        </row>
        <row r="400">
          <cell r="A400">
            <v>36921</v>
          </cell>
        </row>
        <row r="401">
          <cell r="A401">
            <v>36921</v>
          </cell>
        </row>
        <row r="402">
          <cell r="A402">
            <v>36921</v>
          </cell>
        </row>
        <row r="403">
          <cell r="A403">
            <v>36921</v>
          </cell>
        </row>
        <row r="404">
          <cell r="A404">
            <v>36921</v>
          </cell>
        </row>
        <row r="405">
          <cell r="A405">
            <v>36921</v>
          </cell>
        </row>
        <row r="406">
          <cell r="A406">
            <v>36921</v>
          </cell>
        </row>
        <row r="407">
          <cell r="A407">
            <v>36921</v>
          </cell>
        </row>
        <row r="408">
          <cell r="A408">
            <v>36921</v>
          </cell>
        </row>
        <row r="409">
          <cell r="A409">
            <v>36921</v>
          </cell>
        </row>
        <row r="410">
          <cell r="A410">
            <v>36922</v>
          </cell>
        </row>
        <row r="411">
          <cell r="A411">
            <v>36922</v>
          </cell>
        </row>
        <row r="412">
          <cell r="A412">
            <v>36922</v>
          </cell>
        </row>
        <row r="413">
          <cell r="A413">
            <v>36922</v>
          </cell>
        </row>
        <row r="414">
          <cell r="A414">
            <v>36922</v>
          </cell>
        </row>
        <row r="415">
          <cell r="A415">
            <v>36922</v>
          </cell>
        </row>
        <row r="416">
          <cell r="A416">
            <v>36922</v>
          </cell>
        </row>
        <row r="417">
          <cell r="A417">
            <v>36922</v>
          </cell>
        </row>
        <row r="418">
          <cell r="A418">
            <v>36922</v>
          </cell>
        </row>
        <row r="419">
          <cell r="A419">
            <v>36922</v>
          </cell>
        </row>
        <row r="420">
          <cell r="A420">
            <v>36922</v>
          </cell>
        </row>
        <row r="421">
          <cell r="A421">
            <v>36922</v>
          </cell>
        </row>
        <row r="422">
          <cell r="A422">
            <v>36922</v>
          </cell>
        </row>
        <row r="423">
          <cell r="A423">
            <v>36922</v>
          </cell>
        </row>
        <row r="424">
          <cell r="A424">
            <v>36922</v>
          </cell>
        </row>
        <row r="425">
          <cell r="A425">
            <v>36922</v>
          </cell>
        </row>
        <row r="426">
          <cell r="A426">
            <v>36922</v>
          </cell>
        </row>
        <row r="427">
          <cell r="A427">
            <v>36922</v>
          </cell>
        </row>
        <row r="428">
          <cell r="A428">
            <v>36922</v>
          </cell>
        </row>
        <row r="429">
          <cell r="A429">
            <v>36922</v>
          </cell>
        </row>
        <row r="430">
          <cell r="A430">
            <v>36922</v>
          </cell>
        </row>
        <row r="431">
          <cell r="A431">
            <v>36922</v>
          </cell>
        </row>
        <row r="432">
          <cell r="A432">
            <v>36922</v>
          </cell>
        </row>
        <row r="433">
          <cell r="A433">
            <v>36922</v>
          </cell>
        </row>
        <row r="434">
          <cell r="A434">
            <v>36923</v>
          </cell>
        </row>
        <row r="435">
          <cell r="A435">
            <v>36923</v>
          </cell>
        </row>
        <row r="436">
          <cell r="A436">
            <v>36923</v>
          </cell>
        </row>
        <row r="437">
          <cell r="A437">
            <v>36923</v>
          </cell>
        </row>
        <row r="438">
          <cell r="A438">
            <v>36923</v>
          </cell>
        </row>
        <row r="439">
          <cell r="A439">
            <v>36923</v>
          </cell>
        </row>
        <row r="440">
          <cell r="A440">
            <v>36923</v>
          </cell>
        </row>
        <row r="441">
          <cell r="A441">
            <v>36923</v>
          </cell>
        </row>
        <row r="442">
          <cell r="A442">
            <v>36923</v>
          </cell>
        </row>
        <row r="443">
          <cell r="A443">
            <v>36923</v>
          </cell>
        </row>
        <row r="444">
          <cell r="A444">
            <v>36923</v>
          </cell>
        </row>
        <row r="445">
          <cell r="A445">
            <v>36923</v>
          </cell>
        </row>
        <row r="446">
          <cell r="A446">
            <v>36923</v>
          </cell>
        </row>
        <row r="447">
          <cell r="A447">
            <v>36923</v>
          </cell>
        </row>
        <row r="448">
          <cell r="A448">
            <v>36923</v>
          </cell>
        </row>
        <row r="449">
          <cell r="A449">
            <v>36923</v>
          </cell>
        </row>
        <row r="450">
          <cell r="A450">
            <v>36923</v>
          </cell>
        </row>
        <row r="451">
          <cell r="A451">
            <v>36923</v>
          </cell>
        </row>
        <row r="452">
          <cell r="A452">
            <v>36923</v>
          </cell>
        </row>
        <row r="453">
          <cell r="A453">
            <v>36923</v>
          </cell>
        </row>
        <row r="454">
          <cell r="A454">
            <v>36923</v>
          </cell>
        </row>
        <row r="455">
          <cell r="A455">
            <v>36923</v>
          </cell>
        </row>
        <row r="456">
          <cell r="A456">
            <v>36923</v>
          </cell>
        </row>
        <row r="457">
          <cell r="A457">
            <v>36923</v>
          </cell>
        </row>
        <row r="458">
          <cell r="A458">
            <v>36924</v>
          </cell>
        </row>
        <row r="459">
          <cell r="A459">
            <v>36924</v>
          </cell>
        </row>
        <row r="460">
          <cell r="A460">
            <v>36924</v>
          </cell>
        </row>
        <row r="461">
          <cell r="A461">
            <v>36924</v>
          </cell>
        </row>
        <row r="462">
          <cell r="A462">
            <v>36924</v>
          </cell>
        </row>
        <row r="463">
          <cell r="A463">
            <v>36924</v>
          </cell>
        </row>
        <row r="464">
          <cell r="A464">
            <v>36924</v>
          </cell>
        </row>
        <row r="465">
          <cell r="A465">
            <v>36924</v>
          </cell>
        </row>
        <row r="466">
          <cell r="A466">
            <v>36924</v>
          </cell>
        </row>
        <row r="467">
          <cell r="A467">
            <v>36924</v>
          </cell>
        </row>
        <row r="468">
          <cell r="A468">
            <v>36924</v>
          </cell>
        </row>
        <row r="469">
          <cell r="A469">
            <v>36924</v>
          </cell>
        </row>
        <row r="470">
          <cell r="A470">
            <v>36924</v>
          </cell>
        </row>
        <row r="471">
          <cell r="A471">
            <v>36924</v>
          </cell>
        </row>
        <row r="472">
          <cell r="A472">
            <v>36924</v>
          </cell>
        </row>
        <row r="473">
          <cell r="A473">
            <v>36924</v>
          </cell>
        </row>
        <row r="474">
          <cell r="A474">
            <v>36924</v>
          </cell>
        </row>
        <row r="475">
          <cell r="A475">
            <v>36924</v>
          </cell>
        </row>
        <row r="476">
          <cell r="A476">
            <v>36924</v>
          </cell>
        </row>
        <row r="477">
          <cell r="A477">
            <v>36924</v>
          </cell>
        </row>
        <row r="478">
          <cell r="A478">
            <v>36924</v>
          </cell>
        </row>
        <row r="479">
          <cell r="A479">
            <v>36924</v>
          </cell>
        </row>
        <row r="480">
          <cell r="A480">
            <v>36924</v>
          </cell>
        </row>
        <row r="481">
          <cell r="A481">
            <v>36924</v>
          </cell>
        </row>
        <row r="482">
          <cell r="A482">
            <v>36925</v>
          </cell>
        </row>
        <row r="483">
          <cell r="A483">
            <v>36925</v>
          </cell>
        </row>
        <row r="484">
          <cell r="A484">
            <v>36925</v>
          </cell>
        </row>
        <row r="485">
          <cell r="A485">
            <v>36925</v>
          </cell>
        </row>
        <row r="486">
          <cell r="A486">
            <v>36925</v>
          </cell>
        </row>
        <row r="487">
          <cell r="A487">
            <v>36925</v>
          </cell>
        </row>
        <row r="488">
          <cell r="A488">
            <v>36925</v>
          </cell>
        </row>
        <row r="489">
          <cell r="A489">
            <v>36925</v>
          </cell>
        </row>
        <row r="490">
          <cell r="A490">
            <v>36925</v>
          </cell>
        </row>
        <row r="491">
          <cell r="A491">
            <v>36925</v>
          </cell>
        </row>
        <row r="492">
          <cell r="A492">
            <v>36925</v>
          </cell>
        </row>
        <row r="493">
          <cell r="A493">
            <v>36925</v>
          </cell>
        </row>
        <row r="494">
          <cell r="A494">
            <v>36925</v>
          </cell>
        </row>
        <row r="495">
          <cell r="A495">
            <v>36925</v>
          </cell>
        </row>
        <row r="496">
          <cell r="A496">
            <v>36925</v>
          </cell>
        </row>
        <row r="497">
          <cell r="A497">
            <v>36925</v>
          </cell>
        </row>
        <row r="498">
          <cell r="A498">
            <v>36925</v>
          </cell>
        </row>
        <row r="499">
          <cell r="A499">
            <v>36925</v>
          </cell>
        </row>
        <row r="500">
          <cell r="A500">
            <v>36925</v>
          </cell>
        </row>
        <row r="501">
          <cell r="A501">
            <v>36925</v>
          </cell>
        </row>
        <row r="502">
          <cell r="A502">
            <v>36925</v>
          </cell>
        </row>
        <row r="503">
          <cell r="A503">
            <v>36925</v>
          </cell>
        </row>
        <row r="504">
          <cell r="A504">
            <v>36925</v>
          </cell>
        </row>
        <row r="505">
          <cell r="A505">
            <v>36925</v>
          </cell>
        </row>
        <row r="506">
          <cell r="A506">
            <v>36926</v>
          </cell>
        </row>
        <row r="507">
          <cell r="A507">
            <v>36926</v>
          </cell>
        </row>
        <row r="508">
          <cell r="A508">
            <v>36926</v>
          </cell>
        </row>
        <row r="509">
          <cell r="A509">
            <v>36926</v>
          </cell>
        </row>
        <row r="510">
          <cell r="A510">
            <v>36926</v>
          </cell>
        </row>
        <row r="511">
          <cell r="A511">
            <v>36926</v>
          </cell>
        </row>
        <row r="512">
          <cell r="A512">
            <v>36926</v>
          </cell>
        </row>
        <row r="513">
          <cell r="A513">
            <v>36926</v>
          </cell>
        </row>
        <row r="514">
          <cell r="A514">
            <v>36926</v>
          </cell>
        </row>
        <row r="515">
          <cell r="A515">
            <v>36926</v>
          </cell>
        </row>
        <row r="516">
          <cell r="A516">
            <v>36926</v>
          </cell>
        </row>
        <row r="517">
          <cell r="A517">
            <v>36926</v>
          </cell>
        </row>
        <row r="518">
          <cell r="A518">
            <v>36926</v>
          </cell>
        </row>
        <row r="519">
          <cell r="A519">
            <v>36926</v>
          </cell>
        </row>
        <row r="520">
          <cell r="A520">
            <v>36926</v>
          </cell>
        </row>
        <row r="521">
          <cell r="A521">
            <v>36926</v>
          </cell>
        </row>
        <row r="522">
          <cell r="A522">
            <v>36926</v>
          </cell>
        </row>
        <row r="523">
          <cell r="A523">
            <v>36926</v>
          </cell>
        </row>
        <row r="524">
          <cell r="A524">
            <v>36926</v>
          </cell>
        </row>
        <row r="525">
          <cell r="A525">
            <v>36926</v>
          </cell>
        </row>
        <row r="526">
          <cell r="A526">
            <v>36926</v>
          </cell>
        </row>
        <row r="527">
          <cell r="A527">
            <v>36926</v>
          </cell>
        </row>
        <row r="528">
          <cell r="A528">
            <v>36926</v>
          </cell>
        </row>
        <row r="529">
          <cell r="A529">
            <v>36926</v>
          </cell>
        </row>
        <row r="530">
          <cell r="A530">
            <v>36927</v>
          </cell>
        </row>
        <row r="531">
          <cell r="A531">
            <v>36927</v>
          </cell>
        </row>
        <row r="532">
          <cell r="A532">
            <v>36927</v>
          </cell>
        </row>
        <row r="533">
          <cell r="A533">
            <v>36927</v>
          </cell>
        </row>
        <row r="534">
          <cell r="A534">
            <v>36927</v>
          </cell>
        </row>
        <row r="535">
          <cell r="A535">
            <v>36927</v>
          </cell>
        </row>
        <row r="536">
          <cell r="A536">
            <v>36927</v>
          </cell>
        </row>
        <row r="537">
          <cell r="A537">
            <v>36927</v>
          </cell>
        </row>
        <row r="538">
          <cell r="A538">
            <v>36927</v>
          </cell>
        </row>
        <row r="539">
          <cell r="A539">
            <v>36927</v>
          </cell>
        </row>
        <row r="540">
          <cell r="A540">
            <v>36927</v>
          </cell>
        </row>
        <row r="541">
          <cell r="A541">
            <v>36927</v>
          </cell>
        </row>
        <row r="542">
          <cell r="A542">
            <v>36927</v>
          </cell>
        </row>
        <row r="543">
          <cell r="A543">
            <v>36927</v>
          </cell>
        </row>
        <row r="544">
          <cell r="A544">
            <v>36927</v>
          </cell>
        </row>
        <row r="545">
          <cell r="A545">
            <v>36927</v>
          </cell>
        </row>
        <row r="546">
          <cell r="A546">
            <v>36927</v>
          </cell>
        </row>
        <row r="547">
          <cell r="A547">
            <v>36927</v>
          </cell>
        </row>
        <row r="548">
          <cell r="A548">
            <v>36927</v>
          </cell>
        </row>
        <row r="549">
          <cell r="A549">
            <v>36927</v>
          </cell>
        </row>
        <row r="550">
          <cell r="A550">
            <v>36927</v>
          </cell>
        </row>
        <row r="551">
          <cell r="A551">
            <v>36927</v>
          </cell>
        </row>
        <row r="552">
          <cell r="A552">
            <v>36927</v>
          </cell>
        </row>
        <row r="553">
          <cell r="A553">
            <v>36927</v>
          </cell>
        </row>
        <row r="554">
          <cell r="A554">
            <v>36928</v>
          </cell>
        </row>
        <row r="555">
          <cell r="A555">
            <v>36928</v>
          </cell>
        </row>
        <row r="556">
          <cell r="A556">
            <v>36928</v>
          </cell>
        </row>
        <row r="557">
          <cell r="A557">
            <v>36928</v>
          </cell>
        </row>
        <row r="558">
          <cell r="A558">
            <v>36928</v>
          </cell>
        </row>
        <row r="559">
          <cell r="A559">
            <v>36928</v>
          </cell>
        </row>
        <row r="560">
          <cell r="A560">
            <v>36928</v>
          </cell>
        </row>
        <row r="561">
          <cell r="A561">
            <v>36928</v>
          </cell>
        </row>
        <row r="562">
          <cell r="A562">
            <v>36928</v>
          </cell>
        </row>
        <row r="563">
          <cell r="A563">
            <v>36928</v>
          </cell>
        </row>
        <row r="564">
          <cell r="A564">
            <v>36928</v>
          </cell>
        </row>
        <row r="565">
          <cell r="A565">
            <v>36928</v>
          </cell>
        </row>
        <row r="566">
          <cell r="A566">
            <v>36928</v>
          </cell>
        </row>
        <row r="567">
          <cell r="A567">
            <v>36928</v>
          </cell>
        </row>
        <row r="568">
          <cell r="A568">
            <v>36928</v>
          </cell>
        </row>
        <row r="569">
          <cell r="A569">
            <v>36928</v>
          </cell>
        </row>
        <row r="570">
          <cell r="A570">
            <v>36928</v>
          </cell>
        </row>
        <row r="571">
          <cell r="A571">
            <v>36928</v>
          </cell>
        </row>
        <row r="572">
          <cell r="A572">
            <v>36928</v>
          </cell>
        </row>
        <row r="573">
          <cell r="A573">
            <v>36928</v>
          </cell>
        </row>
        <row r="574">
          <cell r="A574">
            <v>36928</v>
          </cell>
        </row>
        <row r="575">
          <cell r="A575">
            <v>36928</v>
          </cell>
        </row>
        <row r="576">
          <cell r="A576">
            <v>36928</v>
          </cell>
        </row>
        <row r="577">
          <cell r="A577">
            <v>36928</v>
          </cell>
        </row>
        <row r="578">
          <cell r="A578">
            <v>36929</v>
          </cell>
        </row>
        <row r="579">
          <cell r="A579">
            <v>36929</v>
          </cell>
        </row>
        <row r="580">
          <cell r="A580">
            <v>36929</v>
          </cell>
        </row>
        <row r="581">
          <cell r="A581">
            <v>36929</v>
          </cell>
        </row>
        <row r="582">
          <cell r="A582">
            <v>36929</v>
          </cell>
        </row>
        <row r="583">
          <cell r="A583">
            <v>36929</v>
          </cell>
        </row>
        <row r="584">
          <cell r="A584">
            <v>36929</v>
          </cell>
        </row>
        <row r="585">
          <cell r="A585">
            <v>36929</v>
          </cell>
        </row>
        <row r="586">
          <cell r="A586">
            <v>36929</v>
          </cell>
        </row>
        <row r="587">
          <cell r="A587">
            <v>36929</v>
          </cell>
        </row>
        <row r="588">
          <cell r="A588">
            <v>36929</v>
          </cell>
        </row>
        <row r="589">
          <cell r="A589">
            <v>36929</v>
          </cell>
        </row>
        <row r="590">
          <cell r="A590">
            <v>36929</v>
          </cell>
        </row>
        <row r="591">
          <cell r="A591">
            <v>36929</v>
          </cell>
        </row>
        <row r="592">
          <cell r="A592">
            <v>36929</v>
          </cell>
        </row>
        <row r="593">
          <cell r="A593">
            <v>36929</v>
          </cell>
        </row>
        <row r="594">
          <cell r="A594">
            <v>36929</v>
          </cell>
        </row>
        <row r="595">
          <cell r="A595">
            <v>36929</v>
          </cell>
        </row>
        <row r="596">
          <cell r="A596">
            <v>36929</v>
          </cell>
        </row>
        <row r="597">
          <cell r="A597">
            <v>36929</v>
          </cell>
        </row>
        <row r="598">
          <cell r="A598">
            <v>36929</v>
          </cell>
        </row>
        <row r="599">
          <cell r="A599">
            <v>36929</v>
          </cell>
        </row>
        <row r="600">
          <cell r="A600">
            <v>36929</v>
          </cell>
        </row>
        <row r="601">
          <cell r="A601">
            <v>36929</v>
          </cell>
        </row>
        <row r="602">
          <cell r="A602">
            <v>36930</v>
          </cell>
        </row>
        <row r="603">
          <cell r="A603">
            <v>36930</v>
          </cell>
        </row>
        <row r="604">
          <cell r="A604">
            <v>36930</v>
          </cell>
        </row>
        <row r="605">
          <cell r="A605">
            <v>36930</v>
          </cell>
        </row>
        <row r="606">
          <cell r="A606">
            <v>36930</v>
          </cell>
        </row>
        <row r="607">
          <cell r="A607">
            <v>36930</v>
          </cell>
        </row>
        <row r="608">
          <cell r="A608">
            <v>36930</v>
          </cell>
        </row>
        <row r="609">
          <cell r="A609">
            <v>36930</v>
          </cell>
        </row>
        <row r="610">
          <cell r="A610">
            <v>36930</v>
          </cell>
        </row>
        <row r="611">
          <cell r="A611">
            <v>36930</v>
          </cell>
        </row>
        <row r="612">
          <cell r="A612">
            <v>36930</v>
          </cell>
        </row>
        <row r="613">
          <cell r="A613">
            <v>36930</v>
          </cell>
        </row>
        <row r="614">
          <cell r="A614">
            <v>36930</v>
          </cell>
        </row>
        <row r="615">
          <cell r="A615">
            <v>36930</v>
          </cell>
        </row>
        <row r="616">
          <cell r="A616">
            <v>36930</v>
          </cell>
        </row>
        <row r="617">
          <cell r="A617">
            <v>36930</v>
          </cell>
        </row>
        <row r="618">
          <cell r="A618">
            <v>36930</v>
          </cell>
        </row>
        <row r="619">
          <cell r="A619">
            <v>36930</v>
          </cell>
        </row>
        <row r="620">
          <cell r="A620">
            <v>36930</v>
          </cell>
        </row>
        <row r="621">
          <cell r="A621">
            <v>36930</v>
          </cell>
        </row>
        <row r="622">
          <cell r="A622">
            <v>36930</v>
          </cell>
        </row>
        <row r="623">
          <cell r="A623">
            <v>36930</v>
          </cell>
        </row>
        <row r="624">
          <cell r="A624">
            <v>36930</v>
          </cell>
        </row>
        <row r="625">
          <cell r="A625">
            <v>36930</v>
          </cell>
        </row>
        <row r="626">
          <cell r="A626">
            <v>36931</v>
          </cell>
        </row>
        <row r="627">
          <cell r="A627">
            <v>36931</v>
          </cell>
        </row>
        <row r="628">
          <cell r="A628">
            <v>36931</v>
          </cell>
        </row>
        <row r="629">
          <cell r="A629">
            <v>36931</v>
          </cell>
        </row>
        <row r="630">
          <cell r="A630">
            <v>36931</v>
          </cell>
        </row>
        <row r="631">
          <cell r="A631">
            <v>36931</v>
          </cell>
        </row>
        <row r="632">
          <cell r="A632">
            <v>36931</v>
          </cell>
        </row>
        <row r="633">
          <cell r="A633">
            <v>36931</v>
          </cell>
        </row>
        <row r="634">
          <cell r="A634">
            <v>36931</v>
          </cell>
        </row>
        <row r="635">
          <cell r="A635">
            <v>36931</v>
          </cell>
        </row>
        <row r="636">
          <cell r="A636">
            <v>36931</v>
          </cell>
        </row>
        <row r="637">
          <cell r="A637">
            <v>36931</v>
          </cell>
        </row>
        <row r="638">
          <cell r="A638">
            <v>36931</v>
          </cell>
        </row>
        <row r="639">
          <cell r="A639">
            <v>36931</v>
          </cell>
        </row>
        <row r="640">
          <cell r="A640">
            <v>36931</v>
          </cell>
        </row>
        <row r="641">
          <cell r="A641">
            <v>36931</v>
          </cell>
        </row>
        <row r="642">
          <cell r="A642">
            <v>36931</v>
          </cell>
        </row>
        <row r="643">
          <cell r="A643">
            <v>36931</v>
          </cell>
        </row>
        <row r="644">
          <cell r="A644">
            <v>36931</v>
          </cell>
        </row>
        <row r="645">
          <cell r="A645">
            <v>36931</v>
          </cell>
        </row>
        <row r="646">
          <cell r="A646">
            <v>36931</v>
          </cell>
        </row>
        <row r="647">
          <cell r="A647">
            <v>36931</v>
          </cell>
        </row>
        <row r="648">
          <cell r="A648">
            <v>36931</v>
          </cell>
        </row>
        <row r="649">
          <cell r="A649">
            <v>36931</v>
          </cell>
        </row>
        <row r="650">
          <cell r="A650">
            <v>36932</v>
          </cell>
        </row>
        <row r="651">
          <cell r="A651">
            <v>36932</v>
          </cell>
        </row>
        <row r="652">
          <cell r="A652">
            <v>36932</v>
          </cell>
        </row>
        <row r="653">
          <cell r="A653">
            <v>36932</v>
          </cell>
        </row>
        <row r="654">
          <cell r="A654">
            <v>36932</v>
          </cell>
        </row>
        <row r="655">
          <cell r="A655">
            <v>36932</v>
          </cell>
        </row>
        <row r="656">
          <cell r="A656">
            <v>36932</v>
          </cell>
        </row>
        <row r="657">
          <cell r="A657">
            <v>36932</v>
          </cell>
        </row>
        <row r="658">
          <cell r="A658">
            <v>36932</v>
          </cell>
        </row>
        <row r="659">
          <cell r="A659">
            <v>36932</v>
          </cell>
        </row>
        <row r="660">
          <cell r="A660">
            <v>36932</v>
          </cell>
        </row>
        <row r="661">
          <cell r="A661">
            <v>36932</v>
          </cell>
        </row>
        <row r="662">
          <cell r="A662">
            <v>36932</v>
          </cell>
        </row>
        <row r="663">
          <cell r="A663">
            <v>36932</v>
          </cell>
        </row>
        <row r="664">
          <cell r="A664">
            <v>36932</v>
          </cell>
        </row>
        <row r="665">
          <cell r="A665">
            <v>36932</v>
          </cell>
        </row>
        <row r="666">
          <cell r="A666">
            <v>36932</v>
          </cell>
        </row>
        <row r="667">
          <cell r="A667">
            <v>36932</v>
          </cell>
        </row>
        <row r="668">
          <cell r="A668">
            <v>36932</v>
          </cell>
        </row>
        <row r="669">
          <cell r="A669">
            <v>36932</v>
          </cell>
        </row>
        <row r="670">
          <cell r="A670">
            <v>36932</v>
          </cell>
        </row>
        <row r="671">
          <cell r="A671">
            <v>36932</v>
          </cell>
        </row>
        <row r="672">
          <cell r="A672">
            <v>36932</v>
          </cell>
        </row>
        <row r="673">
          <cell r="A673">
            <v>36932</v>
          </cell>
        </row>
        <row r="674">
          <cell r="A674">
            <v>36933</v>
          </cell>
        </row>
        <row r="675">
          <cell r="A675">
            <v>36933</v>
          </cell>
        </row>
        <row r="676">
          <cell r="A676">
            <v>36933</v>
          </cell>
        </row>
        <row r="677">
          <cell r="A677">
            <v>36933</v>
          </cell>
        </row>
        <row r="678">
          <cell r="A678">
            <v>36933</v>
          </cell>
        </row>
        <row r="679">
          <cell r="A679">
            <v>36933</v>
          </cell>
        </row>
        <row r="680">
          <cell r="A680">
            <v>36933</v>
          </cell>
        </row>
        <row r="681">
          <cell r="A681">
            <v>36933</v>
          </cell>
        </row>
        <row r="682">
          <cell r="A682">
            <v>36933</v>
          </cell>
        </row>
        <row r="683">
          <cell r="A683">
            <v>36933</v>
          </cell>
        </row>
        <row r="684">
          <cell r="A684">
            <v>36933</v>
          </cell>
        </row>
        <row r="685">
          <cell r="A685">
            <v>36933</v>
          </cell>
        </row>
        <row r="686">
          <cell r="A686">
            <v>36933</v>
          </cell>
        </row>
        <row r="687">
          <cell r="A687">
            <v>36933</v>
          </cell>
        </row>
        <row r="688">
          <cell r="A688">
            <v>36933</v>
          </cell>
        </row>
        <row r="689">
          <cell r="A689">
            <v>36933</v>
          </cell>
        </row>
        <row r="690">
          <cell r="A690">
            <v>36933</v>
          </cell>
        </row>
        <row r="691">
          <cell r="A691">
            <v>36933</v>
          </cell>
        </row>
        <row r="692">
          <cell r="A692">
            <v>36933</v>
          </cell>
        </row>
        <row r="693">
          <cell r="A693">
            <v>36933</v>
          </cell>
        </row>
        <row r="694">
          <cell r="A694">
            <v>36933</v>
          </cell>
        </row>
        <row r="695">
          <cell r="A695">
            <v>36933</v>
          </cell>
        </row>
        <row r="696">
          <cell r="A696">
            <v>36933</v>
          </cell>
        </row>
        <row r="697">
          <cell r="A697">
            <v>36933</v>
          </cell>
        </row>
        <row r="698">
          <cell r="A698">
            <v>36934</v>
          </cell>
        </row>
        <row r="699">
          <cell r="A699">
            <v>36934</v>
          </cell>
        </row>
        <row r="700">
          <cell r="A700">
            <v>36934</v>
          </cell>
        </row>
        <row r="701">
          <cell r="A701">
            <v>36934</v>
          </cell>
        </row>
        <row r="702">
          <cell r="A702">
            <v>36934</v>
          </cell>
        </row>
        <row r="703">
          <cell r="A703">
            <v>36934</v>
          </cell>
        </row>
        <row r="704">
          <cell r="A704">
            <v>36934</v>
          </cell>
        </row>
        <row r="705">
          <cell r="A705">
            <v>36934</v>
          </cell>
        </row>
        <row r="706">
          <cell r="A706">
            <v>36934</v>
          </cell>
        </row>
        <row r="707">
          <cell r="A707">
            <v>36934</v>
          </cell>
        </row>
        <row r="708">
          <cell r="A708">
            <v>36934</v>
          </cell>
        </row>
        <row r="709">
          <cell r="A709">
            <v>36934</v>
          </cell>
        </row>
        <row r="710">
          <cell r="A710">
            <v>36934</v>
          </cell>
        </row>
        <row r="711">
          <cell r="A711">
            <v>36934</v>
          </cell>
        </row>
        <row r="712">
          <cell r="A712">
            <v>36934</v>
          </cell>
        </row>
        <row r="713">
          <cell r="A713">
            <v>36934</v>
          </cell>
        </row>
        <row r="714">
          <cell r="A714">
            <v>36934</v>
          </cell>
        </row>
        <row r="715">
          <cell r="A715">
            <v>36934</v>
          </cell>
        </row>
        <row r="716">
          <cell r="A716">
            <v>36934</v>
          </cell>
        </row>
        <row r="717">
          <cell r="A717">
            <v>36934</v>
          </cell>
        </row>
        <row r="718">
          <cell r="A718">
            <v>36934</v>
          </cell>
        </row>
        <row r="719">
          <cell r="A719">
            <v>36934</v>
          </cell>
        </row>
        <row r="720">
          <cell r="A720">
            <v>36934</v>
          </cell>
        </row>
        <row r="721">
          <cell r="A721">
            <v>36934</v>
          </cell>
        </row>
        <row r="722">
          <cell r="A722">
            <v>36935</v>
          </cell>
        </row>
        <row r="723">
          <cell r="A723">
            <v>36935</v>
          </cell>
        </row>
        <row r="724">
          <cell r="A724">
            <v>36935</v>
          </cell>
        </row>
        <row r="725">
          <cell r="A725">
            <v>36935</v>
          </cell>
        </row>
        <row r="726">
          <cell r="A726">
            <v>36935</v>
          </cell>
        </row>
        <row r="727">
          <cell r="A727">
            <v>36935</v>
          </cell>
        </row>
        <row r="728">
          <cell r="A728">
            <v>36935</v>
          </cell>
        </row>
        <row r="729">
          <cell r="A729">
            <v>36935</v>
          </cell>
        </row>
        <row r="730">
          <cell r="A730">
            <v>36935</v>
          </cell>
        </row>
        <row r="731">
          <cell r="A731">
            <v>36935</v>
          </cell>
        </row>
        <row r="732">
          <cell r="A732">
            <v>36935</v>
          </cell>
        </row>
        <row r="733">
          <cell r="A733">
            <v>36935</v>
          </cell>
        </row>
        <row r="734">
          <cell r="A734">
            <v>36935</v>
          </cell>
        </row>
        <row r="735">
          <cell r="A735">
            <v>36935</v>
          </cell>
        </row>
        <row r="736">
          <cell r="A736">
            <v>36935</v>
          </cell>
        </row>
        <row r="737">
          <cell r="A737">
            <v>36935</v>
          </cell>
        </row>
        <row r="738">
          <cell r="A738">
            <v>36935</v>
          </cell>
        </row>
        <row r="739">
          <cell r="A739">
            <v>36935</v>
          </cell>
        </row>
        <row r="740">
          <cell r="A740">
            <v>36935</v>
          </cell>
        </row>
        <row r="741">
          <cell r="A741">
            <v>36935</v>
          </cell>
        </row>
        <row r="742">
          <cell r="A742">
            <v>36935</v>
          </cell>
        </row>
        <row r="743">
          <cell r="A743">
            <v>36935</v>
          </cell>
        </row>
        <row r="744">
          <cell r="A744">
            <v>36935</v>
          </cell>
        </row>
        <row r="745">
          <cell r="A745">
            <v>36935</v>
          </cell>
        </row>
      </sheetData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vli/source/repos/enron_xls/edrm/Mother%20Data.xls" TargetMode="External"/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gram" refreshedDate="37182.444088425924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ngram" refreshedDate="37182.441425810182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0-12-03T00:00:00" maxDate="2001-10-17T00:00:00" count="173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0-12-19T00:00:00" u="1"/>
        <d v="2000-12-20T00:00:00" u="1"/>
        <d v="2000-12-21T00:00:00" u="1"/>
        <d v="2000-12-22T00:00:00" u="1"/>
        <d v="2000-12-23T00:00:00" u="1"/>
        <d v="2000-12-24T00:00:00" u="1"/>
        <d v="2000-12-25T00:00:00" u="1"/>
        <d v="2000-12-26T00:00:00" u="1"/>
        <d v="2000-12-27T00:00:00" u="1"/>
        <d v="2000-12-28T00:00:00" u="1"/>
        <d v="2000-12-29T00:00:00" u="1"/>
        <d v="2000-12-30T00:00:00" u="1"/>
        <d v="2000-12-31T00:00:00" u="1"/>
        <d v="2001-01-01T00:00:00" u="1"/>
        <d v="2001-01-02T00:00:00" u="1"/>
        <d v="2000-12-03T00:00:00" u="1"/>
        <d v="2000-12-04T00:00:00" u="1"/>
        <d v="2000-12-05T00:00:00" u="1"/>
        <d v="2000-12-06T00:00:00" u="1"/>
        <d v="2000-12-07T00:00:00" u="1"/>
        <d v="2000-12-08T00:00:00" u="1"/>
        <d v="2000-12-09T00:00:00" u="1"/>
        <d v="2000-12-10T00:00:00" u="1"/>
        <d v="2000-12-11T00:00:00" u="1"/>
        <d v="2000-12-12T00:00:00" u="1"/>
        <d v="2000-12-13T00:00:00" u="1"/>
        <d v="2000-12-14T00:00:00" u="1"/>
        <d v="2000-12-15T00:00:00" u="1"/>
        <d v="2000-12-16T00:00:00" u="1"/>
        <d v="2000-12-17T00:00:00" u="1"/>
        <d v="2000-12-18T00:00:00" u="1"/>
        <d v="2001-01-03T00:00:00" u="1"/>
        <d v="2001-01-04T00:00:00" u="1"/>
        <d v="2001-01-05T00:00:00" u="1"/>
        <d v="2001-01-06T00:00:00" u="1"/>
        <d v="2001-01-07T00:00:00" u="1"/>
        <d v="2001-01-08T00:00:00" u="1"/>
        <d v="2001-01-09T00:00:00" u="1"/>
        <d v="2001-01-10T00:00:00" u="1"/>
        <d v="2001-01-11T00:00:00" u="1"/>
        <d v="2001-01-12T00:00:00" u="1"/>
        <d v="2001-01-13T00:00:00" u="1"/>
        <d v="2001-01-14T00:00:00" u="1"/>
        <d v="2001-01-15T00:00:00" u="1"/>
        <d v="2001-01-16T00:00:00" u="1"/>
        <d v="2001-01-17T00:00:00" u="1"/>
        <d v="2001-01-18T00:00:00" u="1"/>
        <d v="2001-01-19T00:00:00" u="1"/>
        <d v="2001-01-20T00:00:00" u="1"/>
        <d v="2001-01-21T00:00:00" u="1"/>
        <d v="2001-01-22T00:00:00" u="1"/>
        <d v="2001-01-23T00:00:00" u="1"/>
        <d v="2001-01-24T00:00:00" u="1"/>
        <d v="2001-01-25T00:00:00" u="1"/>
        <d v="2001-01-26T00:00:00" u="1"/>
        <d v="2001-01-27T00:00:00" u="1"/>
        <d v="2001-01-28T00:00:00" u="1"/>
        <d v="2001-01-29T00:00:00" u="1"/>
        <d v="2001-01-30T00:00:00" u="1"/>
        <d v="2001-01-31T00:00:00" u="1"/>
        <d v="2001-02-01T00:00:00" u="1"/>
        <d v="2001-02-02T00:00:00" u="1"/>
        <d v="2001-02-03T00:00:00" u="1"/>
        <d v="2001-02-04T00:00:00" u="1"/>
        <d v="2001-02-05T00:00:00" u="1"/>
        <d v="2001-02-06T00:00:00" u="1"/>
        <d v="2001-02-07T00:00:00" u="1"/>
        <d v="2001-02-08T00:00:00" u="1"/>
        <d v="2001-02-09T00:00:00" u="1"/>
        <d v="2001-02-10T00:00:00" u="1"/>
        <d v="2001-02-11T00:00:00" u="1"/>
        <d v="2001-02-12T00:00:00" u="1"/>
        <d v="2001-02-13T00:00:00" u="1"/>
        <d v="2001-02-14T00:00:00" u="1"/>
        <d v="2001-02-15T00:00:00" u="1"/>
        <d v="2001-02-16T00:00:00" u="1"/>
        <d v="2001-02-17T00:00:00" u="1"/>
        <d v="2001-02-18T00:00:00" u="1"/>
        <d v="2001-02-24T00:00:00" u="1"/>
        <d v="2001-02-25T00:00:00" u="1"/>
        <d v="2001-02-26T00:00:00" u="1"/>
        <d v="2001-02-27T00:00:00" u="1"/>
        <d v="2001-02-28T00:00:00" u="1"/>
        <d v="2001-03-01T00:00:00" u="1"/>
        <d v="2001-03-02T00:00:00" u="1"/>
        <d v="2001-03-03T00:00:00" u="1"/>
        <d v="2001-03-04T00:00:00" u="1"/>
        <d v="2001-03-05T00:00:00" u="1"/>
        <d v="2001-03-06T00:00:00" u="1"/>
        <d v="2001-03-07T00:00:00" u="1"/>
        <d v="2001-03-08T00:00:00" u="1"/>
        <d v="2001-03-09T00:00:00" u="1"/>
        <d v="2001-03-10T00:00:00" u="1"/>
        <d v="2001-03-11T00:00:00" u="1"/>
        <d v="2001-03-12T00:00:00" u="1"/>
        <d v="2001-03-13T00:00:00" u="1"/>
        <d v="2001-03-14T00:00:00" u="1"/>
        <d v="2001-03-15T00:00:00" u="1"/>
        <d v="2001-03-16T00:00:00" u="1"/>
        <d v="2001-03-17T00:00:00" u="1"/>
        <d v="2001-03-18T00:00:00" u="1"/>
        <d v="2001-03-19T00:00:00" u="1"/>
        <d v="2001-03-20T00:00:00" u="1"/>
        <d v="2001-03-21T00:00:00" u="1"/>
        <d v="2001-03-22T00:00:00" u="1"/>
        <d v="2001-03-23T00:00:00" u="1"/>
        <d v="2001-03-24T00:00:00" u="1"/>
        <d v="2001-03-25T00:00:00" u="1"/>
        <d v="2001-03-26T00:00:00" u="1"/>
        <d v="2001-03-27T00:00:00" u="1"/>
        <d v="2001-03-28T00:00:00" u="1"/>
        <d v="2001-03-29T00:00:00" u="1"/>
        <d v="2001-03-30T00:00:00" u="1"/>
        <d v="2001-03-31T00:00:00" u="1"/>
        <d v="2001-04-01T00:00:00" u="1"/>
        <d v="2001-04-02T00:00:00" u="1"/>
        <d v="2001-04-03T00:00:00" u="1"/>
        <d v="2001-04-04T00:00:00" u="1"/>
        <d v="2001-04-05T00:00:00" u="1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ingram" refreshedDate="37182.444354976855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ingram" refreshedDate="37182.444541666664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ingram" refreshedDate="37182.444812268521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4-06T00:00:00" maxDate="2001-10-17T00:00:00" count="1488">
        <d v="2001-09-16T00:00:00"/>
        <d v="2001-09-16T01:00:00"/>
        <d v="2001-09-16T02:00:00"/>
        <d v="2001-09-16T03:00:00"/>
        <d v="2001-09-16T04:00:00"/>
        <d v="2001-09-16T05:00:00"/>
        <d v="2001-09-16T06:00:00"/>
        <d v="2001-09-16T07:00:00"/>
        <d v="2001-09-16T08:00:00"/>
        <d v="2001-09-16T09:00:00"/>
        <d v="2001-09-16T10:00:00"/>
        <d v="2001-09-16T11:00:00"/>
        <d v="2001-09-16T12:00:00"/>
        <d v="2001-09-16T13:00:00"/>
        <d v="2001-09-16T14:00:00"/>
        <d v="2001-09-16T15:00:00"/>
        <d v="2001-09-16T16:00:00"/>
        <d v="2001-09-16T17:00:00"/>
        <d v="2001-09-16T18:00:00"/>
        <d v="2001-09-16T19:00:00"/>
        <d v="2001-09-16T20:00:00"/>
        <d v="2001-09-16T21:00:00"/>
        <d v="2001-09-16T22:00:00"/>
        <d v="2001-09-16T23:00:00"/>
        <d v="2001-09-17T00:00:00"/>
        <d v="2001-09-17T01:00:00"/>
        <d v="2001-09-17T02:00:00"/>
        <d v="2001-09-17T03:00:00"/>
        <d v="2001-09-17T04:00:00"/>
        <d v="2001-09-17T05:00:00"/>
        <d v="2001-09-17T06:00:00"/>
        <d v="2001-09-17T07:00:00"/>
        <d v="2001-09-17T08:00:00"/>
        <d v="2001-09-17T09:00:00"/>
        <d v="2001-09-17T10:00:00"/>
        <d v="2001-09-17T11:00:00"/>
        <d v="2001-09-17T12:00:00"/>
        <d v="2001-09-17T13:00:00"/>
        <d v="2001-09-17T14:00:00"/>
        <d v="2001-09-17T15:00:00"/>
        <d v="2001-09-17T16:00:00"/>
        <d v="2001-09-17T17:00:00"/>
        <d v="2001-09-17T18:00:00"/>
        <d v="2001-09-17T19:00:00"/>
        <d v="2001-09-17T20:00:00"/>
        <d v="2001-09-17T21:00:00"/>
        <d v="2001-09-17T22:00:00"/>
        <d v="2001-09-17T23:00:00"/>
        <d v="2001-09-18T00:00:00"/>
        <d v="2001-09-18T01:00:00"/>
        <d v="2001-09-18T02:00:00"/>
        <d v="2001-09-18T03:00:00"/>
        <d v="2001-09-18T04:00:00"/>
        <d v="2001-09-18T05:00:00"/>
        <d v="2001-09-18T06:00:00"/>
        <d v="2001-09-18T07:00:00"/>
        <d v="2001-09-18T08:00:00"/>
        <d v="2001-09-18T09:00:00"/>
        <d v="2001-09-18T10:00:00"/>
        <d v="2001-09-18T11:00:00"/>
        <d v="2001-09-18T12:00:00"/>
        <d v="2001-09-18T13:00:00"/>
        <d v="2001-09-18T14:00:00"/>
        <d v="2001-09-18T15:00:00"/>
        <d v="2001-09-18T16:00:00"/>
        <d v="2001-09-18T17:00:00"/>
        <d v="2001-09-18T18:00:00"/>
        <d v="2001-09-18T19:00:00"/>
        <d v="2001-09-18T20:00:00"/>
        <d v="2001-09-18T21:00:00"/>
        <d v="2001-09-18T22:00:00"/>
        <d v="2001-09-18T23:00:00"/>
        <d v="2001-09-19T00:00:00"/>
        <d v="2001-09-19T01:00:00"/>
        <d v="2001-09-19T02:00:00"/>
        <d v="2001-09-19T03:00:00"/>
        <d v="2001-09-19T04:00:00"/>
        <d v="2001-09-19T05:00:00"/>
        <d v="2001-09-19T06:00:00"/>
        <d v="2001-09-19T07:00:00"/>
        <d v="2001-09-19T08:00:00"/>
        <d v="2001-09-19T09:00:00"/>
        <d v="2001-09-19T10:00:00"/>
        <d v="2001-09-19T11:00:00"/>
        <d v="2001-09-19T12:00:00"/>
        <d v="2001-09-19T13:00:00"/>
        <d v="2001-09-19T14:00:00"/>
        <d v="2001-09-19T15:00:00"/>
        <d v="2001-09-19T16:00:00"/>
        <d v="2001-09-19T17:00:00"/>
        <d v="2001-09-19T18:00:00"/>
        <d v="2001-09-19T19:00:00"/>
        <d v="2001-09-19T20:00:00"/>
        <d v="2001-09-19T21:00:00"/>
        <d v="2001-09-19T22:00:00"/>
        <d v="2001-09-19T23:00:00"/>
        <d v="2001-09-20T00:00:00"/>
        <d v="2001-09-20T01:00:00"/>
        <d v="2001-09-20T02:00:00"/>
        <d v="2001-09-20T03:00:00"/>
        <d v="2001-09-20T04:00:00"/>
        <d v="2001-09-20T05:00:00"/>
        <d v="2001-09-20T06:00:00"/>
        <d v="2001-09-20T07:00:00"/>
        <d v="2001-09-20T08:00:00"/>
        <d v="2001-09-20T09:00:00"/>
        <d v="2001-09-20T10:00:00"/>
        <d v="2001-09-20T11:00:00"/>
        <d v="2001-09-20T12:00:00"/>
        <d v="2001-09-20T13:00:00"/>
        <d v="2001-09-20T14:00:00"/>
        <d v="2001-09-20T15:00:00"/>
        <d v="2001-09-20T16:00:00"/>
        <d v="2001-09-20T17:00:00"/>
        <d v="2001-09-20T18:00:00"/>
        <d v="2001-09-20T19:00:00"/>
        <d v="2001-09-20T20:00:00"/>
        <d v="2001-09-20T21:00:00"/>
        <d v="2001-09-20T22:00:00"/>
        <d v="2001-09-20T23:00:00"/>
        <d v="2001-09-21T00:00:00"/>
        <d v="2001-09-21T01:00:00"/>
        <d v="2001-09-21T02:00:00"/>
        <d v="2001-09-21T03:00:00"/>
        <d v="2001-09-21T04:00:00"/>
        <d v="2001-09-21T05:00:00"/>
        <d v="2001-09-21T06:00:00"/>
        <d v="2001-09-21T07:00:00"/>
        <d v="2001-09-21T08:00:00"/>
        <d v="2001-09-21T09:00:00"/>
        <d v="2001-09-21T10:00:00"/>
        <d v="2001-09-21T11:00:00"/>
        <d v="2001-09-21T12:00:00"/>
        <d v="2001-09-21T13:00:00"/>
        <d v="2001-09-21T14:00:00"/>
        <d v="2001-09-21T15:00:00"/>
        <d v="2001-09-21T16:00:00"/>
        <d v="2001-09-21T17:00:00"/>
        <d v="2001-09-21T18:00:00"/>
        <d v="2001-09-21T19:00:00"/>
        <d v="2001-09-21T20:00:00"/>
        <d v="2001-09-21T21:00:00"/>
        <d v="2001-09-21T22:00:00"/>
        <d v="2001-09-21T23:00:00"/>
        <d v="2001-09-22T00:00:00"/>
        <d v="2001-09-22T01:00:00"/>
        <d v="2001-09-22T02:00:00"/>
        <d v="2001-09-22T03:00:00"/>
        <d v="2001-09-22T04:00:00"/>
        <d v="2001-09-22T05:00:00"/>
        <d v="2001-09-22T06:00:00"/>
        <d v="2001-09-22T07:00:00"/>
        <d v="2001-09-22T08:00:00"/>
        <d v="2001-09-22T09:00:00"/>
        <d v="2001-09-22T10:00:00"/>
        <d v="2001-09-22T11:00:00"/>
        <d v="2001-09-22T12:00:00"/>
        <d v="2001-09-22T13:00:00"/>
        <d v="2001-09-22T14:00:00"/>
        <d v="2001-09-22T15:00:00"/>
        <d v="2001-09-22T16:00:00"/>
        <d v="2001-09-22T17:00:00"/>
        <d v="2001-09-22T18:00:00"/>
        <d v="2001-09-22T19:00:00"/>
        <d v="2001-09-22T20:00:00"/>
        <d v="2001-09-22T21:00:00"/>
        <d v="2001-09-22T22:00:00"/>
        <d v="2001-09-22T23:00:00"/>
        <d v="2001-09-23T00:00:00"/>
        <d v="2001-09-23T01:00:00"/>
        <d v="2001-09-23T02:00:00"/>
        <d v="2001-09-23T03:00:00"/>
        <d v="2001-09-23T04:00:00"/>
        <d v="2001-09-23T05:00:00"/>
        <d v="2001-09-23T06:00:00"/>
        <d v="2001-09-23T07:00:00"/>
        <d v="2001-09-23T08:00:00"/>
        <d v="2001-09-23T09:00:00"/>
        <d v="2001-09-23T10:00:00"/>
        <d v="2001-09-23T11:00:00"/>
        <d v="2001-09-23T12:00:00"/>
        <d v="2001-09-23T13:00:00"/>
        <d v="2001-09-23T14:00:00"/>
        <d v="2001-09-23T15:00:00"/>
        <d v="2001-09-23T16:00:00"/>
        <d v="2001-09-23T17:00:00"/>
        <d v="2001-09-23T18:00:00"/>
        <d v="2001-09-23T19:00:00"/>
        <d v="2001-09-23T20:00:00"/>
        <d v="2001-09-23T21:00:00"/>
        <d v="2001-09-23T22:00:00"/>
        <d v="2001-09-23T23:00:00"/>
        <d v="2001-09-24T00:00:00"/>
        <d v="2001-09-24T01:00:00"/>
        <d v="2001-09-24T02:00:00"/>
        <d v="2001-09-24T03:00:00"/>
        <d v="2001-09-24T04:00:00"/>
        <d v="2001-09-24T05:00:00"/>
        <d v="2001-09-24T06:00:00"/>
        <d v="2001-09-24T07:00:00"/>
        <d v="2001-09-24T08:00:00"/>
        <d v="2001-09-24T09:00:00"/>
        <d v="2001-09-24T10:00:00"/>
        <d v="2001-09-24T11:00:00"/>
        <d v="2001-09-24T12:00:00"/>
        <d v="2001-09-24T13:00:00"/>
        <d v="2001-09-24T14:00:00"/>
        <d v="2001-09-24T15:00:00"/>
        <d v="2001-09-24T16:00:00"/>
        <d v="2001-09-24T17:00:00"/>
        <d v="2001-09-24T18:00:00"/>
        <d v="2001-09-24T19:00:00"/>
        <d v="2001-09-24T20:00:00"/>
        <d v="2001-09-24T21:00:00"/>
        <d v="2001-09-24T22:00:00"/>
        <d v="2001-09-24T23:00:00"/>
        <d v="2001-09-25T00:00:00"/>
        <d v="2001-09-25T01:00:00"/>
        <d v="2001-09-25T02:00:00"/>
        <d v="2001-09-25T03:00:00"/>
        <d v="2001-09-25T04:00:00"/>
        <d v="2001-09-25T05:00:00"/>
        <d v="2001-09-25T06:00:00"/>
        <d v="2001-09-25T07:00:00"/>
        <d v="2001-09-25T08:00:00"/>
        <d v="2001-09-25T09:00:00"/>
        <d v="2001-09-25T10:00:00"/>
        <d v="2001-09-25T11:00:00"/>
        <d v="2001-09-25T12:00:00"/>
        <d v="2001-09-25T13:00:00"/>
        <d v="2001-09-25T14:00:00"/>
        <d v="2001-09-25T15:00:00"/>
        <d v="2001-09-25T16:00:00"/>
        <d v="2001-09-25T17:00:00"/>
        <d v="2001-09-25T18:00:00"/>
        <d v="2001-09-25T19:00:00"/>
        <d v="2001-09-25T20:00:00"/>
        <d v="2001-09-25T21:00:00"/>
        <d v="2001-09-25T22:00:00"/>
        <d v="2001-09-25T23:00:00"/>
        <d v="2001-09-26T00:00:00"/>
        <d v="2001-09-26T01:00:00"/>
        <d v="2001-09-26T02:00:00"/>
        <d v="2001-09-26T03:00:00"/>
        <d v="2001-09-26T04:00:00"/>
        <d v="2001-09-26T05:00:00"/>
        <d v="2001-09-26T06:00:00"/>
        <d v="2001-09-26T07:00:00"/>
        <d v="2001-09-26T08:00:00"/>
        <d v="2001-09-26T09:00:00"/>
        <d v="2001-09-26T10:00:00"/>
        <d v="2001-09-26T11:00:00"/>
        <d v="2001-09-26T12:00:00"/>
        <d v="2001-09-26T13:00:00"/>
        <d v="2001-09-26T14:00:00"/>
        <d v="2001-09-26T15:00:00"/>
        <d v="2001-09-26T16:00:00"/>
        <d v="2001-09-26T17:00:00"/>
        <d v="2001-09-26T18:00:00"/>
        <d v="2001-09-26T19:00:00"/>
        <d v="2001-09-26T20:00:00"/>
        <d v="2001-09-26T21:00:00"/>
        <d v="2001-09-26T22:00:00"/>
        <d v="2001-09-26T23:00:00"/>
        <d v="2001-09-27T00:00:00"/>
        <d v="2001-09-27T01:00:00"/>
        <d v="2001-09-27T02:00:00"/>
        <d v="2001-09-27T03:00:00"/>
        <d v="2001-09-27T04:00:00"/>
        <d v="2001-09-27T05:00:00"/>
        <d v="2001-09-27T06:00:00"/>
        <d v="2001-09-27T07:00:00"/>
        <d v="2001-09-27T08:00:00"/>
        <d v="2001-09-27T09:00:00"/>
        <d v="2001-09-27T10:00:00"/>
        <d v="2001-09-27T11:00:00"/>
        <d v="2001-09-27T12:00:00"/>
        <d v="2001-09-27T13:00:00"/>
        <d v="2001-09-27T14:00:00"/>
        <d v="2001-09-27T15:00:00"/>
        <d v="2001-09-27T16:00:00"/>
        <d v="2001-09-27T17:00:00"/>
        <d v="2001-09-27T18:00:00"/>
        <d v="2001-09-27T19:00:00"/>
        <d v="2001-09-27T20:00:00"/>
        <d v="2001-09-27T21:00:00"/>
        <d v="2001-09-27T22:00:00"/>
        <d v="2001-09-27T23:00:00"/>
        <d v="2001-09-28T00:00:00"/>
        <d v="2001-09-28T01:00:00"/>
        <d v="2001-09-28T02:00:00"/>
        <d v="2001-09-28T03:00:00"/>
        <d v="2001-09-28T04:00:00"/>
        <d v="2001-09-28T05:00:00"/>
        <d v="2001-09-28T06:00:00"/>
        <d v="2001-09-28T07:00:00"/>
        <d v="2001-09-28T08:00:00"/>
        <d v="2001-09-28T09:00:00"/>
        <d v="2001-09-28T10:00:00"/>
        <d v="2001-09-28T11:00:00"/>
        <d v="2001-09-28T12:00:00"/>
        <d v="2001-09-28T13:00:00"/>
        <d v="2001-09-28T14:00:00"/>
        <d v="2001-09-28T15:00:00"/>
        <d v="2001-09-28T16:00:00"/>
        <d v="2001-09-28T17:00:00"/>
        <d v="2001-09-28T18:00:00"/>
        <d v="2001-09-28T19:00:00"/>
        <d v="2001-09-28T20:00:00"/>
        <d v="2001-09-28T21:00:00"/>
        <d v="2001-09-28T22:00:00"/>
        <d v="2001-09-28T23:00:00"/>
        <d v="2001-09-29T00:00:00"/>
        <d v="2001-09-29T01:00:00"/>
        <d v="2001-09-29T02:00:00"/>
        <d v="2001-09-29T03:00:00"/>
        <d v="2001-09-29T04:00:00"/>
        <d v="2001-09-29T05:00:00"/>
        <d v="2001-09-29T06:00:00"/>
        <d v="2001-09-29T07:00:00"/>
        <d v="2001-09-29T08:00:00"/>
        <d v="2001-09-29T09:00:00"/>
        <d v="2001-09-29T10:00:00"/>
        <d v="2001-09-29T11:00:00"/>
        <d v="2001-09-29T12:00:00"/>
        <d v="2001-09-29T13:00:00"/>
        <d v="2001-09-29T14:00:00"/>
        <d v="2001-09-29T15:00:00"/>
        <d v="2001-09-29T16:00:00"/>
        <d v="2001-09-29T17:00:00"/>
        <d v="2001-09-29T18:00:00"/>
        <d v="2001-09-29T19:00:00"/>
        <d v="2001-09-29T20:00:00"/>
        <d v="2001-09-29T21:00:00"/>
        <d v="2001-09-29T22:00:00"/>
        <d v="2001-09-29T23:00:00"/>
        <d v="2001-09-30T00:00:00"/>
        <d v="2001-09-30T01:00:00"/>
        <d v="2001-09-30T02:00:00"/>
        <d v="2001-09-30T03:00:00"/>
        <d v="2001-09-30T04:00:00"/>
        <d v="2001-09-30T05:00:00"/>
        <d v="2001-09-30T06:00:00"/>
        <d v="2001-09-30T07:00:00"/>
        <d v="2001-09-30T08:00:00"/>
        <d v="2001-09-30T09:00:00"/>
        <d v="2001-09-30T10:00:00"/>
        <d v="2001-09-30T11:00:00"/>
        <d v="2001-09-30T12:00:00"/>
        <d v="2001-09-30T13:00:00"/>
        <d v="2001-09-30T14:00:00"/>
        <d v="2001-09-30T15:00:00"/>
        <d v="2001-09-30T16:00:00"/>
        <d v="2001-09-30T17:00:00"/>
        <d v="2001-09-30T18:00:00"/>
        <d v="2001-09-30T19:00:00"/>
        <d v="2001-09-30T20:00:00"/>
        <d v="2001-09-30T21:00:00"/>
        <d v="2001-09-30T22:00:00"/>
        <d v="2001-09-30T23:00:00"/>
        <d v="2001-10-01T00:00:00"/>
        <d v="2001-10-01T01:00:00"/>
        <d v="2001-10-01T02:00:00"/>
        <d v="2001-10-01T03:00:00"/>
        <d v="2001-10-01T04:00:00"/>
        <d v="2001-10-01T05:00:00"/>
        <d v="2001-10-01T06:00:00"/>
        <d v="2001-10-01T07:00:00"/>
        <d v="2001-10-01T08:00:00"/>
        <d v="2001-10-01T09:00:00"/>
        <d v="2001-10-01T10:00:00"/>
        <d v="2001-10-01T11:00:00"/>
        <d v="2001-10-01T12:00:00"/>
        <d v="2001-10-01T13:00:00"/>
        <d v="2001-10-01T14:00:00"/>
        <d v="2001-10-01T15:00:00"/>
        <d v="2001-10-01T16:00:00"/>
        <d v="2001-10-01T17:00:00"/>
        <d v="2001-10-01T18:00:00"/>
        <d v="2001-10-01T19:00:00"/>
        <d v="2001-10-01T20:00:00"/>
        <d v="2001-10-01T21:00:00"/>
        <d v="2001-10-01T22:00:00"/>
        <d v="2001-10-01T23:00:00"/>
        <d v="2001-10-02T00:00:00"/>
        <d v="2001-10-02T01:00:00"/>
        <d v="2001-10-02T02:00:00"/>
        <d v="2001-10-02T03:00:00"/>
        <d v="2001-10-02T04:00:00"/>
        <d v="2001-10-02T05:00:00"/>
        <d v="2001-10-02T06:00:00"/>
        <d v="2001-10-02T07:00:00"/>
        <d v="2001-10-02T08:00:00"/>
        <d v="2001-10-02T09:00:00"/>
        <d v="2001-10-02T10:00:00"/>
        <d v="2001-10-02T11:00:00"/>
        <d v="2001-10-02T12:00:00"/>
        <d v="2001-10-02T13:00:00"/>
        <d v="2001-10-02T14:00:00"/>
        <d v="2001-10-02T15:00:00"/>
        <d v="2001-10-02T16:00:00"/>
        <d v="2001-10-02T17:00:00"/>
        <d v="2001-10-02T18:00:00"/>
        <d v="2001-10-02T19:00:00"/>
        <d v="2001-10-02T20:00:00"/>
        <d v="2001-10-02T21:00:00"/>
        <d v="2001-10-02T22:00:00"/>
        <d v="2001-10-02T23:00:00"/>
        <d v="2001-10-03T00:00:00"/>
        <d v="2001-10-03T01:00:00"/>
        <d v="2001-10-03T02:00:00"/>
        <d v="2001-10-03T03:00:00"/>
        <d v="2001-10-03T04:00:00"/>
        <d v="2001-10-03T05:00:00"/>
        <d v="2001-10-03T06:00:00"/>
        <d v="2001-10-03T07:00:00"/>
        <d v="2001-10-03T08:00:00"/>
        <d v="2001-10-03T09:00:00"/>
        <d v="2001-10-03T10:00:00"/>
        <d v="2001-10-03T11:00:00"/>
        <d v="2001-10-03T12:00:00"/>
        <d v="2001-10-03T13:00:00"/>
        <d v="2001-10-03T14:00:00"/>
        <d v="2001-10-03T15:00:00"/>
        <d v="2001-10-03T16:00:00"/>
        <d v="2001-10-03T17:00:00"/>
        <d v="2001-10-03T18:00:00"/>
        <d v="2001-10-03T19:00:00"/>
        <d v="2001-10-03T20:00:00"/>
        <d v="2001-10-03T21:00:00"/>
        <d v="2001-10-03T22:00:00"/>
        <d v="2001-10-03T23:00:00"/>
        <d v="2001-10-04T00:00:00"/>
        <d v="2001-10-04T01:00:00"/>
        <d v="2001-10-04T02:00:00"/>
        <d v="2001-10-04T03:00:00"/>
        <d v="2001-10-04T04:00:00"/>
        <d v="2001-10-04T05:00:00"/>
        <d v="2001-10-04T06:00:00"/>
        <d v="2001-10-04T07:00:00"/>
        <d v="2001-10-04T08:00:00"/>
        <d v="2001-10-04T09:00:00"/>
        <d v="2001-10-04T10:00:00"/>
        <d v="2001-10-04T11:00:00"/>
        <d v="2001-10-04T12:00:00"/>
        <d v="2001-10-04T13:00:00"/>
        <d v="2001-10-04T14:00:00"/>
        <d v="2001-10-04T15:00:00"/>
        <d v="2001-10-04T16:00:00"/>
        <d v="2001-10-04T17:00:00"/>
        <d v="2001-10-04T18:00:00"/>
        <d v="2001-10-04T19:00:00"/>
        <d v="2001-10-04T20:00:00"/>
        <d v="2001-10-04T21:00:00"/>
        <d v="2001-10-04T22:00:00"/>
        <d v="2001-10-04T23:00:00"/>
        <d v="2001-10-05T00:00:00"/>
        <d v="2001-10-05T01:00:00"/>
        <d v="2001-10-05T02:00:00"/>
        <d v="2001-10-05T03:00:00"/>
        <d v="2001-10-05T04:00:00"/>
        <d v="2001-10-05T05:00:00"/>
        <d v="2001-10-05T06:00:00"/>
        <d v="2001-10-05T07:00:00"/>
        <d v="2001-10-05T08:00:00"/>
        <d v="2001-10-05T09:00:00"/>
        <d v="2001-10-05T10:00:00"/>
        <d v="2001-10-05T11:00:00"/>
        <d v="2001-10-05T12:00:00"/>
        <d v="2001-10-05T13:00:00"/>
        <d v="2001-10-05T14:00:00"/>
        <d v="2001-10-05T15:00:00"/>
        <d v="2001-10-05T16:00:00"/>
        <d v="2001-10-05T17:00:00"/>
        <d v="2001-10-05T18:00:00"/>
        <d v="2001-10-05T19:00:00"/>
        <d v="2001-10-05T20:00:00"/>
        <d v="2001-10-05T21:00:00"/>
        <d v="2001-10-05T22:00:00"/>
        <d v="2001-10-05T23:00:00"/>
        <d v="2001-10-06T00:00:00"/>
        <d v="2001-10-06T01:00:00"/>
        <d v="2001-10-06T02:00:00"/>
        <d v="2001-10-06T03:00:00"/>
        <d v="2001-10-06T04:00:00"/>
        <d v="2001-10-06T05:00:00"/>
        <d v="2001-10-06T06:00:00"/>
        <d v="2001-10-06T07:00:00"/>
        <d v="2001-10-06T08:00:00"/>
        <d v="2001-10-06T09:00:00"/>
        <d v="2001-10-06T10:00:00"/>
        <d v="2001-10-06T11:00:00"/>
        <d v="2001-10-06T12:00:00"/>
        <d v="2001-10-06T13:00:00"/>
        <d v="2001-10-06T14:00:00"/>
        <d v="2001-10-06T15:00:00"/>
        <d v="2001-10-06T16:00:00"/>
        <d v="2001-10-06T17:00:00"/>
        <d v="2001-10-06T18:00:00"/>
        <d v="2001-10-06T19:00:00"/>
        <d v="2001-10-06T20:00:00"/>
        <d v="2001-10-06T21:00:00"/>
        <d v="2001-10-06T22:00:00"/>
        <d v="2001-10-06T23:00:00"/>
        <d v="2001-10-07T00:00:00"/>
        <d v="2001-10-07T01:00:00"/>
        <d v="2001-10-07T02:00:00"/>
        <d v="2001-10-07T03:00:00"/>
        <d v="2001-10-07T04:00:00"/>
        <d v="2001-10-07T05:00:00"/>
        <d v="2001-10-07T06:00:00"/>
        <d v="2001-10-07T07:00:00"/>
        <d v="2001-10-07T08:00:00"/>
        <d v="2001-10-07T09:00:00"/>
        <d v="2001-10-07T10:00:00"/>
        <d v="2001-10-07T11:00:00"/>
        <d v="2001-10-07T12:00:00"/>
        <d v="2001-10-07T13:00:00"/>
        <d v="2001-10-07T14:00:00"/>
        <d v="2001-10-07T15:00:00"/>
        <d v="2001-10-07T16:00:00"/>
        <d v="2001-10-07T17:00:00"/>
        <d v="2001-10-07T18:00:00"/>
        <d v="2001-10-07T19:00:00"/>
        <d v="2001-10-07T20:00:00"/>
        <d v="2001-10-07T21:00:00"/>
        <d v="2001-10-07T22:00:00"/>
        <d v="2001-10-07T23:00:00"/>
        <d v="2001-10-08T00:00:00"/>
        <d v="2001-10-08T01:00:00"/>
        <d v="2001-10-08T02:00:00"/>
        <d v="2001-10-08T03:00:00"/>
        <d v="2001-10-08T04:00:00"/>
        <d v="2001-10-08T05:00:00"/>
        <d v="2001-10-08T06:00:00"/>
        <d v="2001-10-08T07:00:00"/>
        <d v="2001-10-08T08:00:00"/>
        <d v="2001-10-08T09:00:00"/>
        <d v="2001-10-08T10:00:00"/>
        <d v="2001-10-08T11:00:00"/>
        <d v="2001-10-08T12:00:00"/>
        <d v="2001-10-08T13:00:00"/>
        <d v="2001-10-08T14:00:00"/>
        <d v="2001-10-08T15:00:00"/>
        <d v="2001-10-08T16:00:00"/>
        <d v="2001-10-08T17:00:00"/>
        <d v="2001-10-08T18:00:00"/>
        <d v="2001-10-08T19:00:00"/>
        <d v="2001-10-08T20:00:00"/>
        <d v="2001-10-08T21:00:00"/>
        <d v="2001-10-08T22:00:00"/>
        <d v="2001-10-08T23:00:00"/>
        <d v="2001-10-09T00:00:00"/>
        <d v="2001-10-09T01:00:00"/>
        <d v="2001-10-09T02:00:00"/>
        <d v="2001-10-09T03:00:00"/>
        <d v="2001-10-09T04:00:00"/>
        <d v="2001-10-09T05:00:00"/>
        <d v="2001-10-09T06:00:00"/>
        <d v="2001-10-09T07:00:00"/>
        <d v="2001-10-09T08:00:00"/>
        <d v="2001-10-09T09:00:00"/>
        <d v="2001-10-09T10:00:00"/>
        <d v="2001-10-09T11:00:00"/>
        <d v="2001-10-09T12:00:00"/>
        <d v="2001-10-09T13:00:00"/>
        <d v="2001-10-09T14:00:00"/>
        <d v="2001-10-09T15:00:00"/>
        <d v="2001-10-09T16:00:00"/>
        <d v="2001-10-09T17:00:00"/>
        <d v="2001-10-09T18:00:00"/>
        <d v="2001-10-09T19:00:00"/>
        <d v="2001-10-09T20:00:00"/>
        <d v="2001-10-09T21:00:00"/>
        <d v="2001-10-09T22:00:00"/>
        <d v="2001-10-09T23:00:00"/>
        <d v="2001-10-10T00:00:00"/>
        <d v="2001-10-10T01:00:00"/>
        <d v="2001-10-10T02:00:00"/>
        <d v="2001-10-10T03:00:00"/>
        <d v="2001-10-10T04:00:00"/>
        <d v="2001-10-10T05:00:00"/>
        <d v="2001-10-10T06:00:00"/>
        <d v="2001-10-10T07:00:00"/>
        <d v="2001-10-10T08:00:00"/>
        <d v="2001-10-10T09:00:00"/>
        <d v="2001-10-10T10:00:00"/>
        <d v="2001-10-10T11:00:00"/>
        <d v="2001-10-10T12:00:00"/>
        <d v="2001-10-10T13:00:00"/>
        <d v="2001-10-10T14:00:00"/>
        <d v="2001-10-10T15:00:00"/>
        <d v="2001-10-10T16:00:00"/>
        <d v="2001-10-10T17:00:00"/>
        <d v="2001-10-10T18:00:00"/>
        <d v="2001-10-10T19:00:00"/>
        <d v="2001-10-10T20:00:00"/>
        <d v="2001-10-10T21:00:00"/>
        <d v="2001-10-10T22:00:00"/>
        <d v="2001-10-10T23:00:00"/>
        <d v="2001-10-11T00:00:00"/>
        <d v="2001-10-11T01:00:00"/>
        <d v="2001-10-11T02:00:00"/>
        <d v="2001-10-11T03:00:00"/>
        <d v="2001-10-11T04:00:00"/>
        <d v="2001-10-11T05:00:00"/>
        <d v="2001-10-11T06:00:00"/>
        <d v="2001-10-11T07:00:00"/>
        <d v="2001-10-11T08:00:00"/>
        <d v="2001-10-11T09:00:00"/>
        <d v="2001-10-11T10:00:00"/>
        <d v="2001-10-11T11:00:00"/>
        <d v="2001-10-11T12:00:00"/>
        <d v="2001-10-11T13:00:00"/>
        <d v="2001-10-11T14:00:00"/>
        <d v="2001-10-11T15:00:00"/>
        <d v="2001-10-11T16:00:00"/>
        <d v="2001-10-11T17:00:00"/>
        <d v="2001-10-11T18:00:00"/>
        <d v="2001-10-11T19:00:00"/>
        <d v="2001-10-11T20:00:00"/>
        <d v="2001-10-11T21:00:00"/>
        <d v="2001-10-11T22:00:00"/>
        <d v="2001-10-11T23:00:00"/>
        <d v="2001-10-12T00:00:00"/>
        <d v="2001-10-12T01:00:00"/>
        <d v="2001-10-12T02:00:00"/>
        <d v="2001-10-12T03:00:00"/>
        <d v="2001-10-12T04:00:00"/>
        <d v="2001-10-12T05:00:00"/>
        <d v="2001-10-12T06:00:00"/>
        <d v="2001-10-12T07:00:00"/>
        <d v="2001-10-12T08:00:00"/>
        <d v="2001-10-12T09:00:00"/>
        <d v="2001-10-12T10:00:00"/>
        <d v="2001-10-12T11:00:00"/>
        <d v="2001-10-12T12:00:00"/>
        <d v="2001-10-12T13:00:00"/>
        <d v="2001-10-12T14:00:00"/>
        <d v="2001-10-12T15:00:00"/>
        <d v="2001-10-12T16:00:00"/>
        <d v="2001-10-12T17:00:00"/>
        <d v="2001-10-12T18:00:00"/>
        <d v="2001-10-12T19:00:00"/>
        <d v="2001-10-12T20:00:00"/>
        <d v="2001-10-12T21:00:00"/>
        <d v="2001-10-12T22:00:00"/>
        <d v="2001-10-12T23:00:00"/>
        <d v="2001-10-13T00:00:00"/>
        <d v="2001-10-13T01:00:00"/>
        <d v="2001-10-13T02:00:00"/>
        <d v="2001-10-13T03:00:00"/>
        <d v="2001-10-13T04:00:00"/>
        <d v="2001-10-13T05:00:00"/>
        <d v="2001-10-13T06:00:00"/>
        <d v="2001-10-13T07:00:00"/>
        <d v="2001-10-13T08:00:00"/>
        <d v="2001-10-13T09:00:00"/>
        <d v="2001-10-13T10:00:00"/>
        <d v="2001-10-13T11:00:00"/>
        <d v="2001-10-13T12:00:00"/>
        <d v="2001-10-13T13:00:00"/>
        <d v="2001-10-13T14:00:00"/>
        <d v="2001-10-13T15:00:00"/>
        <d v="2001-10-13T16:00:00"/>
        <d v="2001-10-13T17:00:00"/>
        <d v="2001-10-13T18:00:00"/>
        <d v="2001-10-13T19:00:00"/>
        <d v="2001-10-13T20:00:00"/>
        <d v="2001-10-13T21:00:00"/>
        <d v="2001-10-13T22:00:00"/>
        <d v="2001-10-13T23:00:00"/>
        <d v="2001-10-14T00:00:00"/>
        <d v="2001-10-14T01:00:00"/>
        <d v="2001-10-14T02:00:00"/>
        <d v="2001-10-14T03:00:00"/>
        <d v="2001-10-14T04:00:00"/>
        <d v="2001-10-14T05:00:00"/>
        <d v="2001-10-14T06:00:00"/>
        <d v="2001-10-14T07:00:00"/>
        <d v="2001-10-14T08:00:00"/>
        <d v="2001-10-14T09:00:00"/>
        <d v="2001-10-14T10:00:00"/>
        <d v="2001-10-14T11:00:00"/>
        <d v="2001-10-14T12:00:00"/>
        <d v="2001-10-14T13:00:00"/>
        <d v="2001-10-14T14:00:00"/>
        <d v="2001-10-14T15:00:00"/>
        <d v="2001-10-14T16:00:00"/>
        <d v="2001-10-14T17:00:00"/>
        <d v="2001-10-14T18:00:00"/>
        <d v="2001-10-14T19:00:00"/>
        <d v="2001-10-14T20:00:00"/>
        <d v="2001-10-14T21:00:00"/>
        <d v="2001-10-14T22:00:00"/>
        <d v="2001-10-14T23:00:00"/>
        <d v="2001-10-15T00:00:00"/>
        <d v="2001-10-15T01:00:00"/>
        <d v="2001-10-15T02:00:00"/>
        <d v="2001-10-15T03:00:00"/>
        <d v="2001-10-15T04:00:00"/>
        <d v="2001-10-15T05:00:00"/>
        <d v="2001-10-15T06:00:00"/>
        <d v="2001-10-15T07:00:00"/>
        <d v="2001-10-15T08:00:00"/>
        <d v="2001-10-15T09:00:00"/>
        <d v="2001-10-15T10:00:00"/>
        <d v="2001-10-15T11:00:00"/>
        <d v="2001-10-15T12:00:00"/>
        <d v="2001-10-15T13:00:00"/>
        <d v="2001-10-15T14:00:00"/>
        <d v="2001-10-15T15:00:00"/>
        <d v="2001-10-15T16:00:00"/>
        <d v="2001-10-15T17:00:00"/>
        <d v="2001-10-15T18:00:00"/>
        <d v="2001-10-15T19:00:00"/>
        <d v="2001-10-15T20:00:00"/>
        <d v="2001-10-15T21:00:00"/>
        <d v="2001-10-15T22:00:00"/>
        <d v="2001-10-15T23:00:00"/>
        <d v="2001-10-16T00:00:00"/>
        <d v="2001-10-16T01:00:00"/>
        <d v="2001-10-16T02:00:00"/>
        <d v="2001-10-16T03:00:00"/>
        <d v="2001-10-16T04:00:00"/>
        <d v="2001-10-16T05:00:00"/>
        <d v="2001-10-16T06:00:00"/>
        <d v="2001-10-16T07:00:00"/>
        <d v="2001-10-16T08:00:00"/>
        <d v="2001-10-16T09:00:00"/>
        <d v="2001-10-16T10:00:00"/>
        <d v="2001-10-16T11:00:00"/>
        <d v="2001-10-16T12:00:00"/>
        <d v="2001-10-16T13:00:00"/>
        <d v="2001-10-16T14:00:00"/>
        <d v="2001-10-16T15:00:00"/>
        <d v="2001-10-16T16:00:00"/>
        <d v="2001-10-16T17:00:00"/>
        <d v="2001-10-16T18:00:00"/>
        <d v="2001-10-16T19:00:00"/>
        <d v="2001-10-16T20:00:00"/>
        <d v="2001-10-16T21:00:00"/>
        <d v="2001-10-16T22:00:00"/>
        <d v="2001-10-16T23:00:00"/>
        <d v="2001-04-06T00:00:00" u="1"/>
        <d v="2001-04-06T01:00:00" u="1"/>
        <d v="2001-04-06T02:00:00" u="1"/>
        <d v="2001-04-06T03:00:00" u="1"/>
        <d v="2001-04-06T04:00:00" u="1"/>
        <d v="2001-04-06T05:00:00" u="1"/>
        <d v="2001-04-06T06:00:00" u="1"/>
        <d v="2001-04-06T07:00:00" u="1"/>
        <d v="2001-04-06T08:00:00" u="1"/>
        <d v="2001-04-06T09:00:00" u="1"/>
        <d v="2001-04-06T10:00:00" u="1"/>
        <d v="2001-04-06T11:00:00" u="1"/>
        <d v="2001-04-06T12:00:00" u="1"/>
        <d v="2001-04-06T13:00:00" u="1"/>
        <d v="2001-04-06T14:00:00" u="1"/>
        <d v="2001-04-06T15:00:00" u="1"/>
        <d v="2001-04-06T16:00:00" u="1"/>
        <d v="2001-04-06T17:00:00" u="1"/>
        <d v="2001-04-06T18:00:00" u="1"/>
        <d v="2001-04-06T19:00:00" u="1"/>
        <d v="2001-04-06T20:00:00" u="1"/>
        <d v="2001-04-06T21:00:00" u="1"/>
        <d v="2001-04-06T22:00:00" u="1"/>
        <d v="2001-04-06T23:00:00" u="1"/>
        <d v="2001-04-07T00:00:00" u="1"/>
        <d v="2001-04-07T01:00:00" u="1"/>
        <d v="2001-04-07T02:00:00" u="1"/>
        <d v="2001-04-07T03:00:00" u="1"/>
        <d v="2001-04-07T04:00:00" u="1"/>
        <d v="2001-04-07T05:00:00" u="1"/>
        <d v="2001-04-07T06:00:00" u="1"/>
        <d v="2001-04-07T07:00:00" u="1"/>
        <d v="2001-04-07T08:00:00" u="1"/>
        <d v="2001-04-07T09:00:00" u="1"/>
        <d v="2001-04-07T10:00:00" u="1"/>
        <d v="2001-04-07T11:00:00" u="1"/>
        <d v="2001-04-07T12:00:00" u="1"/>
        <d v="2001-04-07T13:00:00" u="1"/>
        <d v="2001-04-07T14:00:00" u="1"/>
        <d v="2001-04-07T15:00:00" u="1"/>
        <d v="2001-04-07T16:00:00" u="1"/>
        <d v="2001-04-07T17:00:00" u="1"/>
        <d v="2001-04-07T18:00:00" u="1"/>
        <d v="2001-04-07T19:00:00" u="1"/>
        <d v="2001-04-07T20:00:00" u="1"/>
        <d v="2001-04-07T21:00:00" u="1"/>
        <d v="2001-04-07T22:00:00" u="1"/>
        <d v="2001-04-07T23:00:00" u="1"/>
        <d v="2001-04-08T00:00:00" u="1"/>
        <d v="2001-04-08T01:00:00" u="1"/>
        <d v="2001-04-08T02:00:00" u="1"/>
        <d v="2001-04-08T03:00:00" u="1"/>
        <d v="2001-04-08T04:00:00" u="1"/>
        <d v="2001-04-08T05:00:00" u="1"/>
        <d v="2001-04-08T06:00:00" u="1"/>
        <d v="2001-04-08T07:00:00" u="1"/>
        <d v="2001-04-08T08:00:00" u="1"/>
        <d v="2001-04-08T09:00:00" u="1"/>
        <d v="2001-04-08T10:00:00" u="1"/>
        <d v="2001-04-08T11:00:00" u="1"/>
        <d v="2001-04-08T12:00:00" u="1"/>
        <d v="2001-04-08T13:00:00" u="1"/>
        <d v="2001-04-08T14:00:00" u="1"/>
        <d v="2001-04-08T15:00:00" u="1"/>
        <d v="2001-04-08T16:00:00" u="1"/>
        <d v="2001-04-08T17:00:00" u="1"/>
        <d v="2001-04-08T18:00:00" u="1"/>
        <d v="2001-04-08T19:00:00" u="1"/>
        <d v="2001-04-08T20:00:00" u="1"/>
        <d v="2001-04-08T21:00:00" u="1"/>
        <d v="2001-04-08T22:00:00" u="1"/>
        <d v="2001-04-08T23:00:00" u="1"/>
        <d v="2001-04-09T00:00:00" u="1"/>
        <d v="2001-04-09T01:00:00" u="1"/>
        <d v="2001-04-09T02:00:00" u="1"/>
        <d v="2001-04-09T03:00:00" u="1"/>
        <d v="2001-04-09T04:00:00" u="1"/>
        <d v="2001-04-09T05:00:00" u="1"/>
        <d v="2001-04-09T06:00:00" u="1"/>
        <d v="2001-04-09T07:00:00" u="1"/>
        <d v="2001-04-09T08:00:00" u="1"/>
        <d v="2001-04-09T09:00:00" u="1"/>
        <d v="2001-04-09T10:00:00" u="1"/>
        <d v="2001-04-09T11:00:00" u="1"/>
        <d v="2001-04-09T12:00:00" u="1"/>
        <d v="2001-04-09T13:00:00" u="1"/>
        <d v="2001-04-09T14:00:00" u="1"/>
        <d v="2001-04-09T15:00:00" u="1"/>
        <d v="2001-04-09T16:00:00" u="1"/>
        <d v="2001-04-09T17:00:00" u="1"/>
        <d v="2001-04-09T18:00:00" u="1"/>
        <d v="2001-04-09T19:00:00" u="1"/>
        <d v="2001-04-09T20:00:00" u="1"/>
        <d v="2001-04-09T21:00:00" u="1"/>
        <d v="2001-04-09T22:00:00" u="1"/>
        <d v="2001-04-09T23:00:00" u="1"/>
        <d v="2001-04-10T00:00:00" u="1"/>
        <d v="2001-04-10T01:00:00" u="1"/>
        <d v="2001-04-10T02:00:00" u="1"/>
        <d v="2001-04-10T03:00:00" u="1"/>
        <d v="2001-04-10T04:00:00" u="1"/>
        <d v="2001-04-10T05:00:00" u="1"/>
        <d v="2001-04-10T06:00:00" u="1"/>
        <d v="2001-04-10T07:00:00" u="1"/>
        <d v="2001-04-10T08:00:00" u="1"/>
        <d v="2001-04-10T09:00:00" u="1"/>
        <d v="2001-04-10T10:00:00" u="1"/>
        <d v="2001-04-10T11:00:00" u="1"/>
        <d v="2001-04-10T12:00:00" u="1"/>
        <d v="2001-04-10T13:00:00" u="1"/>
        <d v="2001-04-10T14:00:00" u="1"/>
        <d v="2001-04-10T15:00:00" u="1"/>
        <d v="2001-04-10T16:00:00" u="1"/>
        <d v="2001-04-10T17:00:00" u="1"/>
        <d v="2001-04-10T18:00:00" u="1"/>
        <d v="2001-04-10T19:00:00" u="1"/>
        <d v="2001-04-10T20:00:00" u="1"/>
        <d v="2001-04-10T21:00:00" u="1"/>
        <d v="2001-04-10T22:00:00" u="1"/>
        <d v="2001-04-10T23:00:00" u="1"/>
        <d v="2001-04-11T00:00:00" u="1"/>
        <d v="2001-04-11T01:00:00" u="1"/>
        <d v="2001-04-11T02:00:00" u="1"/>
        <d v="2001-04-11T03:00:00" u="1"/>
        <d v="2001-04-11T04:00:00" u="1"/>
        <d v="2001-04-11T05:00:00" u="1"/>
        <d v="2001-04-11T06:00:00" u="1"/>
        <d v="2001-04-11T07:00:00" u="1"/>
        <d v="2001-04-11T08:00:00" u="1"/>
        <d v="2001-04-11T09:00:00" u="1"/>
        <d v="2001-04-11T10:00:00" u="1"/>
        <d v="2001-04-11T11:00:00" u="1"/>
        <d v="2001-04-11T12:00:00" u="1"/>
        <d v="2001-04-11T13:00:00" u="1"/>
        <d v="2001-04-11T14:00:00" u="1"/>
        <d v="2001-04-11T15:00:00" u="1"/>
        <d v="2001-04-11T16:00:00" u="1"/>
        <d v="2001-04-11T17:00:00" u="1"/>
        <d v="2001-04-11T18:00:00" u="1"/>
        <d v="2001-04-11T19:00:00" u="1"/>
        <d v="2001-04-11T20:00:00" u="1"/>
        <d v="2001-04-11T21:00:00" u="1"/>
        <d v="2001-04-11T22:00:00" u="1"/>
        <d v="2001-04-11T23:00:00" u="1"/>
        <d v="2001-04-12T00:00:00" u="1"/>
        <d v="2001-04-12T01:00:00" u="1"/>
        <d v="2001-04-12T02:00:00" u="1"/>
        <d v="2001-04-12T03:00:00" u="1"/>
        <d v="2001-04-12T04:00:00" u="1"/>
        <d v="2001-04-12T05:00:00" u="1"/>
        <d v="2001-04-12T06:00:00" u="1"/>
        <d v="2001-04-12T07:00:00" u="1"/>
        <d v="2001-04-12T08:00:00" u="1"/>
        <d v="2001-04-12T09:00:00" u="1"/>
        <d v="2001-04-12T10:00:00" u="1"/>
        <d v="2001-04-12T11:00:00" u="1"/>
        <d v="2001-04-12T12:00:00" u="1"/>
        <d v="2001-04-12T13:00:00" u="1"/>
        <d v="2001-04-12T14:00:00" u="1"/>
        <d v="2001-04-12T15:00:00" u="1"/>
        <d v="2001-04-12T16:00:00" u="1"/>
        <d v="2001-04-12T17:00:00" u="1"/>
        <d v="2001-04-12T18:00:00" u="1"/>
        <d v="2001-04-12T19:00:00" u="1"/>
        <d v="2001-04-12T20:00:00" u="1"/>
        <d v="2001-04-12T21:00:00" u="1"/>
        <d v="2001-04-12T22:00:00" u="1"/>
        <d v="2001-04-12T23:00:00" u="1"/>
        <d v="2001-04-13T00:00:00" u="1"/>
        <d v="2001-04-13T01:00:00" u="1"/>
        <d v="2001-04-13T02:00:00" u="1"/>
        <d v="2001-04-13T03:00:00" u="1"/>
        <d v="2001-04-13T04:00:00" u="1"/>
        <d v="2001-04-13T05:00:00" u="1"/>
        <d v="2001-04-13T06:00:00" u="1"/>
        <d v="2001-04-13T07:00:00" u="1"/>
        <d v="2001-04-13T08:00:00" u="1"/>
        <d v="2001-04-13T09:00:00" u="1"/>
        <d v="2001-04-13T10:00:00" u="1"/>
        <d v="2001-04-13T11:00:00" u="1"/>
        <d v="2001-04-13T12:00:00" u="1"/>
        <d v="2001-04-13T13:00:00" u="1"/>
        <d v="2001-04-13T14:00:00" u="1"/>
        <d v="2001-04-13T15:00:00" u="1"/>
        <d v="2001-04-13T16:00:00" u="1"/>
        <d v="2001-04-13T17:00:00" u="1"/>
        <d v="2001-04-13T18:00:00" u="1"/>
        <d v="2001-04-13T19:00:00" u="1"/>
        <d v="2001-04-13T20:00:00" u="1"/>
        <d v="2001-04-13T21:00:00" u="1"/>
        <d v="2001-04-13T22:00:00" u="1"/>
        <d v="2001-04-13T23:00:00" u="1"/>
        <d v="2001-04-14T00:00:00" u="1"/>
        <d v="2001-04-14T01:00:00" u="1"/>
        <d v="2001-04-14T02:00:00" u="1"/>
        <d v="2001-04-14T03:00:00" u="1"/>
        <d v="2001-04-14T04:00:00" u="1"/>
        <d v="2001-04-14T05:00:00" u="1"/>
        <d v="2001-04-14T06:00:00" u="1"/>
        <d v="2001-04-14T07:00:00" u="1"/>
        <d v="2001-04-14T08:00:00" u="1"/>
        <d v="2001-04-14T09:00:00" u="1"/>
        <d v="2001-04-14T10:00:00" u="1"/>
        <d v="2001-04-14T11:00:00" u="1"/>
        <d v="2001-04-14T12:00:00" u="1"/>
        <d v="2001-04-14T13:00:00" u="1"/>
        <d v="2001-04-14T14:00:00" u="1"/>
        <d v="2001-04-14T15:00:00" u="1"/>
        <d v="2001-04-14T16:00:00" u="1"/>
        <d v="2001-04-14T17:00:00" u="1"/>
        <d v="2001-04-14T18:00:00" u="1"/>
        <d v="2001-04-14T19:00:00" u="1"/>
        <d v="2001-04-14T20:00:00" u="1"/>
        <d v="2001-04-14T21:00:00" u="1"/>
        <d v="2001-04-14T22:00:00" u="1"/>
        <d v="2001-04-14T23:00:00" u="1"/>
        <d v="2001-04-15T00:00:00" u="1"/>
        <d v="2001-04-15T01:00:00" u="1"/>
        <d v="2001-04-15T02:00:00" u="1"/>
        <d v="2001-04-15T03:00:00" u="1"/>
        <d v="2001-04-15T04:00:00" u="1"/>
        <d v="2001-04-15T05:00:00" u="1"/>
        <d v="2001-04-15T06:00:00" u="1"/>
        <d v="2001-04-15T07:00:00" u="1"/>
        <d v="2001-04-15T08:00:00" u="1"/>
        <d v="2001-04-15T09:00:00" u="1"/>
        <d v="2001-04-15T10:00:00" u="1"/>
        <d v="2001-04-15T11:00:00" u="1"/>
        <d v="2001-04-15T12:00:00" u="1"/>
        <d v="2001-04-15T13:00:00" u="1"/>
        <d v="2001-04-15T14:00:00" u="1"/>
        <d v="2001-04-15T15:00:00" u="1"/>
        <d v="2001-04-15T16:00:00" u="1"/>
        <d v="2001-04-15T17:00:00" u="1"/>
        <d v="2001-04-15T18:00:00" u="1"/>
        <d v="2001-04-15T19:00:00" u="1"/>
        <d v="2001-04-15T20:00:00" u="1"/>
        <d v="2001-04-15T21:00:00" u="1"/>
        <d v="2001-04-15T22:00:00" u="1"/>
        <d v="2001-04-15T23:00:00" u="1"/>
        <d v="2001-04-16T00:00:00" u="1"/>
        <d v="2001-04-16T01:00:00" u="1"/>
        <d v="2001-04-16T02:00:00" u="1"/>
        <d v="2001-04-16T03:00:00" u="1"/>
        <d v="2001-04-16T04:00:00" u="1"/>
        <d v="2001-04-16T05:00:00" u="1"/>
        <d v="2001-04-16T06:00:00" u="1"/>
        <d v="2001-04-16T07:00:00" u="1"/>
        <d v="2001-04-16T08:00:00" u="1"/>
        <d v="2001-04-16T09:00:00" u="1"/>
        <d v="2001-04-16T10:00:00" u="1"/>
        <d v="2001-04-16T11:00:00" u="1"/>
        <d v="2001-04-16T12:00:00" u="1"/>
        <d v="2001-04-16T13:00:00" u="1"/>
        <d v="2001-04-16T14:00:00" u="1"/>
        <d v="2001-04-16T15:00:00" u="1"/>
        <d v="2001-04-16T16:00:00" u="1"/>
        <d v="2001-04-16T17:00:00" u="1"/>
        <d v="2001-04-16T18:00:00" u="1"/>
        <d v="2001-04-16T19:00:00" u="1"/>
        <d v="2001-04-16T20:00:00" u="1"/>
        <d v="2001-04-16T21:00:00" u="1"/>
        <d v="2001-04-16T22:00:00" u="1"/>
        <d v="2001-04-16T23:00:00" u="1"/>
        <d v="2001-04-17T00:00:00" u="1"/>
        <d v="2001-04-17T01:00:00" u="1"/>
        <d v="2001-04-17T02:00:00" u="1"/>
        <d v="2001-04-17T03:00:00" u="1"/>
        <d v="2001-04-17T04:00:00" u="1"/>
        <d v="2001-04-17T05:00:00" u="1"/>
        <d v="2001-04-17T06:00:00" u="1"/>
        <d v="2001-04-17T07:00:00" u="1"/>
        <d v="2001-04-17T08:00:00" u="1"/>
        <d v="2001-04-17T09:00:00" u="1"/>
        <d v="2001-04-17T10:00:00" u="1"/>
        <d v="2001-04-17T11:00:00" u="1"/>
        <d v="2001-04-17T12:00:00" u="1"/>
        <d v="2001-04-17T13:00:00" u="1"/>
        <d v="2001-04-17T14:00:00" u="1"/>
        <d v="2001-04-17T15:00:00" u="1"/>
        <d v="2001-04-17T16:00:00" u="1"/>
        <d v="2001-04-17T17:00:00" u="1"/>
        <d v="2001-04-17T18:00:00" u="1"/>
        <d v="2001-04-17T19:00:00" u="1"/>
        <d v="2001-04-17T20:00:00" u="1"/>
        <d v="2001-04-17T21:00:00" u="1"/>
        <d v="2001-04-17T22:00:00" u="1"/>
        <d v="2001-04-17T23:00:00" u="1"/>
        <d v="2001-04-18T00:00:00" u="1"/>
        <d v="2001-04-18T01:00:00" u="1"/>
        <d v="2001-04-18T02:00:00" u="1"/>
        <d v="2001-04-18T03:00:00" u="1"/>
        <d v="2001-04-18T04:00:00" u="1"/>
        <d v="2001-04-18T05:00:00" u="1"/>
        <d v="2001-04-18T06:00:00" u="1"/>
        <d v="2001-04-18T07:00:00" u="1"/>
        <d v="2001-04-18T08:00:00" u="1"/>
        <d v="2001-04-18T09:00:00" u="1"/>
        <d v="2001-04-18T10:00:00" u="1"/>
        <d v="2001-04-18T11:00:00" u="1"/>
        <d v="2001-04-18T12:00:00" u="1"/>
        <d v="2001-04-18T13:00:00" u="1"/>
        <d v="2001-04-18T14:00:00" u="1"/>
        <d v="2001-04-18T15:00:00" u="1"/>
        <d v="2001-04-18T16:00:00" u="1"/>
        <d v="2001-04-18T17:00:00" u="1"/>
        <d v="2001-04-18T18:00:00" u="1"/>
        <d v="2001-04-18T19:00:00" u="1"/>
        <d v="2001-04-18T20:00:00" u="1"/>
        <d v="2001-04-18T21:00:00" u="1"/>
        <d v="2001-04-18T22:00:00" u="1"/>
        <d v="2001-04-18T23:00:00" u="1"/>
        <d v="2001-04-19T00:00:00" u="1"/>
        <d v="2001-04-19T01:00:00" u="1"/>
        <d v="2001-04-19T02:00:00" u="1"/>
        <d v="2001-04-19T03:00:00" u="1"/>
        <d v="2001-04-19T04:00:00" u="1"/>
        <d v="2001-04-19T05:00:00" u="1"/>
        <d v="2001-04-19T06:00:00" u="1"/>
        <d v="2001-04-19T07:00:00" u="1"/>
        <d v="2001-04-19T08:00:00" u="1"/>
        <d v="2001-04-19T09:00:00" u="1"/>
        <d v="2001-04-19T10:00:00" u="1"/>
        <d v="2001-04-19T11:00:00" u="1"/>
        <d v="2001-04-19T12:00:00" u="1"/>
        <d v="2001-04-19T13:00:00" u="1"/>
        <d v="2001-04-19T14:00:00" u="1"/>
        <d v="2001-04-19T15:00:00" u="1"/>
        <d v="2001-04-19T16:00:00" u="1"/>
        <d v="2001-04-19T17:00:00" u="1"/>
        <d v="2001-04-19T18:00:00" u="1"/>
        <d v="2001-04-19T19:00:00" u="1"/>
        <d v="2001-04-19T20:00:00" u="1"/>
        <d v="2001-04-19T21:00:00" u="1"/>
        <d v="2001-04-19T22:00:00" u="1"/>
        <d v="2001-04-19T23:00:00" u="1"/>
        <d v="2001-04-20T00:00:00" u="1"/>
        <d v="2001-04-20T01:00:00" u="1"/>
        <d v="2001-04-20T02:00:00" u="1"/>
        <d v="2001-04-20T03:00:00" u="1"/>
        <d v="2001-04-20T04:00:00" u="1"/>
        <d v="2001-04-20T05:00:00" u="1"/>
        <d v="2001-04-20T06:00:00" u="1"/>
        <d v="2001-04-20T07:00:00" u="1"/>
        <d v="2001-04-20T08:00:00" u="1"/>
        <d v="2001-04-20T09:00:00" u="1"/>
        <d v="2001-04-20T10:00:00" u="1"/>
        <d v="2001-04-20T11:00:00" u="1"/>
        <d v="2001-04-20T12:00:00" u="1"/>
        <d v="2001-04-20T13:00:00" u="1"/>
        <d v="2001-04-20T14:00:00" u="1"/>
        <d v="2001-04-20T15:00:00" u="1"/>
        <d v="2001-04-20T16:00:00" u="1"/>
        <d v="2001-04-20T17:00:00" u="1"/>
        <d v="2001-04-20T18:00:00" u="1"/>
        <d v="2001-04-20T19:00:00" u="1"/>
        <d v="2001-04-20T20:00:00" u="1"/>
        <d v="2001-04-20T21:00:00" u="1"/>
        <d v="2001-04-20T22:00:00" u="1"/>
        <d v="2001-04-20T23:00:00" u="1"/>
        <d v="2001-04-21T00:00:00" u="1"/>
        <d v="2001-04-21T01:00:00" u="1"/>
        <d v="2001-04-21T02:00:00" u="1"/>
        <d v="2001-04-21T03:00:00" u="1"/>
        <d v="2001-04-21T04:00:00" u="1"/>
        <d v="2001-04-21T05:00:00" u="1"/>
        <d v="2001-04-21T06:00:00" u="1"/>
        <d v="2001-04-21T07:00:00" u="1"/>
        <d v="2001-04-21T08:00:00" u="1"/>
        <d v="2001-04-21T09:00:00" u="1"/>
        <d v="2001-04-21T10:00:00" u="1"/>
        <d v="2001-04-21T11:00:00" u="1"/>
        <d v="2001-04-21T12:00:00" u="1"/>
        <d v="2001-04-21T13:00:00" u="1"/>
        <d v="2001-04-21T14:00:00" u="1"/>
        <d v="2001-04-21T15:00:00" u="1"/>
        <d v="2001-04-21T16:00:00" u="1"/>
        <d v="2001-04-21T17:00:00" u="1"/>
        <d v="2001-04-21T18:00:00" u="1"/>
        <d v="2001-04-21T19:00:00" u="1"/>
        <d v="2001-04-21T20:00:00" u="1"/>
        <d v="2001-04-21T21:00:00" u="1"/>
        <d v="2001-04-21T22:00:00" u="1"/>
        <d v="2001-04-21T23:00:00" u="1"/>
        <d v="2001-04-22T00:00:00" u="1"/>
        <d v="2001-04-22T01:00:00" u="1"/>
        <d v="2001-04-22T02:00:00" u="1"/>
        <d v="2001-04-22T03:00:00" u="1"/>
        <d v="2001-04-22T04:00:00" u="1"/>
        <d v="2001-04-22T05:00:00" u="1"/>
        <d v="2001-04-22T06:00:00" u="1"/>
        <d v="2001-04-22T07:00:00" u="1"/>
        <d v="2001-04-22T08:00:00" u="1"/>
        <d v="2001-04-22T09:00:00" u="1"/>
        <d v="2001-04-22T10:00:00" u="1"/>
        <d v="2001-04-22T11:00:00" u="1"/>
        <d v="2001-04-22T12:00:00" u="1"/>
        <d v="2001-04-22T13:00:00" u="1"/>
        <d v="2001-04-22T14:00:00" u="1"/>
        <d v="2001-04-22T15:00:00" u="1"/>
        <d v="2001-04-22T16:00:00" u="1"/>
        <d v="2001-04-22T17:00:00" u="1"/>
        <d v="2001-04-22T18:00:00" u="1"/>
        <d v="2001-04-22T19:00:00" u="1"/>
        <d v="2001-04-22T20:00:00" u="1"/>
        <d v="2001-04-22T21:00:00" u="1"/>
        <d v="2001-04-22T22:00:00" u="1"/>
        <d v="2001-04-22T23:00:00" u="1"/>
        <d v="2001-04-23T00:00:00" u="1"/>
        <d v="2001-04-23T01:00:00" u="1"/>
        <d v="2001-04-23T02:00:00" u="1"/>
        <d v="2001-04-23T03:00:00" u="1"/>
        <d v="2001-04-23T04:00:00" u="1"/>
        <d v="2001-04-23T05:00:00" u="1"/>
        <d v="2001-04-23T06:00:00" u="1"/>
        <d v="2001-04-23T07:00:00" u="1"/>
        <d v="2001-04-23T08:00:00" u="1"/>
        <d v="2001-04-23T09:00:00" u="1"/>
        <d v="2001-04-23T10:00:00" u="1"/>
        <d v="2001-04-23T11:00:00" u="1"/>
        <d v="2001-04-23T12:00:00" u="1"/>
        <d v="2001-04-23T13:00:00" u="1"/>
        <d v="2001-04-23T14:00:00" u="1"/>
        <d v="2001-04-23T15:00:00" u="1"/>
        <d v="2001-04-23T16:00:00" u="1"/>
        <d v="2001-04-23T17:00:00" u="1"/>
        <d v="2001-04-23T18:00:00" u="1"/>
        <d v="2001-04-23T19:00:00" u="1"/>
        <d v="2001-04-23T20:00:00" u="1"/>
        <d v="2001-04-23T21:00:00" u="1"/>
        <d v="2001-04-23T22:00:00" u="1"/>
        <d v="2001-04-23T23:00:00" u="1"/>
        <d v="2001-04-24T00:00:00" u="1"/>
        <d v="2001-04-24T01:00:00" u="1"/>
        <d v="2001-04-24T02:00:00" u="1"/>
        <d v="2001-04-24T03:00:00" u="1"/>
        <d v="2001-04-24T04:00:00" u="1"/>
        <d v="2001-04-24T05:00:00" u="1"/>
        <d v="2001-04-24T06:00:00" u="1"/>
        <d v="2001-04-24T07:00:00" u="1"/>
        <d v="2001-04-24T08:00:00" u="1"/>
        <d v="2001-04-24T09:00:00" u="1"/>
        <d v="2001-04-24T10:00:00" u="1"/>
        <d v="2001-04-24T11:00:00" u="1"/>
        <d v="2001-04-24T12:00:00" u="1"/>
        <d v="2001-04-24T13:00:00" u="1"/>
        <d v="2001-04-24T14:00:00" u="1"/>
        <d v="2001-04-24T15:00:00" u="1"/>
        <d v="2001-04-24T16:00:00" u="1"/>
        <d v="2001-04-24T17:00:00" u="1"/>
        <d v="2001-04-24T18:00:00" u="1"/>
        <d v="2001-04-24T19:00:00" u="1"/>
        <d v="2001-04-24T20:00:00" u="1"/>
        <d v="2001-04-24T21:00:00" u="1"/>
        <d v="2001-04-24T22:00:00" u="1"/>
        <d v="2001-04-24T23:00:00" u="1"/>
        <d v="2001-04-25T00:00:00" u="1"/>
        <d v="2001-04-25T01:00:00" u="1"/>
        <d v="2001-04-25T02:00:00" u="1"/>
        <d v="2001-04-25T03:00:00" u="1"/>
        <d v="2001-04-25T04:00:00" u="1"/>
        <d v="2001-04-25T05:00:00" u="1"/>
        <d v="2001-04-25T06:00:00" u="1"/>
        <d v="2001-04-25T07:00:00" u="1"/>
        <d v="2001-04-25T08:00:00" u="1"/>
        <d v="2001-04-25T09:00:00" u="1"/>
        <d v="2001-04-25T10:00:00" u="1"/>
        <d v="2001-04-25T11:00:00" u="1"/>
        <d v="2001-04-25T12:00:00" u="1"/>
        <d v="2001-04-25T13:00:00" u="1"/>
        <d v="2001-04-25T14:00:00" u="1"/>
        <d v="2001-04-25T15:00:00" u="1"/>
        <d v="2001-04-25T16:00:00" u="1"/>
        <d v="2001-04-25T17:00:00" u="1"/>
        <d v="2001-04-25T18:00:00" u="1"/>
        <d v="2001-04-25T19:00:00" u="1"/>
        <d v="2001-04-25T20:00:00" u="1"/>
        <d v="2001-04-25T21:00:00" u="1"/>
        <d v="2001-04-25T22:00:00" u="1"/>
        <d v="2001-04-25T23:00:00" u="1"/>
        <d v="2001-04-26T00:00:00" u="1"/>
        <d v="2001-04-26T01:00:00" u="1"/>
        <d v="2001-04-26T02:00:00" u="1"/>
        <d v="2001-04-26T03:00:00" u="1"/>
        <d v="2001-04-26T04:00:00" u="1"/>
        <d v="2001-04-26T05:00:00" u="1"/>
        <d v="2001-04-26T06:00:00" u="1"/>
        <d v="2001-04-26T07:00:00" u="1"/>
        <d v="2001-04-26T08:00:00" u="1"/>
        <d v="2001-04-26T09:00:00" u="1"/>
        <d v="2001-04-26T10:00:00" u="1"/>
        <d v="2001-04-26T11:00:00" u="1"/>
        <d v="2001-04-26T12:00:00" u="1"/>
        <d v="2001-04-26T13:00:00" u="1"/>
        <d v="2001-04-26T14:00:00" u="1"/>
        <d v="2001-04-26T15:00:00" u="1"/>
        <d v="2001-04-26T16:00:00" u="1"/>
        <d v="2001-04-26T17:00:00" u="1"/>
        <d v="2001-04-26T18:00:00" u="1"/>
        <d v="2001-04-26T19:00:00" u="1"/>
        <d v="2001-04-26T20:00:00" u="1"/>
        <d v="2001-04-26T21:00:00" u="1"/>
        <d v="2001-04-26T22:00:00" u="1"/>
        <d v="2001-04-26T23:00:00" u="1"/>
        <d v="2001-04-27T00:00:00" u="1"/>
        <d v="2001-04-27T01:00:00" u="1"/>
        <d v="2001-04-27T02:00:00" u="1"/>
        <d v="2001-04-27T03:00:00" u="1"/>
        <d v="2001-04-27T04:00:00" u="1"/>
        <d v="2001-04-27T05:00:00" u="1"/>
        <d v="2001-04-27T06:00:00" u="1"/>
        <d v="2001-04-27T07:00:00" u="1"/>
        <d v="2001-04-27T08:00:00" u="1"/>
        <d v="2001-04-27T09:00:00" u="1"/>
        <d v="2001-04-27T10:00:00" u="1"/>
        <d v="2001-04-27T11:00:00" u="1"/>
        <d v="2001-04-27T12:00:00" u="1"/>
        <d v="2001-04-27T13:00:00" u="1"/>
        <d v="2001-04-27T14:00:00" u="1"/>
        <d v="2001-04-27T15:00:00" u="1"/>
        <d v="2001-04-27T16:00:00" u="1"/>
        <d v="2001-04-27T17:00:00" u="1"/>
        <d v="2001-04-27T18:00:00" u="1"/>
        <d v="2001-04-27T19:00:00" u="1"/>
        <d v="2001-04-27T20:00:00" u="1"/>
        <d v="2001-04-27T21:00:00" u="1"/>
        <d v="2001-04-27T22:00:00" u="1"/>
        <d v="2001-04-27T23:00:00" u="1"/>
        <d v="2001-04-28T00:00:00" u="1"/>
        <d v="2001-04-28T01:00:00" u="1"/>
        <d v="2001-04-28T02:00:00" u="1"/>
        <d v="2001-04-28T03:00:00" u="1"/>
        <d v="2001-04-28T04:00:00" u="1"/>
        <d v="2001-04-28T05:00:00" u="1"/>
        <d v="2001-04-28T06:00:00" u="1"/>
        <d v="2001-04-28T07:00:00" u="1"/>
        <d v="2001-04-28T08:00:00" u="1"/>
        <d v="2001-04-28T09:00:00" u="1"/>
        <d v="2001-04-28T10:00:00" u="1"/>
        <d v="2001-04-28T11:00:00" u="1"/>
        <d v="2001-04-28T12:00:00" u="1"/>
        <d v="2001-04-28T13:00:00" u="1"/>
        <d v="2001-04-28T14:00:00" u="1"/>
        <d v="2001-04-28T15:00:00" u="1"/>
        <d v="2001-04-28T16:00:00" u="1"/>
        <d v="2001-04-28T17:00:00" u="1"/>
        <d v="2001-04-28T18:00:00" u="1"/>
        <d v="2001-04-28T19:00:00" u="1"/>
        <d v="2001-04-28T20:00:00" u="1"/>
        <d v="2001-04-28T21:00:00" u="1"/>
        <d v="2001-04-28T22:00:00" u="1"/>
        <d v="2001-04-28T23:00:00" u="1"/>
        <d v="2001-04-29T00:00:00" u="1"/>
        <d v="2001-04-29T01:00:00" u="1"/>
        <d v="2001-04-29T02:00:00" u="1"/>
        <d v="2001-04-29T03:00:00" u="1"/>
        <d v="2001-04-29T04:00:00" u="1"/>
        <d v="2001-04-29T05:00:00" u="1"/>
        <d v="2001-04-29T06:00:00" u="1"/>
        <d v="2001-04-29T07:00:00" u="1"/>
        <d v="2001-04-29T08:00:00" u="1"/>
        <d v="2001-04-29T09:00:00" u="1"/>
        <d v="2001-04-29T10:00:00" u="1"/>
        <d v="2001-04-29T11:00:00" u="1"/>
        <d v="2001-04-29T12:00:00" u="1"/>
        <d v="2001-04-29T13:00:00" u="1"/>
        <d v="2001-04-29T14:00:00" u="1"/>
        <d v="2001-04-29T15:00:00" u="1"/>
        <d v="2001-04-29T16:00:00" u="1"/>
        <d v="2001-04-29T17:00:00" u="1"/>
        <d v="2001-04-29T18:00:00" u="1"/>
        <d v="2001-04-29T19:00:00" u="1"/>
        <d v="2001-04-29T20:00:00" u="1"/>
        <d v="2001-04-29T21:00:00" u="1"/>
        <d v="2001-04-29T22:00:00" u="1"/>
        <d v="2001-04-29T23:00:00" u="1"/>
        <d v="2001-04-30T00:00:00" u="1"/>
        <d v="2001-04-30T01:00:00" u="1"/>
        <d v="2001-04-30T02:00:00" u="1"/>
        <d v="2001-04-30T03:00:00" u="1"/>
        <d v="2001-04-30T04:00:00" u="1"/>
        <d v="2001-04-30T05:00:00" u="1"/>
        <d v="2001-04-30T06:00:00" u="1"/>
        <d v="2001-04-30T07:00:00" u="1"/>
        <d v="2001-04-30T08:00:00" u="1"/>
        <d v="2001-04-30T09:00:00" u="1"/>
        <d v="2001-04-30T10:00:00" u="1"/>
        <d v="2001-04-30T11:00:00" u="1"/>
        <d v="2001-04-30T12:00:00" u="1"/>
        <d v="2001-04-30T13:00:00" u="1"/>
        <d v="2001-04-30T14:00:00" u="1"/>
        <d v="2001-04-30T15:00:00" u="1"/>
        <d v="2001-04-30T16:00:00" u="1"/>
        <d v="2001-04-30T17:00:00" u="1"/>
        <d v="2001-04-30T18:00:00" u="1"/>
        <d v="2001-04-30T19:00:00" u="1"/>
        <d v="2001-04-30T20:00:00" u="1"/>
        <d v="2001-04-30T21:00:00" u="1"/>
        <d v="2001-04-30T22:00:00" u="1"/>
        <d v="2001-04-30T23:00:00" u="1"/>
        <d v="2001-05-01T00:00:00" u="1"/>
        <d v="2001-05-01T01:00:00" u="1"/>
        <d v="2001-05-01T02:00:00" u="1"/>
        <d v="2001-05-01T03:00:00" u="1"/>
        <d v="2001-05-01T04:00:00" u="1"/>
        <d v="2001-05-01T05:00:00" u="1"/>
        <d v="2001-05-01T06:00:00" u="1"/>
        <d v="2001-05-01T07:00:00" u="1"/>
        <d v="2001-05-01T08:00:00" u="1"/>
        <d v="2001-05-01T09:00:00" u="1"/>
        <d v="2001-05-01T10:00:00" u="1"/>
        <d v="2001-05-01T11:00:00" u="1"/>
        <d v="2001-05-01T12:00:00" u="1"/>
        <d v="2001-05-01T13:00:00" u="1"/>
        <d v="2001-05-01T14:00:00" u="1"/>
        <d v="2001-05-01T15:00:00" u="1"/>
        <d v="2001-05-01T16:00:00" u="1"/>
        <d v="2001-05-01T17:00:00" u="1"/>
        <d v="2001-05-01T18:00:00" u="1"/>
        <d v="2001-05-01T19:00:00" u="1"/>
        <d v="2001-05-01T20:00:00" u="1"/>
        <d v="2001-05-01T21:00:00" u="1"/>
        <d v="2001-05-01T22:00:00" u="1"/>
        <d v="2001-05-01T23:00:00" u="1"/>
        <d v="2001-05-02T00:00:00" u="1"/>
        <d v="2001-05-02T01:00:00" u="1"/>
        <d v="2001-05-02T02:00:00" u="1"/>
        <d v="2001-05-02T03:00:00" u="1"/>
        <d v="2001-05-02T04:00:00" u="1"/>
        <d v="2001-05-02T05:00:00" u="1"/>
        <d v="2001-05-02T06:00:00" u="1"/>
        <d v="2001-05-02T07:00:00" u="1"/>
        <d v="2001-05-02T08:00:00" u="1"/>
        <d v="2001-05-02T09:00:00" u="1"/>
        <d v="2001-05-02T10:00:00" u="1"/>
        <d v="2001-05-02T11:00:00" u="1"/>
        <d v="2001-05-02T12:00:00" u="1"/>
        <d v="2001-05-02T13:00:00" u="1"/>
        <d v="2001-05-02T14:00:00" u="1"/>
        <d v="2001-05-02T15:00:00" u="1"/>
        <d v="2001-05-02T16:00:00" u="1"/>
        <d v="2001-05-02T17:00:00" u="1"/>
        <d v="2001-05-02T18:00:00" u="1"/>
        <d v="2001-05-02T19:00:00" u="1"/>
        <d v="2001-05-02T20:00:00" u="1"/>
        <d v="2001-05-02T21:00:00" u="1"/>
        <d v="2001-05-02T22:00:00" u="1"/>
        <d v="2001-05-02T23:00:00" u="1"/>
        <d v="2001-05-03T00:00:00" u="1"/>
        <d v="2001-05-03T01:00:00" u="1"/>
        <d v="2001-05-03T02:00:00" u="1"/>
        <d v="2001-05-03T03:00:00" u="1"/>
        <d v="2001-05-03T04:00:00" u="1"/>
        <d v="2001-05-03T05:00:00" u="1"/>
        <d v="2001-05-03T06:00:00" u="1"/>
        <d v="2001-05-03T07:00:00" u="1"/>
        <d v="2001-05-03T08:00:00" u="1"/>
        <d v="2001-05-03T09:00:00" u="1"/>
        <d v="2001-05-03T10:00:00" u="1"/>
        <d v="2001-05-03T11:00:00" u="1"/>
        <d v="2001-05-03T12:00:00" u="1"/>
        <d v="2001-05-03T13:00:00" u="1"/>
        <d v="2001-05-03T14:00:00" u="1"/>
        <d v="2001-05-03T15:00:00" u="1"/>
        <d v="2001-05-03T16:00:00" u="1"/>
        <d v="2001-05-03T17:00:00" u="1"/>
        <d v="2001-05-03T18:00:00" u="1"/>
        <d v="2001-05-03T19:00:00" u="1"/>
        <d v="2001-05-03T20:00:00" u="1"/>
        <d v="2001-05-03T21:00:00" u="1"/>
        <d v="2001-05-03T22:00:00" u="1"/>
        <d v="2001-05-03T23:00:00" u="1"/>
        <d v="2001-05-04T00:00:00" u="1"/>
        <d v="2001-05-04T01:00:00" u="1"/>
        <d v="2001-05-04T02:00:00" u="1"/>
        <d v="2001-05-04T03:00:00" u="1"/>
        <d v="2001-05-04T04:00:00" u="1"/>
        <d v="2001-05-04T05:00:00" u="1"/>
        <d v="2001-05-04T06:00:00" u="1"/>
        <d v="2001-05-04T07:00:00" u="1"/>
        <d v="2001-05-04T08:00:00" u="1"/>
        <d v="2001-05-04T09:00:00" u="1"/>
        <d v="2001-05-04T10:00:00" u="1"/>
        <d v="2001-05-04T11:00:00" u="1"/>
        <d v="2001-05-04T12:00:00" u="1"/>
        <d v="2001-05-04T13:00:00" u="1"/>
        <d v="2001-05-04T14:00:00" u="1"/>
        <d v="2001-05-04T15:00:00" u="1"/>
        <d v="2001-05-04T16:00:00" u="1"/>
        <d v="2001-05-04T17:00:00" u="1"/>
        <d v="2001-05-04T18:00:00" u="1"/>
        <d v="2001-05-04T19:00:00" u="1"/>
        <d v="2001-05-04T20:00:00" u="1"/>
        <d v="2001-05-04T21:00:00" u="1"/>
        <d v="2001-05-04T22:00:00" u="1"/>
        <d v="2001-05-04T23:00:00" u="1"/>
        <d v="2001-05-05T00:00:00" u="1"/>
        <d v="2001-05-05T01:00:00" u="1"/>
        <d v="2001-05-05T02:00:00" u="1"/>
        <d v="2001-05-05T03:00:00" u="1"/>
        <d v="2001-05-05T04:00:00" u="1"/>
        <d v="2001-05-05T05:00:00" u="1"/>
        <d v="2001-05-05T06:00:00" u="1"/>
        <d v="2001-05-05T07:00:00" u="1"/>
        <d v="2001-05-05T08:00:00" u="1"/>
        <d v="2001-05-05T09:00:00" u="1"/>
        <d v="2001-05-05T10:00:00" u="1"/>
        <d v="2001-05-05T11:00:00" u="1"/>
        <d v="2001-05-05T12:00:00" u="1"/>
        <d v="2001-05-05T13:00:00" u="1"/>
        <d v="2001-05-05T14:00:00" u="1"/>
        <d v="2001-05-05T15:00:00" u="1"/>
        <d v="2001-05-05T16:00:00" u="1"/>
        <d v="2001-05-05T17:00:00" u="1"/>
        <d v="2001-05-05T18:00:00" u="1"/>
        <d v="2001-05-05T19:00:00" u="1"/>
        <d v="2001-05-05T20:00:00" u="1"/>
        <d v="2001-05-05T21:00:00" u="1"/>
        <d v="2001-05-05T22:00:00" u="1"/>
        <d v="2001-05-05T23:00:00" u="1"/>
        <d v="2001-05-06T00:00:00" u="1"/>
        <d v="2001-05-06T01:00:00" u="1"/>
        <d v="2001-05-06T02:00:00" u="1"/>
        <d v="2001-05-06T03:00:00" u="1"/>
        <d v="2001-05-06T04:00:00" u="1"/>
        <d v="2001-05-06T05:00:00" u="1"/>
        <d v="2001-05-06T06:00:00" u="1"/>
        <d v="2001-05-06T07:00:00" u="1"/>
        <d v="2001-05-06T08:00:00" u="1"/>
        <d v="2001-05-06T09:00:00" u="1"/>
        <d v="2001-05-06T10:00:00" u="1"/>
        <d v="2001-05-06T11:00:00" u="1"/>
        <d v="2001-05-06T12:00:00" u="1"/>
        <d v="2001-05-06T13:00:00" u="1"/>
        <d v="2001-05-06T14:00:00" u="1"/>
        <d v="2001-05-06T15:00:00" u="1"/>
        <d v="2001-05-06T16:00:00" u="1"/>
        <d v="2001-05-06T17:00:00" u="1"/>
        <d v="2001-05-06T18:00:00" u="1"/>
        <d v="2001-05-06T19:00:00" u="1"/>
        <d v="2001-05-06T20:00:00" u="1"/>
        <d v="2001-05-06T21:00:00" u="1"/>
        <d v="2001-05-06T22:00:00" u="1"/>
        <d v="2001-05-06T23:00:00" u="1"/>
      </sharedItems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ingram" refreshedDate="37182.445089120367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ingram" refreshedDate="37182.445314583332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dingram" refreshedDate="37182.445617708334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dingram" refreshedDate="37182.445888773145" createdVersion="1" recordCount="744">
  <cacheSource type="worksheet">
    <worksheetSource name="TotalData" sheet="PJM Analysis" r:id="rId2"/>
  </cacheSource>
  <cacheFields count="90">
    <cacheField name="DATE" numFmtId="0">
      <sharedItems containsSemiMixedTypes="0" containsNonDate="0" containsDate="1" containsString="0" minDate="2001-09-16T00:00:00" maxDate="2001-10-17T00:00:00"/>
    </cacheField>
    <cacheField name="HE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MonthName" numFmtId="0">
      <sharedItems containsBlank="1" count="13">
        <s v="Sep"/>
        <s v="Oct"/>
        <s v="Jan" u="1"/>
        <s v="Feb" u="1"/>
        <s v="Mar" u="1"/>
        <s v="Apr" u="1"/>
        <s v="May" u="1"/>
        <s v="Jun" u="1"/>
        <s v="Jul" u="1"/>
        <s v="Aug" u="1"/>
        <s v="Nov" u="1"/>
        <s v="Dec" u="1"/>
        <m u="1"/>
      </sharedItems>
    </cacheField>
    <cacheField name="Day Num" numFmtId="0">
      <sharedItems containsSemiMixedTypes="0" containsString="0" containsNumber="1" containsInteger="1" minValue="1" maxValue="31" count="31"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31" u="1"/>
      </sharedItems>
    </cacheField>
    <cacheField name="DayName" numFmtId="0">
      <sharedItems containsBlank="1" count="9">
        <s v="Sun"/>
        <s v="Mon"/>
        <s v="Tue"/>
        <s v="Wed"/>
        <s v="Thu"/>
        <s v="Fri"/>
        <s v="Sat"/>
        <s v="Hol" u="1"/>
        <m u="1"/>
      </sharedItems>
    </cacheField>
    <cacheField name="Year" numFmtId="0">
      <sharedItems containsMixedTypes="1" containsNumber="1" containsInteger="1" minValue="1999" maxValue="2001" count="4">
        <s v="2001"/>
        <n v="1999" u="1"/>
        <n v="2000" u="1"/>
        <n v="2001" u="1"/>
      </sharedItems>
    </cacheField>
    <cacheField name="Period" numFmtId="0">
      <sharedItems containsBlank="1" count="6">
        <s v="Sat-Sun"/>
        <s v="Mon-Fri"/>
        <s v="Mon_Fri" u="1"/>
        <s v="Sat_Sun" u="1"/>
        <m u="1"/>
        <s v="Hol" u="1"/>
      </sharedItems>
    </cacheField>
    <cacheField name="WeekNum" numFmtId="0">
      <sharedItems containsMixedTypes="1" containsNumber="1" containsInteger="1" minValue="1" maxValue="54" count="60">
        <s v="37"/>
        <s v="38"/>
        <s v="39"/>
        <s v="40"/>
        <s v="41"/>
        <s v="42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24" u="1"/>
        <n v="25" u="1"/>
        <n v="26" u="1"/>
        <n v="27" u="1"/>
        <n v="28" u="1"/>
        <n v="29" u="1"/>
        <n v="30" u="1"/>
        <n v="31" u="1"/>
        <n v="32" u="1"/>
        <n v="33" u="1"/>
        <n v="34" u="1"/>
        <n v="35" u="1"/>
        <n v="36" u="1"/>
        <n v="37" u="1"/>
        <n v="38" u="1"/>
        <n v="39" u="1"/>
        <n v="40" u="1"/>
        <n v="41" u="1"/>
        <n v="42" u="1"/>
        <n v="43" u="1"/>
        <n v="44" u="1"/>
        <n v="45" u="1"/>
        <n v="46" u="1"/>
        <n v="47" u="1"/>
        <n v="48" u="1"/>
        <n v="49" u="1"/>
        <n v="50" u="1"/>
        <n v="51" u="1"/>
        <n v="52" u="1"/>
        <n v="53" u="1"/>
        <n v="54" u="1"/>
      </sharedItems>
    </cacheField>
    <cacheField name="Q" numFmtId="0">
      <sharedItems containsMixedTypes="1" containsNumber="1" containsInteger="1" minValue="1" maxValue="4" count="6">
        <s v="3"/>
        <s v="4"/>
        <n v="1" u="1"/>
        <n v="2" u="1"/>
        <n v="3" u="1"/>
        <n v="4" u="1"/>
      </sharedItems>
    </cacheField>
    <cacheField name="RT CAPITL" numFmtId="0">
      <sharedItems containsString="0" containsBlank="1" containsNumber="1" minValue="0.77" maxValue="182.53"/>
    </cacheField>
    <cacheField name="RT CENTRL" numFmtId="0">
      <sharedItems containsString="0" containsBlank="1" containsNumber="1" minValue="0.71" maxValue="162.6"/>
    </cacheField>
    <cacheField name="RT DUNWOD" numFmtId="0">
      <sharedItems containsString="0" containsBlank="1" containsNumber="1" minValue="0.73" maxValue="178.05"/>
    </cacheField>
    <cacheField name="RT GENESE" numFmtId="0">
      <sharedItems containsString="0" containsBlank="1" containsNumber="1" minValue="0.73" maxValue="167.27"/>
    </cacheField>
    <cacheField name="RT H Q" numFmtId="0">
      <sharedItems containsString="0" containsBlank="1" containsNumber="1" minValue="2.68" maxValue="104.62"/>
    </cacheField>
    <cacheField name="RT HUD VL" numFmtId="0">
      <sharedItems containsString="0" containsBlank="1" containsNumber="1" minValue="0.73" maxValue="175.46"/>
    </cacheField>
    <cacheField name="RT LONGIL" numFmtId="0">
      <sharedItems containsString="0" containsBlank="1" containsNumber="1" minValue="7.93" maxValue="188.52"/>
    </cacheField>
    <cacheField name="RT MHK VL" numFmtId="0">
      <sharedItems containsString="0" containsBlank="1" containsNumber="1" minValue="0.74" maxValue="172.09"/>
    </cacheField>
    <cacheField name="RT MILLWD" numFmtId="0">
      <sharedItems containsString="0" containsBlank="1" containsNumber="1" minValue="0.72" maxValue="175.42"/>
    </cacheField>
    <cacheField name="RT N.Y.C." numFmtId="0">
      <sharedItems containsString="0" containsBlank="1" containsNumber="1" minValue="0.73" maxValue="180.81"/>
    </cacheField>
    <cacheField name="RT NORTH" numFmtId="0">
      <sharedItems containsString="0" containsBlank="1" containsNumber="1" minValue="0.73" maxValue="170.6"/>
    </cacheField>
    <cacheField name="RT NPX" numFmtId="0">
      <sharedItems containsString="0" containsBlank="1" containsNumber="1" minValue="0.74" maxValue="108.43"/>
    </cacheField>
    <cacheField name="RT O H" numFmtId="0">
      <sharedItems containsString="0" containsBlank="1" containsNumber="1" minValue="0.72" maxValue="97.8"/>
    </cacheField>
    <cacheField name="RT PJM" numFmtId="0">
      <sharedItems containsString="0" containsBlank="1" containsNumber="1" minValue="-491.435" maxValue="86.781668499999995"/>
    </cacheField>
    <cacheField name="RT WEST" numFmtId="0">
      <sharedItems containsString="0" containsBlank="1" containsNumber="1" minValue="0.73" maxValue="157.66"/>
    </cacheField>
    <cacheField name="DA CAPITL" numFmtId="0">
      <sharedItems containsSemiMixedTypes="0" containsString="0" containsNumber="1" minValue="15.19" maxValue="42.83"/>
    </cacheField>
    <cacheField name="DA CENTRL" numFmtId="0">
      <sharedItems containsSemiMixedTypes="0" containsString="0" containsNumber="1" minValue="14.6" maxValue="40.25"/>
    </cacheField>
    <cacheField name="DA DUNWOD" numFmtId="0">
      <sharedItems containsSemiMixedTypes="0" containsString="0" containsNumber="1" minValue="15.52" maxValue="44.41"/>
    </cacheField>
    <cacheField name="DA GENESE" numFmtId="0">
      <sharedItems containsSemiMixedTypes="0" containsString="0" containsNumber="1" minValue="14.36" maxValue="39.46"/>
    </cacheField>
    <cacheField name="DA H Q" numFmtId="0">
      <sharedItems containsSemiMixedTypes="0" containsString="0" containsNumber="1" minValue="11.08" maxValue="41.43"/>
    </cacheField>
    <cacheField name="DA HUD VL" numFmtId="0">
      <sharedItems containsSemiMixedTypes="0" containsString="0" containsNumber="1" minValue="15.41" maxValue="44.1"/>
    </cacheField>
    <cacheField name="DA LONGIL" numFmtId="0">
      <sharedItems containsSemiMixedTypes="0" containsString="0" containsNumber="1" minValue="15.96" maxValue="90.7"/>
    </cacheField>
    <cacheField name="DA MHK VL" numFmtId="0">
      <sharedItems containsSemiMixedTypes="0" containsString="0" containsNumber="1" minValue="14.99" maxValue="41.6"/>
    </cacheField>
    <cacheField name="DA MILLWD" numFmtId="0">
      <sharedItems containsSemiMixedTypes="0" containsString="0" containsNumber="1" minValue="15.35" maxValue="43.83"/>
    </cacheField>
    <cacheField name="DA N.Y.C." numFmtId="0">
      <sharedItems containsSemiMixedTypes="0" containsString="0" containsNumber="1" minValue="15.48" maxValue="44.84"/>
    </cacheField>
    <cacheField name="DA NORTH" numFmtId="0">
      <sharedItems containsSemiMixedTypes="0" containsString="0" containsNumber="1" minValue="15.11" maxValue="41.57"/>
    </cacheField>
    <cacheField name="DA NPX" numFmtId="0">
      <sharedItems containsSemiMixedTypes="0" containsString="0" containsNumber="1" minValue="11.61" maxValue="43.5"/>
    </cacheField>
    <cacheField name="DA O H" numFmtId="0">
      <sharedItems containsSemiMixedTypes="0" containsString="0" containsNumber="1" minValue="10.5" maxValue="38.61"/>
    </cacheField>
    <cacheField name="DA PJM" numFmtId="0">
      <sharedItems containsSemiMixedTypes="0" containsString="0" containsNumber="1" minValue="12.400802462049295" maxValue="42.256733845612899"/>
    </cacheField>
    <cacheField name="DA WEST" numFmtId="0">
      <sharedItems containsSemiMixedTypes="0" containsString="0" containsNumber="1" minValue="14.6" maxValue="39.31"/>
    </cacheField>
    <cacheField name="NEPOOL" numFmtId="0">
      <sharedItems containsSemiMixedTypes="0" containsString="0" containsNumber="1" minValue="0" maxValue="105.08"/>
    </cacheField>
    <cacheField name="RT NYPP-W" numFmtId="0">
      <sharedItems containsString="0" containsBlank="1" containsNumber="1" minValue="0" maxValue="62.54"/>
    </cacheField>
    <cacheField name="RT Western" numFmtId="0">
      <sharedItems containsString="0" containsBlank="1" containsNumber="1" minValue="0" maxValue="62.502926000000002"/>
    </cacheField>
    <cacheField name="RT CEI" numFmtId="0">
      <sharedItems containsString="0" containsBlank="1" containsNumber="1" minValue="-2.36" maxValue="55.48"/>
    </cacheField>
    <cacheField name="RT APS" numFmtId="0">
      <sharedItems containsString="0" containsBlank="1" containsNumber="1" minValue="0" maxValue="56"/>
    </cacheField>
    <cacheField name="RT Eastern" numFmtId="0">
      <sharedItems containsString="0" containsBlank="1" containsNumber="1" minValue="0" maxValue="580.37955899999997"/>
    </cacheField>
    <cacheField name="DA NYPP-W" numFmtId="0">
      <sharedItems containsSemiMixedTypes="0" containsString="0" containsNumber="1" minValue="9.89" maxValue="57.81"/>
    </cacheField>
    <cacheField name="DA Western" numFmtId="0">
      <sharedItems containsSemiMixedTypes="0" containsString="0" containsNumber="1" minValue="9.74" maxValue="46.99"/>
    </cacheField>
    <cacheField name="DA CEI" numFmtId="0">
      <sharedItems containsSemiMixedTypes="0" containsString="0" containsNumber="1" minValue="9.18" maxValue="47.17"/>
    </cacheField>
    <cacheField name="DA APS" numFmtId="0">
      <sharedItems containsSemiMixedTypes="0" containsString="0" containsNumber="1" minValue="9.4700000000000006" maxValue="47.12"/>
    </cacheField>
    <cacheField name="DA Eastern" numFmtId="0">
      <sharedItems containsSemiMixedTypes="0" containsString="0" containsNumber="1" minValue="9.48" maxValue="82.86"/>
    </cacheField>
    <cacheField name="Delta M" numFmtId="0">
      <sharedItems containsSemiMixedTypes="0" containsString="0" containsNumber="1" minValue="-30.3" maxValue="65.540000000000006"/>
    </cacheField>
    <cacheField name="Delta N" numFmtId="0">
      <sharedItems containsSemiMixedTypes="0" containsString="0" containsNumber="1" minValue="-32.24" maxValue="67.430000000000007"/>
    </cacheField>
    <cacheField name="Delta O" numFmtId="0">
      <sharedItems containsSemiMixedTypes="0" containsString="0" containsNumber="1" minValue="-26.99" maxValue="61.38"/>
    </cacheField>
    <cacheField name="Delta P" numFmtId="0">
      <sharedItems containsSemiMixedTypes="0" containsString="0" containsNumber="1" minValue="-511.39299572728891" maxValue="46.416100245153913"/>
    </cacheField>
    <cacheField name="Delta J" numFmtId="0">
      <sharedItems containsSemiMixedTypes="0" containsString="0" containsNumber="1" minValue="-33.590000000000003" maxValue="137.22999999999999"/>
    </cacheField>
    <cacheField name="DAMtoDAN" numFmtId="0">
      <sharedItems containsSemiMixedTypes="0" containsString="0" containsNumber="1" minValue="-4.83" maxValue="4.2699999999999996"/>
    </cacheField>
    <cacheField name="DAMtoDAO" numFmtId="0">
      <sharedItems containsSemiMixedTypes="0" containsString="0" containsNumber="1" minValue="-6.17" maxValue="0.77"/>
    </cacheField>
    <cacheField name="DAMtoDAP" numFmtId="0">
      <sharedItems containsSemiMixedTypes="0" containsString="0" containsNumber="1" minValue="-7.88" maxValue="11.167235042257118"/>
    </cacheField>
    <cacheField name="DANtoDAO" numFmtId="0">
      <sharedItems containsSemiMixedTypes="0" containsString="0" containsNumber="1" minValue="-6.56" maxValue="-0.18999999999999773"/>
    </cacheField>
    <cacheField name="DANtoDAP" numFmtId="0">
      <sharedItems containsSemiMixedTypes="0" containsString="0" containsNumber="1" minValue="-8.251891413172352" maxValue="7.1772350422571201"/>
    </cacheField>
    <cacheField name="DAOtoDAP" numFmtId="0">
      <sharedItems containsSemiMixedTypes="0" containsString="0" containsNumber="1" minValue="-6.98" maxValue="11.647235042257119"/>
    </cacheField>
    <cacheField name="RTNtoRTM" numFmtId="0">
      <sharedItems containsSemiMixedTypes="0" containsString="0" containsNumber="1" minValue="-3.81" maxValue="28.7"/>
    </cacheField>
    <cacheField name="RTOtoRTM" numFmtId="0">
      <sharedItems containsSemiMixedTypes="0" containsString="0" containsNumber="1" minValue="0" maxValue="28.72"/>
    </cacheField>
    <cacheField name="RTPtoRTM" numFmtId="0">
      <sharedItems containsSemiMixedTypes="0" containsString="0" containsNumber="1" minValue="-47.631668499999996" maxValue="526.03499999999997"/>
    </cacheField>
    <cacheField name="RTOtoRTN" numFmtId="0">
      <sharedItems containsSemiMixedTypes="0" containsString="0" containsNumber="1" minValue="-0.27999999999999936" maxValue="10.63"/>
    </cacheField>
    <cacheField name="RTPtoRTN" numFmtId="0">
      <sharedItems containsSemiMixedTypes="0" containsString="0" containsNumber="1" minValue="-46.521668499999997" maxValue="526.85500000000002"/>
    </cacheField>
    <cacheField name="RTPtoRTO" numFmtId="0">
      <sharedItems containsSemiMixedTypes="0" containsString="0" containsNumber="1" minValue="-50.151668499999992" maxValue="524.625"/>
    </cacheField>
    <cacheField name="RT - DA MtoN" numFmtId="0">
      <sharedItems containsSemiMixedTypes="0" containsString="0" containsNumber="1" minValue="-5.41" maxValue="29.01"/>
    </cacheField>
    <cacheField name="RT - DA MtoO" numFmtId="0">
      <sharedItems containsSemiMixedTypes="0" containsString="0" containsNumber="1" minValue="-5.27" maxValue="28.18"/>
    </cacheField>
    <cacheField name="RT - DA MtoP" numFmtId="0">
      <sharedItems containsSemiMixedTypes="0" containsString="0" containsNumber="1" minValue="-47.196100245153914" maxValue="521.13299572728886"/>
    </cacheField>
    <cacheField name="RT - DA NtoO" numFmtId="0">
      <sharedItems containsSemiMixedTypes="0" containsString="0" containsNumber="1" minValue="-5.25" maxValue="6.08"/>
    </cacheField>
    <cacheField name="RT - DA NtoP" numFmtId="0">
      <sharedItems containsSemiMixedTypes="0" containsString="0" containsNumber="1" minValue="-48.126100245153914" maxValue="521.00299572728898"/>
    </cacheField>
    <cacheField name="RT - DA OtoP" numFmtId="0">
      <sharedItems containsSemiMixedTypes="0" containsString="0" containsNumber="1" minValue="-46.39610024515391" maxValue="519.47299572728889"/>
    </cacheField>
    <cacheField name="RT-DA NYPPW" numFmtId="0">
      <sharedItems containsSemiMixedTypes="0" containsString="0" containsNumber="1" minValue="-57.81" maxValue="32.296000000000006"/>
    </cacheField>
    <cacheField name="RT-DA WestHub" numFmtId="0">
      <sharedItems containsSemiMixedTypes="0" containsString="0" containsNumber="1" minValue="-46.99" maxValue="32.502926000000002"/>
    </cacheField>
    <cacheField name="RT-DA CEI" numFmtId="0">
      <sharedItems containsSemiMixedTypes="0" containsString="0" containsNumber="1" minValue="-47.17" maxValue="31.06"/>
    </cacheField>
    <cacheField name="RT-DA APS" numFmtId="0">
      <sharedItems containsSemiMixedTypes="0" containsString="0" containsNumber="1" minValue="-47.12" maxValue="29.79"/>
    </cacheField>
    <cacheField name="RT-DA EastHub" numFmtId="0">
      <sharedItems containsSemiMixedTypes="0" containsString="0" containsNumber="1" minValue="-81.75" maxValue="507.43955899999997"/>
    </cacheField>
    <cacheField name="NYPPD-ZPD" numFmtId="0">
      <sharedItems containsSemiMixedTypes="0" containsString="0" containsNumber="1" minValue="-8.4868124039099015" maxValue="18.106515356851475"/>
    </cacheField>
    <cacheField name="NYPPD-ZPR" numFmtId="0">
      <sharedItems containsSemiMixedTypes="0" containsString="0" containsNumber="1" minValue="-50.604431000000005" maxValue="507.35500000000002"/>
    </cacheField>
    <cacheField name="NYPPR-ZPD" numFmtId="0">
      <sharedItems containsSemiMixedTypes="0" containsString="0" containsNumber="1" minValue="-39.703484643148528" maxValue="28.773544242505864"/>
    </cacheField>
    <cacheField name="NYPPR-ZPR" numFmtId="0">
      <sharedItems containsSemiMixedTypes="0" containsString="0" containsNumber="1" minValue="-44.65" maxValue="508.565"/>
    </cacheField>
    <cacheField name="RTNEP-RTNYPN" numFmtId="0">
      <sharedItems containsSemiMixedTypes="0" containsString="0" containsNumber="1" minValue="-57.46" maxValue="68.52"/>
    </cacheField>
    <cacheField name="RTNEP-RTNYPN2" numFmtId="0">
      <sharedItems containsSemiMixedTypes="0" containsString="0" containsNumber="1" minValue="-57.46" maxValue="68.52"/>
    </cacheField>
    <cacheField name="x" numFmtId="0">
      <sharedItems containsString="0" containsBlank="1" count="1">
        <m/>
      </sharedItems>
    </cacheField>
    <cacheField name="x2" numFmtId="0">
      <sharedItems containsString="0" containsBlank="1" count="1">
        <m/>
      </sharedItems>
    </cacheField>
    <cacheField name="x3" numFmtId="0">
      <sharedItems containsString="0" containsBlank="1" count="1">
        <m/>
      </sharedItems>
    </cacheField>
    <cacheField name="x4" numFmtId="0">
      <sharedItems containsString="0" containsBlank="1" count="1">
        <m/>
      </sharedItems>
    </cacheField>
    <cacheField name="Mon_No" numFmtId="0">
      <sharedItems containsSemiMixedTypes="0" containsString="0" containsNumber="1" containsInteger="1" minValue="9" maxValue="10" count="2">
        <n v="9"/>
        <n v="10"/>
      </sharedItems>
    </cacheField>
    <cacheField name="Date_No" numFmtId="0">
      <sharedItems containsSemiMixedTypes="0" containsNonDate="0" containsDate="1" containsString="0" minDate="2001-04-06T00:00:00" maxDate="2001-10-17T00:00:00" count="62"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04-06T00:00:00" u="1"/>
        <d v="2001-04-07T00:00:00" u="1"/>
        <d v="2001-04-08T00:00:00" u="1"/>
        <d v="2001-04-09T00:00:00" u="1"/>
        <d v="2001-04-10T00:00:00" u="1"/>
        <d v="2001-04-11T00:00:00" u="1"/>
        <d v="2001-04-12T00:00:00" u="1"/>
        <d v="2001-04-13T00:00:00" u="1"/>
        <d v="2001-04-14T00:00:00" u="1"/>
        <d v="2001-04-15T00:00:00" u="1"/>
        <d v="2001-04-16T00:00:00" u="1"/>
        <d v="2001-04-17T00:00:00" u="1"/>
        <d v="2001-04-18T00:00:00" u="1"/>
        <d v="2001-04-19T00:00:00" u="1"/>
        <d v="2001-04-20T00:00:00" u="1"/>
        <d v="2001-04-21T00:00:00" u="1"/>
        <d v="2001-04-22T00:00:00" u="1"/>
        <d v="2001-04-23T00:00:00" u="1"/>
        <d v="2001-04-24T00:00:00" u="1"/>
        <d v="2001-04-25T00:00:00" u="1"/>
        <d v="2001-04-26T00:00:00" u="1"/>
        <d v="2001-04-27T00:00:00" u="1"/>
        <d v="2001-04-28T00:00:00" u="1"/>
        <d v="2001-04-29T00:00:00" u="1"/>
        <d v="2001-04-30T00:00:00" u="1"/>
        <d v="2001-05-01T00:00:00" u="1"/>
        <d v="2001-05-02T00:00:00" u="1"/>
        <d v="2001-05-03T00:00:00" u="1"/>
        <d v="2001-05-04T00:00:00" u="1"/>
        <d v="2001-05-05T00:00:00" u="1"/>
        <d v="2001-05-06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44">
  <r>
    <x v="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x v="1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x v="2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x v="3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x v="4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x v="5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x v="6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x v="7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x v="8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x v="9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x v="1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x v="11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x v="12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x v="13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x v="14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x v="15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x v="16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x v="17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x v="18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x v="19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x v="2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x v="21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x v="22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x v="23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x v="24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x v="25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x v="26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x v="27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x v="28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x v="29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x v="3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x v="31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x v="32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x v="33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x v="34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x v="35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x v="36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x v="37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x v="38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x v="39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x v="4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x v="41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x v="42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x v="43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x v="44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x v="45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x v="46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x v="47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x v="48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x v="49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x v="5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x v="51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x v="52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x v="53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x v="54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x v="55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x v="56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x v="57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x v="58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x v="59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x v="6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x v="61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x v="62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x v="63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x v="64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x v="65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x v="66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x v="67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x v="68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x v="69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x v="7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x v="71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x v="72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x v="73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x v="74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x v="75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x v="76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x v="77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x v="78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x v="79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x v="8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x v="81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x v="82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x v="83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x v="84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x v="85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x v="86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x v="87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x v="88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x v="89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x v="9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x v="91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x v="92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x v="93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x v="94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x v="95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x v="96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x v="97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x v="98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x v="99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x v="1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x v="101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x v="102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x v="103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x v="104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x v="105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x v="106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x v="107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x v="108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x v="109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x v="11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x v="111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x v="112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x v="113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x v="114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x v="115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x v="116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x v="117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x v="118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x v="119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x v="12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x v="121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x v="122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x v="123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x v="124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x v="125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x v="126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x v="127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x v="128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x v="129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x v="13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x v="131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x v="132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x v="133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x v="134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x v="135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x v="136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x v="137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x v="138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x v="139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x v="14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x v="141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x v="142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x v="143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x v="144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x v="145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x v="146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x v="147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x v="148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x v="149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x v="15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x v="151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x v="152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x v="153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x v="154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x v="155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x v="156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x v="157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x v="158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x v="159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x v="16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x v="161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x v="162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x v="163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x v="164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x v="165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x v="166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x v="167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x v="168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x v="169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x v="17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x v="171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x v="172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x v="173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x v="174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x v="175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x v="176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x v="177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x v="178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x v="179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x v="18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x v="181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x v="182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x v="183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x v="184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x v="185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x v="186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x v="187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x v="188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x v="189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x v="19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x v="191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x v="192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x v="193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x v="194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x v="195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x v="196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x v="197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x v="198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x v="199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x v="2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x v="201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x v="202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x v="203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x v="204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x v="205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x v="206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x v="207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x v="208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x v="209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x v="21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x v="211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x v="212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x v="213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x v="214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x v="215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x v="216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x v="217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x v="218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x v="219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x v="22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x v="221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x v="222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x v="223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x v="224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x v="225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x v="226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x v="227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x v="228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x v="229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x v="23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x v="231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x v="232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x v="233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x v="234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x v="235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x v="236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x v="237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x v="238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x v="239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x v="24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x v="241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x v="242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x v="243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x v="244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x v="245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x v="246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x v="247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x v="248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x v="249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x v="25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x v="251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x v="252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x v="253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x v="254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x v="255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x v="256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x v="257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x v="258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x v="259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x v="26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x v="261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x v="262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x v="263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x v="264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x v="265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x v="266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x v="267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x v="268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x v="269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x v="27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x v="271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x v="272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x v="273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x v="274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x v="275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x v="276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x v="277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x v="278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x v="279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x v="28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x v="281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x v="282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x v="283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x v="284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x v="285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x v="286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x v="287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x v="288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x v="289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x v="29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x v="291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x v="292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x v="293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x v="294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x v="295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x v="296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x v="297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x v="298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x v="299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x v="3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x v="301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x v="302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x v="303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x v="304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x v="305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x v="306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x v="307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x v="308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x v="309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x v="31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x v="311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x v="312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x v="313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x v="314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x v="315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x v="316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x v="317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x v="318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x v="319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x v="32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x v="321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x v="322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x v="323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x v="324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x v="325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x v="326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x v="327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x v="328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x v="329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x v="33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x v="331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x v="332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x v="333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x v="334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x v="335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x v="336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x v="337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x v="338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x v="339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x v="34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x v="341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x v="342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x v="343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x v="344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x v="345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x v="346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x v="347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x v="348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x v="349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x v="35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x v="351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x v="352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x v="353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x v="354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x v="355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x v="356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x v="357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x v="358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x v="359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x v="36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x v="361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x v="362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x v="363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x v="364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x v="365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x v="366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x v="367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x v="368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x v="369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x v="37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x v="371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x v="372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x v="373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x v="374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x v="375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x v="376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x v="377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x v="378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x v="379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x v="38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x v="381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x v="382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x v="383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x v="384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x v="385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x v="386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x v="387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x v="388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x v="389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x v="39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x v="391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x v="392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x v="393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x v="394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x v="395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x v="396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x v="397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x v="398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x v="399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x v="4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x v="401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x v="402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x v="403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x v="404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x v="405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x v="406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x v="407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x v="408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x v="409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x v="41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x v="411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x v="412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x v="413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x v="414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x v="415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x v="416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x v="417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x v="418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x v="419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x v="42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x v="421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x v="422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x v="423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x v="424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x v="425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x v="426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x v="427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x v="428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x v="429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x v="43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x v="431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x v="432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x v="433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x v="434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x v="435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x v="436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x v="437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x v="438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x v="439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x v="44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x v="441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x v="442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x v="443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x v="444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x v="445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x v="446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x v="447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x v="448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x v="449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x v="45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x v="451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x v="452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x v="453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x v="454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x v="455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x v="456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x v="457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x v="458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x v="459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x v="46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x v="461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x v="462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x v="463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x v="464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x v="465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x v="466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x v="467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x v="468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x v="469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x v="47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x v="471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x v="472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x v="473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x v="474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x v="475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x v="476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x v="477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x v="478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x v="479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x v="48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x v="481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x v="482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x v="483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x v="484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x v="485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x v="486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x v="487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x v="488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x v="489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x v="49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x v="491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x v="492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x v="493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x v="494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x v="495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x v="496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x v="497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x v="498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x v="499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x v="5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x v="501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x v="502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x v="503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x v="504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x v="505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x v="506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x v="507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x v="508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x v="509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x v="51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x v="511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x v="512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x v="513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x v="514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x v="515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x v="516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x v="517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x v="518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x v="519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x v="52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x v="521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x v="522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x v="523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x v="524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x v="525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x v="526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x v="527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x v="528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x v="529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x v="53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x v="531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x v="532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x v="533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x v="534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x v="535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x v="536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x v="537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x v="538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x v="539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x v="54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x v="541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x v="542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x v="543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x v="544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x v="545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x v="546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x v="547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x v="548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x v="549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x v="55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x v="551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x v="552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x v="553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x v="554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x v="555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x v="556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x v="557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x v="558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x v="559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x v="56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x v="561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x v="562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x v="563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x v="564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x v="565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x v="566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x v="567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x v="568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x v="569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x v="57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x v="571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x v="572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x v="573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x v="574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x v="575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x v="576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x v="577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x v="578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x v="579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x v="58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x v="581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x v="582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x v="583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x v="584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x v="585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x v="586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x v="587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x v="588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x v="589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x v="59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x v="591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x v="592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x v="593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x v="594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x v="595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x v="596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x v="597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x v="598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x v="599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x v="6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x v="601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x v="602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x v="603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x v="604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x v="605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x v="606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x v="607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x v="608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x v="609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x v="61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x v="611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x v="612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x v="613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x v="614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x v="615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x v="616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x v="617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x v="618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x v="619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x v="62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x v="621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x v="622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x v="623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x v="624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x v="625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x v="626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x v="627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x v="628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x v="629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x v="63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x v="631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x v="632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x v="633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x v="634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x v="635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x v="636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x v="637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x v="638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x v="639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x v="64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x v="641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x v="642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x v="643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x v="644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x v="645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x v="646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x v="647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x v="648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x v="649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x v="65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x v="651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x v="652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x v="653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x v="654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x v="655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x v="656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x v="657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x v="658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x v="659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x v="66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x v="661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x v="662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x v="663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x v="664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x v="665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x v="666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x v="667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x v="668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x v="669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x v="67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x v="671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x v="672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x v="673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x v="674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x v="675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x v="676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x v="677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x v="678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x v="679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x v="68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x v="681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x v="682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x v="683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x v="684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x v="685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x v="686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x v="687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x v="688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x v="689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x v="69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x v="691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x v="692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x v="693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x v="694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x v="695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x v="696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x v="697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x v="698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x v="699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x v="7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x v="701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x v="702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x v="703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x v="704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x v="705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x v="706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x v="707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x v="708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x v="709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x v="71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x v="711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x v="712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x v="713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x v="714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x v="715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x v="716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x v="717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x v="718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x v="719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x v="72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x v="721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x v="722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x v="723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x v="724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x v="725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x v="726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x v="727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x v="728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x v="729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x v="73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x v="731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x v="732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x v="733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x v="734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x v="735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x v="736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x v="737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x v="738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x v="739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x v="74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x v="741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x v="742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x v="743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4">
  <r>
    <d v="2001-09-16T00:00:00"/>
    <x v="0"/>
    <x v="0"/>
    <x v="0"/>
    <x v="0"/>
    <x v="0"/>
    <x v="0"/>
    <x v="0"/>
    <x v="0"/>
    <n v="17.54"/>
    <n v="16.190000000000001"/>
    <n v="16.89"/>
    <n v="16.41"/>
    <n v="16.559999999999999"/>
    <n v="16.72"/>
    <n v="17.05"/>
    <n v="16.899999999999999"/>
    <n v="16.690000000000001"/>
    <n v="17.13"/>
    <n v="16.690000000000001"/>
    <n v="16.88"/>
    <n v="16.059999999999999"/>
    <n v="11.24"/>
    <n v="16.13"/>
    <n v="27.85"/>
    <n v="26.27"/>
    <n v="28.34"/>
    <n v="25.85"/>
    <n v="24.07"/>
    <n v="28.16"/>
    <n v="28.14"/>
    <n v="27.5"/>
    <n v="28.01"/>
    <n v="28.6"/>
    <n v="27.33"/>
    <n v="24.69"/>
    <n v="23.28"/>
    <n v="17.275601442619635"/>
    <n v="26.64"/>
    <n v="20.94"/>
    <n v="14.04"/>
    <n v="14.04"/>
    <n v="14.04"/>
    <n v="14.04"/>
    <n v="14.04"/>
    <n v="15.22"/>
    <n v="14.99"/>
    <n v="14.45"/>
    <n v="14.69"/>
    <n v="14.88"/>
    <n v="-7.5100000000000016"/>
    <n v="-7.8100000000000023"/>
    <n v="-7.2200000000000024"/>
    <n v="-6.0356014426196349"/>
    <n v="-11.470000000000002"/>
    <n v="0.62000000000000099"/>
    <n v="-0.78999999999999915"/>
    <n v="-6.7943985573803651"/>
    <n v="-1.4100000000000001"/>
    <n v="-7.4143985573803661"/>
    <n v="-6.004398557380366"/>
    <n v="-0.32000000000000028"/>
    <n v="0.5"/>
    <n v="5.3199999999999985"/>
    <n v="0.82000000000000028"/>
    <n v="5.6399999999999988"/>
    <n v="4.8199999999999985"/>
    <n v="0.30000000000000071"/>
    <n v="-0.28999999999999915"/>
    <n v="-1.4743985573803666"/>
    <n v="-0.58999999999999986"/>
    <n v="-1.7743985573803673"/>
    <n v="-1.1843985573803675"/>
    <n v="-1.1800000000000015"/>
    <n v="-0.95000000000000107"/>
    <n v="-0.41000000000000014"/>
    <n v="-0.65000000000000036"/>
    <n v="-0.84000000000000163"/>
    <n v="-2.0556014426196345"/>
    <n v="3.9800000000000004"/>
    <n v="-3.235601442619636"/>
    <n v="2.7999999999999989"/>
    <n v="4.0600000000000023"/>
    <n v="4.0600000000000023"/>
    <x v="0"/>
    <x v="0"/>
    <x v="0"/>
    <x v="0"/>
    <x v="0"/>
    <x v="0"/>
  </r>
  <r>
    <d v="2001-09-16T01:00:00"/>
    <x v="1"/>
    <x v="0"/>
    <x v="0"/>
    <x v="0"/>
    <x v="0"/>
    <x v="0"/>
    <x v="0"/>
    <x v="0"/>
    <n v="15.19"/>
    <n v="14.02"/>
    <n v="14.51"/>
    <n v="14.23"/>
    <n v="14.34"/>
    <n v="14.42"/>
    <n v="25.63"/>
    <n v="14.62"/>
    <n v="14.34"/>
    <n v="14.69"/>
    <n v="14.44"/>
    <n v="14.62"/>
    <n v="13.95"/>
    <n v="7.57"/>
    <n v="14.01"/>
    <n v="20.66"/>
    <n v="19.71"/>
    <n v="21.08"/>
    <n v="19.48"/>
    <n v="20.23"/>
    <n v="20.93"/>
    <n v="26.6"/>
    <n v="20.420000000000002"/>
    <n v="20.82"/>
    <n v="21.27"/>
    <n v="20.21"/>
    <n v="20.76"/>
    <n v="19.87"/>
    <n v="16.012186240186715"/>
    <n v="19.940000000000001"/>
    <n v="21.51"/>
    <n v="11.2"/>
    <n v="11.2"/>
    <n v="11.2"/>
    <n v="11.2"/>
    <n v="11.2"/>
    <n v="13.37"/>
    <n v="13.16"/>
    <n v="12.73"/>
    <n v="12.92"/>
    <n v="13.07"/>
    <n v="-5.8900000000000006"/>
    <n v="-6.1400000000000023"/>
    <n v="-5.9200000000000017"/>
    <n v="-8.4421862401867145"/>
    <n v="-6.58"/>
    <n v="0.53000000000000114"/>
    <n v="-0.35999999999999943"/>
    <n v="-4.2178137598132857"/>
    <n v="-0.89000000000000057"/>
    <n v="-4.7478137598132868"/>
    <n v="-3.8578137598132862"/>
    <n v="-0.27999999999999936"/>
    <n v="0.39000000000000057"/>
    <n v="6.77"/>
    <n v="0.66999999999999993"/>
    <n v="7.0499999999999989"/>
    <n v="6.379999999999999"/>
    <n v="0.25000000000000178"/>
    <n v="3.0000000000001137E-2"/>
    <n v="2.5521862401867139"/>
    <n v="-0.22000000000000064"/>
    <n v="2.3021862401867121"/>
    <n v="2.5221862401867128"/>
    <n v="-2.17"/>
    <n v="-1.9600000000000009"/>
    <n v="-1.5300000000000011"/>
    <n v="-1.7200000000000006"/>
    <n v="-1.870000000000001"/>
    <n v="-2.6421862401867156"/>
    <n v="5.7999999999999989"/>
    <n v="-4.8121862401867155"/>
    <n v="3.629999999999999"/>
    <n v="6.8900000000000023"/>
    <n v="6.8900000000000023"/>
    <x v="0"/>
    <x v="0"/>
    <x v="0"/>
    <x v="0"/>
    <x v="0"/>
    <x v="0"/>
  </r>
  <r>
    <d v="2001-09-16T02:00:00"/>
    <x v="2"/>
    <x v="0"/>
    <x v="0"/>
    <x v="0"/>
    <x v="0"/>
    <x v="0"/>
    <x v="0"/>
    <x v="0"/>
    <n v="8.98"/>
    <n v="8.35"/>
    <n v="8.6"/>
    <n v="8.48"/>
    <n v="8.51"/>
    <n v="8.56"/>
    <n v="22.56"/>
    <n v="8.67"/>
    <n v="8.51"/>
    <n v="8.6999999999999993"/>
    <n v="8.57"/>
    <n v="8.65"/>
    <n v="8.36"/>
    <n v="2.1749999999999998"/>
    <n v="8.4"/>
    <n v="19.66"/>
    <n v="18.77"/>
    <n v="20"/>
    <n v="18.5"/>
    <n v="19.41"/>
    <n v="19.89"/>
    <n v="26.19"/>
    <n v="19.48"/>
    <n v="19.77"/>
    <n v="20.18"/>
    <n v="19.41"/>
    <n v="19.75"/>
    <n v="18.87"/>
    <n v="14.004111770569045"/>
    <n v="18.91"/>
    <n v="21.74"/>
    <n v="2.83"/>
    <n v="2.83"/>
    <n v="2.83"/>
    <n v="2.83"/>
    <n v="2.83"/>
    <n v="12"/>
    <n v="10"/>
    <n v="9.92"/>
    <n v="10"/>
    <n v="9.68"/>
    <n v="-10.9"/>
    <n v="-11.1"/>
    <n v="-10.510000000000002"/>
    <n v="-11.829111770569046"/>
    <n v="-11.48"/>
    <n v="0.33999999999999986"/>
    <n v="-0.53999999999999915"/>
    <n v="-5.4058882294309551"/>
    <n v="-0.87999999999999901"/>
    <n v="-5.745888229430955"/>
    <n v="-4.865888229430956"/>
    <n v="-0.14000000000000057"/>
    <n v="0.15000000000000036"/>
    <n v="6.335"/>
    <n v="0.29000000000000092"/>
    <n v="6.4750000000000005"/>
    <n v="6.1849999999999996"/>
    <n v="0.19999999999999929"/>
    <n v="-0.38999999999999879"/>
    <n v="0.92911177056904481"/>
    <n v="-0.58999999999999808"/>
    <n v="0.72911177056904553"/>
    <n v="1.3191117705690436"/>
    <n v="-9.17"/>
    <n v="-7.17"/>
    <n v="-7.09"/>
    <n v="-7.17"/>
    <n v="-6.85"/>
    <n v="-2.004111770569045"/>
    <n v="9.8249999999999993"/>
    <n v="-11.174111770569045"/>
    <n v="0.65500000000000025"/>
    <n v="13.089999999999998"/>
    <n v="13.089999999999998"/>
    <x v="0"/>
    <x v="0"/>
    <x v="0"/>
    <x v="0"/>
    <x v="0"/>
    <x v="0"/>
  </r>
  <r>
    <d v="2001-09-16T03:00:00"/>
    <x v="3"/>
    <x v="0"/>
    <x v="0"/>
    <x v="0"/>
    <x v="0"/>
    <x v="0"/>
    <x v="0"/>
    <x v="0"/>
    <n v="16.78"/>
    <n v="15.64"/>
    <n v="16.14"/>
    <n v="15.89"/>
    <n v="15.96"/>
    <n v="16.059999999999999"/>
    <n v="23.2"/>
    <n v="16.25"/>
    <n v="15.96"/>
    <n v="16.3"/>
    <n v="16.059999999999999"/>
    <n v="16.190000000000001"/>
    <n v="15.68"/>
    <n v="0.75"/>
    <n v="15.77"/>
    <n v="19.59"/>
    <n v="18.71"/>
    <n v="19.93"/>
    <n v="18.41"/>
    <n v="19.34"/>
    <n v="19.809999999999999"/>
    <n v="26.16"/>
    <n v="19.41"/>
    <n v="19.68"/>
    <n v="20.100000000000001"/>
    <n v="19.34"/>
    <n v="19.68"/>
    <n v="18.78"/>
    <n v="13.911312886462605"/>
    <n v="18.84"/>
    <n v="21.62"/>
    <n v="0"/>
    <n v="0"/>
    <n v="0"/>
    <n v="0"/>
    <n v="0"/>
    <n v="11.99"/>
    <n v="9.82"/>
    <n v="9.74"/>
    <n v="9.82"/>
    <n v="9.48"/>
    <n v="-3.379999999999999"/>
    <n v="-3.4899999999999984"/>
    <n v="-3.1000000000000014"/>
    <n v="-13.161312886462605"/>
    <n v="-3.8000000000000007"/>
    <n v="0.33999999999999986"/>
    <n v="-0.55999999999999872"/>
    <n v="-5.4286871135373946"/>
    <n v="-0.89999999999999858"/>
    <n v="-5.7686871135373945"/>
    <n v="-4.8686871135373959"/>
    <n v="-0.23000000000000043"/>
    <n v="0.28000000000000114"/>
    <n v="15.21"/>
    <n v="0.51000000000000156"/>
    <n v="15.440000000000001"/>
    <n v="14.93"/>
    <n v="0.10999999999999943"/>
    <n v="-0.27999999999999758"/>
    <n v="9.7813128864626062"/>
    <n v="-0.38999999999999702"/>
    <n v="9.6713128864626068"/>
    <n v="10.061312886462604"/>
    <n v="-11.99"/>
    <n v="-9.82"/>
    <n v="-9.74"/>
    <n v="-9.82"/>
    <n v="-9.48"/>
    <n v="-1.921312886462605"/>
    <n v="11.24"/>
    <n v="-13.911312886462605"/>
    <n v="-0.75"/>
    <n v="5.43"/>
    <n v="5.43"/>
    <x v="0"/>
    <x v="0"/>
    <x v="0"/>
    <x v="0"/>
    <x v="0"/>
    <x v="0"/>
  </r>
  <r>
    <d v="2001-09-16T04:00:00"/>
    <x v="4"/>
    <x v="0"/>
    <x v="0"/>
    <x v="0"/>
    <x v="0"/>
    <x v="0"/>
    <x v="0"/>
    <x v="0"/>
    <n v="19.46"/>
    <n v="18.11"/>
    <n v="18.78"/>
    <n v="18.36"/>
    <n v="18.52"/>
    <n v="18.68"/>
    <n v="26.29"/>
    <n v="18.88"/>
    <n v="18.57"/>
    <n v="18.97"/>
    <n v="18.64"/>
    <n v="18.8"/>
    <n v="18.2"/>
    <n v="0.255"/>
    <n v="18.3"/>
    <n v="19.190000000000001"/>
    <n v="18.350000000000001"/>
    <n v="19.52"/>
    <n v="18.14"/>
    <n v="18.95"/>
    <n v="19.41"/>
    <n v="26.16"/>
    <n v="19.02"/>
    <n v="19.29"/>
    <n v="19.690000000000001"/>
    <n v="18.96"/>
    <n v="19.29"/>
    <n v="18.43"/>
    <n v="13.865368499618921"/>
    <n v="18.489999999999998"/>
    <n v="18.71"/>
    <n v="0"/>
    <n v="0"/>
    <n v="0"/>
    <n v="0"/>
    <n v="0"/>
    <n v="12"/>
    <n v="10.11"/>
    <n v="10"/>
    <n v="10.09"/>
    <n v="9.81"/>
    <n v="-0.42999999999999972"/>
    <n v="-0.48999999999999844"/>
    <n v="-0.23000000000000043"/>
    <n v="-13.61036849961892"/>
    <n v="-0.72000000000000242"/>
    <n v="0.33999999999999986"/>
    <n v="-0.51999999999999957"/>
    <n v="-5.0846315003810787"/>
    <n v="-0.85999999999999943"/>
    <n v="-5.4246315003810786"/>
    <n v="-4.5646315003810791"/>
    <n v="-0.28000000000000114"/>
    <n v="0.32000000000000028"/>
    <n v="18.265000000000001"/>
    <n v="0.60000000000000142"/>
    <n v="18.545000000000002"/>
    <n v="17.945"/>
    <n v="5.9999999999998721E-2"/>
    <n v="-0.19999999999999929"/>
    <n v="13.180368499618922"/>
    <n v="-0.25999999999999801"/>
    <n v="13.120368499618923"/>
    <n v="13.380368499618921"/>
    <n v="-12"/>
    <n v="-10.11"/>
    <n v="-10"/>
    <n v="-10.09"/>
    <n v="-9.81"/>
    <n v="-1.8653684996189206"/>
    <n v="11.744999999999999"/>
    <n v="-13.865368499618921"/>
    <n v="-0.255"/>
    <n v="-8.9999999999999858E-2"/>
    <n v="-8.9999999999999858E-2"/>
    <x v="0"/>
    <x v="0"/>
    <x v="0"/>
    <x v="0"/>
    <x v="0"/>
    <x v="0"/>
  </r>
  <r>
    <d v="2001-09-16T05:00:00"/>
    <x v="5"/>
    <x v="0"/>
    <x v="0"/>
    <x v="0"/>
    <x v="0"/>
    <x v="0"/>
    <x v="0"/>
    <x v="0"/>
    <n v="20.09"/>
    <n v="18.670000000000002"/>
    <n v="19.350000000000001"/>
    <n v="18.899999999999999"/>
    <n v="19.079999999999998"/>
    <n v="19.23"/>
    <n v="25.68"/>
    <n v="19.45"/>
    <n v="19.13"/>
    <n v="19.55"/>
    <n v="19.21"/>
    <n v="19.39"/>
    <n v="18.690000000000001"/>
    <n v="0.25"/>
    <n v="18.8"/>
    <n v="19.64"/>
    <n v="18.73"/>
    <n v="20.02"/>
    <n v="18.43"/>
    <n v="19.37"/>
    <n v="19.84"/>
    <n v="26.16"/>
    <n v="19.440000000000001"/>
    <n v="19.77"/>
    <n v="20.170000000000002"/>
    <n v="19.38"/>
    <n v="19.75"/>
    <n v="18.809999999999999"/>
    <n v="14.668742957872031"/>
    <n v="18.86"/>
    <n v="21.71"/>
    <n v="0"/>
    <n v="0"/>
    <n v="0"/>
    <n v="0"/>
    <n v="0"/>
    <n v="12.57"/>
    <n v="11.31"/>
    <n v="11.13"/>
    <n v="11.24"/>
    <n v="11.09"/>
    <n v="-0.2900000000000027"/>
    <n v="-0.35999999999999943"/>
    <n v="-0.11999999999999744"/>
    <n v="-14.418742957872031"/>
    <n v="-0.62000000000000099"/>
    <n v="0.37999999999999901"/>
    <n v="-0.56000000000000227"/>
    <n v="-4.7012570421279705"/>
    <n v="-0.94000000000000128"/>
    <n v="-5.0812570421279695"/>
    <n v="-4.1412570421279682"/>
    <n v="-0.31000000000000227"/>
    <n v="0.38999999999999702"/>
    <n v="18.829999999999998"/>
    <n v="0.69999999999999929"/>
    <n v="19.14"/>
    <n v="18.440000000000001"/>
    <n v="6.9999999999996732E-2"/>
    <n v="-0.17000000000000526"/>
    <n v="14.128742957872028"/>
    <n v="-0.24000000000000199"/>
    <n v="14.058742957872031"/>
    <n v="14.298742957872033"/>
    <n v="-12.57"/>
    <n v="-11.31"/>
    <n v="-11.13"/>
    <n v="-11.24"/>
    <n v="-11.09"/>
    <n v="-2.0987429578720302"/>
    <n v="12.32"/>
    <n v="-14.668742957872031"/>
    <n v="-0.25"/>
    <n v="2.3200000000000003"/>
    <n v="2.3200000000000003"/>
    <x v="0"/>
    <x v="0"/>
    <x v="0"/>
    <x v="0"/>
    <x v="0"/>
    <x v="0"/>
  </r>
  <r>
    <d v="2001-09-16T06:00:00"/>
    <x v="6"/>
    <x v="0"/>
    <x v="0"/>
    <x v="0"/>
    <x v="0"/>
    <x v="0"/>
    <x v="0"/>
    <x v="0"/>
    <n v="18.420000000000002"/>
    <n v="17.03"/>
    <n v="17.79"/>
    <n v="17.309999999999999"/>
    <n v="17.53"/>
    <n v="17.670000000000002"/>
    <n v="25.71"/>
    <n v="17.86"/>
    <n v="17.59"/>
    <n v="17.989999999999998"/>
    <n v="17.66"/>
    <n v="17.78"/>
    <n v="17.149999999999999"/>
    <n v="6.2149999999999999"/>
    <n v="17.239999999999998"/>
    <n v="18.95"/>
    <n v="18.13"/>
    <n v="19.37"/>
    <n v="17.71"/>
    <n v="18.88"/>
    <n v="19.239999999999998"/>
    <n v="26.01"/>
    <n v="18.87"/>
    <n v="19.13"/>
    <n v="19.510000000000002"/>
    <n v="18.97"/>
    <n v="19.09"/>
    <n v="17.95"/>
    <n v="15.024613058012365"/>
    <n v="18.07"/>
    <n v="18.399999999999999"/>
    <n v="11.97"/>
    <n v="11.97"/>
    <n v="11.97"/>
    <n v="11.97"/>
    <n v="11.97"/>
    <n v="12.58"/>
    <n v="12.52"/>
    <n v="12.29"/>
    <n v="12.39"/>
    <n v="12.48"/>
    <n v="-1.3499999999999979"/>
    <n v="-1.3099999999999987"/>
    <n v="-0.80000000000000071"/>
    <n v="-8.8096130580123653"/>
    <n v="-1.5200000000000031"/>
    <n v="0.21000000000000085"/>
    <n v="-0.92999999999999972"/>
    <n v="-3.8553869419876339"/>
    <n v="-1.1400000000000006"/>
    <n v="-4.0653869419876347"/>
    <n v="-2.9253869419876342"/>
    <n v="-0.25"/>
    <n v="0.38000000000000256"/>
    <n v="11.315000000000001"/>
    <n v="0.63000000000000256"/>
    <n v="11.565000000000001"/>
    <n v="10.934999999999999"/>
    <n v="-3.9999999999999147E-2"/>
    <n v="-0.54999999999999716"/>
    <n v="7.4596130580123674"/>
    <n v="-0.50999999999999801"/>
    <n v="7.4996130580123666"/>
    <n v="8.0096130580123646"/>
    <n v="-0.60999999999999943"/>
    <n v="-0.54999999999999893"/>
    <n v="-0.31999999999999851"/>
    <n v="-0.41999999999999993"/>
    <n v="-0.50999999999999979"/>
    <n v="-2.4446130580123651"/>
    <n v="6.3650000000000002"/>
    <n v="-3.0546130580123645"/>
    <n v="5.7550000000000008"/>
    <n v="0.61999999999999744"/>
    <n v="0.61999999999999744"/>
    <x v="0"/>
    <x v="0"/>
    <x v="0"/>
    <x v="0"/>
    <x v="0"/>
    <x v="0"/>
  </r>
  <r>
    <d v="2001-09-16T07:00:00"/>
    <x v="7"/>
    <x v="0"/>
    <x v="0"/>
    <x v="0"/>
    <x v="0"/>
    <x v="0"/>
    <x v="0"/>
    <x v="0"/>
    <n v="15.55"/>
    <n v="14.49"/>
    <n v="15.1"/>
    <n v="14.58"/>
    <n v="14.76"/>
    <n v="14.96"/>
    <n v="25.95"/>
    <n v="15.1"/>
    <n v="14.92"/>
    <n v="15.29"/>
    <n v="14.85"/>
    <n v="15.02"/>
    <n v="14.43"/>
    <n v="7.0449999999999999"/>
    <n v="14.48"/>
    <n v="21.45"/>
    <n v="20.43"/>
    <n v="22.21"/>
    <n v="19.72"/>
    <n v="21.28"/>
    <n v="22.07"/>
    <n v="26.62"/>
    <n v="21.19"/>
    <n v="21.93"/>
    <n v="22.36"/>
    <n v="21.39"/>
    <n v="21.74"/>
    <n v="19.760000000000002"/>
    <n v="17.159680823894728"/>
    <n v="19.98"/>
    <n v="22.26"/>
    <n v="13.59"/>
    <n v="13.59"/>
    <n v="13.59"/>
    <n v="13.59"/>
    <n v="13.59"/>
    <n v="14.5"/>
    <n v="14.45"/>
    <n v="14.33"/>
    <n v="14.38"/>
    <n v="14.42"/>
    <n v="-6.5200000000000014"/>
    <n v="-6.7199999999999989"/>
    <n v="-5.3300000000000018"/>
    <n v="-10.114680823894728"/>
    <n v="-7.07"/>
    <n v="0.4599999999999973"/>
    <n v="-1.5199999999999996"/>
    <n v="-4.1203191761052729"/>
    <n v="-1.9799999999999969"/>
    <n v="-4.5803191761052702"/>
    <n v="-2.6003191761052733"/>
    <n v="-0.25999999999999979"/>
    <n v="0.33000000000000007"/>
    <n v="7.7149999999999999"/>
    <n v="0.58999999999999986"/>
    <n v="7.9749999999999996"/>
    <n v="7.3849999999999998"/>
    <n v="0.19999999999999751"/>
    <n v="-1.1899999999999995"/>
    <n v="3.594680823894727"/>
    <n v="-1.389999999999997"/>
    <n v="3.3946808238947295"/>
    <n v="4.7846808238947265"/>
    <n v="-0.91000000000000014"/>
    <n v="-0.85999999999999943"/>
    <n v="-0.74000000000000021"/>
    <n v="-0.79000000000000092"/>
    <n v="-0.83000000000000007"/>
    <n v="-2.6596808238947283"/>
    <n v="7.4550000000000001"/>
    <n v="-3.5696808238947284"/>
    <n v="6.5449999999999999"/>
    <n v="7.240000000000002"/>
    <n v="7.240000000000002"/>
    <x v="0"/>
    <x v="0"/>
    <x v="0"/>
    <x v="0"/>
    <x v="0"/>
    <x v="0"/>
  </r>
  <r>
    <d v="2001-09-16T08:00:00"/>
    <x v="8"/>
    <x v="0"/>
    <x v="0"/>
    <x v="0"/>
    <x v="0"/>
    <x v="0"/>
    <x v="0"/>
    <x v="0"/>
    <n v="16.93"/>
    <n v="15.6"/>
    <n v="16.29"/>
    <n v="15.76"/>
    <n v="15.95"/>
    <n v="16.11"/>
    <n v="26.28"/>
    <n v="16.29"/>
    <n v="16.09"/>
    <n v="16.53"/>
    <n v="16.059999999999999"/>
    <n v="16.28"/>
    <n v="15.32"/>
    <n v="15.605"/>
    <n v="15.36"/>
    <n v="27.43"/>
    <n v="25.67"/>
    <n v="28.23"/>
    <n v="24.22"/>
    <n v="26.95"/>
    <n v="28.07"/>
    <n v="28.24"/>
    <n v="27.56"/>
    <n v="27.9"/>
    <n v="28.45"/>
    <n v="27.06"/>
    <n v="27.7"/>
    <n v="24"/>
    <n v="21.093197921688155"/>
    <n v="24.31"/>
    <n v="24.18"/>
    <n v="17.649999999999999"/>
    <n v="17.649999999999999"/>
    <n v="17.649999999999999"/>
    <n v="17.649999999999999"/>
    <n v="17.649999999999999"/>
    <n v="18.46"/>
    <n v="17.7"/>
    <n v="17.649999999999999"/>
    <n v="17.690000000000001"/>
    <n v="17.61"/>
    <n v="-11"/>
    <n v="-11.419999999999998"/>
    <n v="-8.68"/>
    <n v="-5.4881979216881547"/>
    <n v="-11.919999999999998"/>
    <n v="0.75"/>
    <n v="-2.9499999999999993"/>
    <n v="-5.8568020783118442"/>
    <n v="-3.6999999999999993"/>
    <n v="-6.6068020783118442"/>
    <n v="-2.9068020783118449"/>
    <n v="-0.33000000000000185"/>
    <n v="0.62999999999999901"/>
    <n v="0.34499999999999886"/>
    <n v="0.96000000000000085"/>
    <n v="0.67500000000000071"/>
    <n v="-0.28500000000000014"/>
    <n v="0.41999999999999815"/>
    <n v="-2.3200000000000003"/>
    <n v="-5.5118020783118453"/>
    <n v="-2.7399999999999984"/>
    <n v="-5.9318020783118435"/>
    <n v="-3.191802078311845"/>
    <n v="-0.81000000000000227"/>
    <n v="-5.0000000000000711E-2"/>
    <n v="0"/>
    <n v="-4.00000000000027E-2"/>
    <n v="3.9999999999999147E-2"/>
    <n v="-2.6331979216881543"/>
    <n v="2.8550000000000004"/>
    <n v="-3.4431979216881565"/>
    <n v="2.0449999999999982"/>
    <n v="7.8999999999999986"/>
    <n v="7.8999999999999986"/>
    <x v="0"/>
    <x v="0"/>
    <x v="0"/>
    <x v="0"/>
    <x v="0"/>
    <x v="0"/>
  </r>
  <r>
    <d v="2001-09-16T09:00:00"/>
    <x v="9"/>
    <x v="0"/>
    <x v="0"/>
    <x v="0"/>
    <x v="0"/>
    <x v="0"/>
    <x v="0"/>
    <x v="0"/>
    <n v="22.73"/>
    <n v="20.78"/>
    <n v="21.9"/>
    <n v="21.01"/>
    <n v="21.32"/>
    <n v="21.64"/>
    <n v="26.4"/>
    <n v="21.82"/>
    <n v="21.62"/>
    <n v="22.25"/>
    <n v="21.5"/>
    <n v="21.88"/>
    <n v="20.170000000000002"/>
    <n v="19.404714999999999"/>
    <n v="20.2"/>
    <n v="28.15"/>
    <n v="26.45"/>
    <n v="29.19"/>
    <n v="24.99"/>
    <n v="27.75"/>
    <n v="29.02"/>
    <n v="28.82"/>
    <n v="28.44"/>
    <n v="28.82"/>
    <n v="29.43"/>
    <n v="27.86"/>
    <n v="28.52"/>
    <n v="24.72"/>
    <n v="22.412590857462131"/>
    <n v="25.08"/>
    <n v="24.04"/>
    <n v="18.579999999999998"/>
    <n v="18.579999999999998"/>
    <n v="18.579999999999998"/>
    <n v="18.579999999999998"/>
    <n v="18.586328999999999"/>
    <n v="19.47"/>
    <n v="19.29"/>
    <n v="18.91"/>
    <n v="19.09"/>
    <n v="19.399999999999999"/>
    <n v="-6.43"/>
    <n v="-6.6400000000000006"/>
    <n v="-4.5499999999999972"/>
    <n v="-3.0078758574621318"/>
    <n v="-7.18"/>
    <n v="0.76999999999999957"/>
    <n v="-3.0300000000000011"/>
    <n v="-5.3374091425378687"/>
    <n v="-3.8000000000000007"/>
    <n v="-6.1074091425378683"/>
    <n v="-2.3074091425378676"/>
    <n v="-0.55999999999999872"/>
    <n v="1.1499999999999986"/>
    <n v="1.9152850000000008"/>
    <n v="1.7099999999999973"/>
    <n v="2.4752849999999995"/>
    <n v="0.76528500000000221"/>
    <n v="0.21000000000000085"/>
    <n v="-1.8800000000000026"/>
    <n v="-3.4221241425378679"/>
    <n v="-2.0900000000000034"/>
    <n v="-3.6321241425378687"/>
    <n v="-1.5421241425378653"/>
    <n v="-0.89000000000000057"/>
    <n v="-0.71000000000000085"/>
    <n v="-0.33000000000000185"/>
    <n v="-0.51000000000000156"/>
    <n v="-0.81367099999999937"/>
    <n v="-2.9425908574621324"/>
    <n v="6.5284999999999371E-2"/>
    <n v="-3.832590857462133"/>
    <n v="-0.8247150000000012"/>
    <n v="2.16"/>
    <n v="2.16"/>
    <x v="0"/>
    <x v="0"/>
    <x v="0"/>
    <x v="0"/>
    <x v="0"/>
    <x v="0"/>
  </r>
  <r>
    <d v="2001-09-16T10:00:00"/>
    <x v="10"/>
    <x v="0"/>
    <x v="0"/>
    <x v="0"/>
    <x v="0"/>
    <x v="0"/>
    <x v="0"/>
    <x v="0"/>
    <n v="27.16"/>
    <n v="24.52"/>
    <n v="26.21"/>
    <n v="24.97"/>
    <n v="25.41"/>
    <n v="25.87"/>
    <n v="26.52"/>
    <n v="26.03"/>
    <n v="25.86"/>
    <n v="26.65"/>
    <n v="25.65"/>
    <n v="26.16"/>
    <n v="23.89"/>
    <n v="21.393692999999999"/>
    <n v="23.89"/>
    <n v="29.92"/>
    <n v="28.1"/>
    <n v="31.12"/>
    <n v="26.82"/>
    <n v="29.45"/>
    <n v="30.9"/>
    <n v="29.02"/>
    <n v="29.35"/>
    <n v="30.76"/>
    <n v="31.44"/>
    <n v="29.55"/>
    <n v="30.39"/>
    <n v="26.56"/>
    <n v="23.970039218952572"/>
    <n v="27.01"/>
    <n v="25.38"/>
    <n v="18.53"/>
    <n v="18.52"/>
    <n v="18.52"/>
    <n v="18.52"/>
    <n v="18.552782000000001"/>
    <n v="21.5"/>
    <n v="20.2"/>
    <n v="19.670000000000002"/>
    <n v="19.940000000000001"/>
    <n v="20.64"/>
    <n v="-4.0399999999999991"/>
    <n v="-4.2300000000000004"/>
    <n v="-2.6699999999999982"/>
    <n v="-2.5763462189525725"/>
    <n v="-4.7900000000000027"/>
    <n v="0.94000000000000128"/>
    <n v="-2.8900000000000006"/>
    <n v="-5.4799607810474278"/>
    <n v="-3.8300000000000018"/>
    <n v="-6.4199607810474291"/>
    <n v="-2.5899607810474272"/>
    <n v="-0.75"/>
    <n v="1.5199999999999996"/>
    <n v="4.0163070000000012"/>
    <n v="2.2699999999999996"/>
    <n v="4.7663070000000012"/>
    <n v="2.4963070000000016"/>
    <n v="0.19000000000000128"/>
    <n v="-1.370000000000001"/>
    <n v="-1.4636537810474266"/>
    <n v="-1.5600000000000023"/>
    <n v="-1.6536537810474279"/>
    <n v="-9.365378104742561E-2"/>
    <n v="-2.9699999999999989"/>
    <n v="-1.6799999999999997"/>
    <n v="-1.1500000000000021"/>
    <n v="-1.4200000000000017"/>
    <n v="-2.087218"/>
    <n v="-2.4700392189525715"/>
    <n v="0.10630700000000104"/>
    <n v="-5.4400392189525704"/>
    <n v="-2.8636929999999978"/>
    <n v="-0.78000000000000114"/>
    <n v="-0.78000000000000114"/>
    <x v="0"/>
    <x v="0"/>
    <x v="0"/>
    <x v="0"/>
    <x v="0"/>
    <x v="0"/>
  </r>
  <r>
    <d v="2001-09-16T11:00:00"/>
    <x v="11"/>
    <x v="0"/>
    <x v="0"/>
    <x v="0"/>
    <x v="0"/>
    <x v="0"/>
    <x v="0"/>
    <x v="0"/>
    <n v="28.34"/>
    <n v="25.45"/>
    <n v="27.3"/>
    <n v="25.95"/>
    <n v="26.41"/>
    <n v="26.93"/>
    <n v="27.71"/>
    <n v="27.08"/>
    <n v="26.94"/>
    <n v="27.78"/>
    <n v="26.65"/>
    <n v="27.28"/>
    <n v="24.7"/>
    <n v="22.020013500000001"/>
    <n v="24.68"/>
    <n v="30.64"/>
    <n v="28.8"/>
    <n v="31.85"/>
    <n v="27.56"/>
    <n v="30.17"/>
    <n v="31.61"/>
    <n v="29.3"/>
    <n v="30.06"/>
    <n v="31.44"/>
    <n v="32.130000000000003"/>
    <n v="30.27"/>
    <n v="31.1"/>
    <n v="27.3"/>
    <n v="24.866494628628345"/>
    <n v="27.75"/>
    <n v="28.43"/>
    <n v="18.93"/>
    <n v="18.93"/>
    <n v="18.93"/>
    <n v="18.93"/>
    <n v="18.947254999999998"/>
    <n v="22.83"/>
    <n v="21.28"/>
    <n v="20.75"/>
    <n v="21.03"/>
    <n v="21.66"/>
    <n v="-3.7600000000000016"/>
    <n v="-3.8200000000000003"/>
    <n v="-2.6000000000000014"/>
    <n v="-2.8464811286283442"/>
    <n v="-4.3500000000000014"/>
    <n v="0.92999999999999972"/>
    <n v="-2.870000000000001"/>
    <n v="-5.3035053713716565"/>
    <n v="-3.8000000000000007"/>
    <n v="-6.2335053713716562"/>
    <n v="-2.4335053713716555"/>
    <n v="-0.87000000000000099"/>
    <n v="1.7100000000000009"/>
    <n v="4.3899864999999991"/>
    <n v="2.5800000000000018"/>
    <n v="5.2599865000000001"/>
    <n v="2.6799864999999983"/>
    <n v="5.9999999999998721E-2"/>
    <n v="-1.1600000000000001"/>
    <n v="-0.91351887137165733"/>
    <n v="-1.2199999999999989"/>
    <n v="-0.97351887137165605"/>
    <n v="0.24648112862834282"/>
    <n v="-3.8999999999999986"/>
    <n v="-2.3500000000000014"/>
    <n v="-1.8200000000000003"/>
    <n v="-2.1000000000000014"/>
    <n v="-2.7127450000000017"/>
    <n v="-2.036494628628347"/>
    <n v="0.80998649999999728"/>
    <n v="-5.9364946286283455"/>
    <n v="-3.0900135000000013"/>
    <n v="1.1499999999999986"/>
    <n v="1.1499999999999986"/>
    <x v="0"/>
    <x v="0"/>
    <x v="0"/>
    <x v="0"/>
    <x v="0"/>
    <x v="0"/>
  </r>
  <r>
    <d v="2001-09-16T12:00:00"/>
    <x v="12"/>
    <x v="0"/>
    <x v="0"/>
    <x v="0"/>
    <x v="0"/>
    <x v="0"/>
    <x v="0"/>
    <x v="0"/>
    <n v="22.96"/>
    <n v="20.69"/>
    <n v="22.06"/>
    <n v="21.08"/>
    <n v="21.38"/>
    <n v="21.78"/>
    <n v="27.05"/>
    <n v="21.92"/>
    <n v="21.77"/>
    <n v="22.45"/>
    <n v="21.58"/>
    <n v="22.09"/>
    <n v="20.03"/>
    <n v="19.947464"/>
    <n v="20.04"/>
    <n v="31.01"/>
    <n v="29.12"/>
    <n v="32.200000000000003"/>
    <n v="27.84"/>
    <n v="30.53"/>
    <n v="32.06"/>
    <n v="30.22"/>
    <n v="30.42"/>
    <n v="31.82"/>
    <n v="32.520000000000003"/>
    <n v="30.62"/>
    <n v="31.44"/>
    <n v="27.56"/>
    <n v="24.99133023364519"/>
    <n v="28.04"/>
    <n v="30.6"/>
    <n v="19.61"/>
    <n v="19.600000000000001"/>
    <n v="19.600000000000001"/>
    <n v="19.600000000000001"/>
    <n v="19.624722999999999"/>
    <n v="22.83"/>
    <n v="21.21"/>
    <n v="20.65"/>
    <n v="20.95"/>
    <n v="21.62"/>
    <n v="-9.1500000000000021"/>
    <n v="-9.3500000000000014"/>
    <n v="-7.5299999999999976"/>
    <n v="-5.0438662336451898"/>
    <n v="-10.070000000000004"/>
    <n v="0.91000000000000014"/>
    <n v="-2.9700000000000024"/>
    <n v="-5.5386697663548112"/>
    <n v="-3.8800000000000026"/>
    <n v="-6.4486697663548114"/>
    <n v="-2.5686697663548088"/>
    <n v="-0.71000000000000085"/>
    <n v="1.3499999999999979"/>
    <n v="1.4325359999999989"/>
    <n v="2.0599999999999987"/>
    <n v="2.1425359999999998"/>
    <n v="8.2536000000001053E-2"/>
    <n v="0.19999999999999929"/>
    <n v="-1.6200000000000045"/>
    <n v="-4.1061337663548123"/>
    <n v="-1.8200000000000038"/>
    <n v="-4.3061337663548116"/>
    <n v="-2.4861337663548078"/>
    <n v="-3.2199999999999989"/>
    <n v="-1.6099999999999994"/>
    <n v="-1.0499999999999972"/>
    <n v="-1.3499999999999979"/>
    <n v="-1.9952770000000015"/>
    <n v="-2.1613302336451916"/>
    <n v="2.8825359999999982"/>
    <n v="-5.3813302336451905"/>
    <n v="-0.33746400000000065"/>
    <n v="8.5100000000000016"/>
    <n v="8.5100000000000016"/>
    <x v="0"/>
    <x v="0"/>
    <x v="0"/>
    <x v="0"/>
    <x v="0"/>
    <x v="0"/>
  </r>
  <r>
    <d v="2001-09-16T13:00:00"/>
    <x v="13"/>
    <x v="0"/>
    <x v="0"/>
    <x v="0"/>
    <x v="0"/>
    <x v="0"/>
    <x v="0"/>
    <x v="0"/>
    <n v="21.72"/>
    <n v="19.78"/>
    <n v="20.95"/>
    <n v="20.100000000000001"/>
    <n v="20.28"/>
    <n v="20.68"/>
    <n v="27.35"/>
    <n v="20.79"/>
    <n v="20.67"/>
    <n v="21.31"/>
    <n v="20.45"/>
    <n v="20.95"/>
    <n v="19.11"/>
    <n v="19.5949375"/>
    <n v="19.11"/>
    <n v="30.81"/>
    <n v="29.06"/>
    <n v="32.15"/>
    <n v="27.8"/>
    <n v="30.46"/>
    <n v="32.01"/>
    <n v="31.68"/>
    <n v="30.34"/>
    <n v="31.76"/>
    <n v="32.47"/>
    <n v="30.56"/>
    <n v="31.37"/>
    <n v="27.56"/>
    <n v="24.845118187984429"/>
    <n v="28.03"/>
    <n v="29.76"/>
    <n v="19.920000000000002"/>
    <n v="19.91"/>
    <n v="19.91"/>
    <n v="19.91"/>
    <n v="19.934048000000001"/>
    <n v="22.83"/>
    <n v="20.95"/>
    <n v="20.12"/>
    <n v="20.52"/>
    <n v="21.38"/>
    <n v="-10.18"/>
    <n v="-10.420000000000002"/>
    <n v="-8.4499999999999993"/>
    <n v="-5.2501806879844288"/>
    <n v="-11.16"/>
    <n v="0.91000000000000014"/>
    <n v="-2.9000000000000021"/>
    <n v="-5.6148818120155717"/>
    <n v="-3.8100000000000023"/>
    <n v="-6.5248818120155718"/>
    <n v="-2.7148818120155696"/>
    <n v="-0.66999999999999815"/>
    <n v="1.1700000000000017"/>
    <n v="0.6850625000000008"/>
    <n v="1.8399999999999999"/>
    <n v="1.3550624999999989"/>
    <n v="-0.48493750000000091"/>
    <n v="0.24000000000000199"/>
    <n v="-1.7300000000000004"/>
    <n v="-4.9298193120155709"/>
    <n v="-1.9700000000000024"/>
    <n v="-5.1698193120155729"/>
    <n v="-3.1998193120155705"/>
    <n v="-2.9099999999999966"/>
    <n v="-1.0399999999999991"/>
    <n v="-0.21000000000000085"/>
    <n v="-0.60999999999999943"/>
    <n v="-1.4459519999999983"/>
    <n v="-2.0151181879844309"/>
    <n v="3.235062499999998"/>
    <n v="-4.9251181879844275"/>
    <n v="0.32506250000000136"/>
    <n v="8.8100000000000023"/>
    <n v="8.8100000000000023"/>
    <x v="0"/>
    <x v="0"/>
    <x v="0"/>
    <x v="0"/>
    <x v="0"/>
    <x v="0"/>
  </r>
  <r>
    <d v="2001-09-16T14:00:00"/>
    <x v="14"/>
    <x v="0"/>
    <x v="0"/>
    <x v="0"/>
    <x v="0"/>
    <x v="0"/>
    <x v="0"/>
    <x v="0"/>
    <n v="23.4"/>
    <n v="21.27"/>
    <n v="22.58"/>
    <n v="21.64"/>
    <n v="21.84"/>
    <n v="22.27"/>
    <n v="25.16"/>
    <n v="22.38"/>
    <n v="22.28"/>
    <n v="22.98"/>
    <n v="22.02"/>
    <n v="22.57"/>
    <n v="20.51"/>
    <n v="20.2650635"/>
    <n v="20.5"/>
    <n v="30.51"/>
    <n v="28.75"/>
    <n v="31.85"/>
    <n v="27.49"/>
    <n v="30.15"/>
    <n v="31.7"/>
    <n v="34.53"/>
    <n v="30.01"/>
    <n v="31.45"/>
    <n v="32.15"/>
    <n v="30.23"/>
    <n v="31.05"/>
    <n v="27.25"/>
    <n v="24.640558668337739"/>
    <n v="27.72"/>
    <n v="29.97"/>
    <n v="19.809999999999999"/>
    <n v="19.8"/>
    <n v="19.8"/>
    <n v="19.8"/>
    <n v="19.824344"/>
    <n v="22.83"/>
    <n v="20.83"/>
    <n v="20.09"/>
    <n v="20.46"/>
    <n v="21.27"/>
    <n v="-8.3099999999999987"/>
    <n v="-8.48"/>
    <n v="-6.7399999999999984"/>
    <n v="-4.3754951683377392"/>
    <n v="-9.1699999999999982"/>
    <n v="0.90000000000000213"/>
    <n v="-2.8999999999999986"/>
    <n v="-5.5094413316622592"/>
    <n v="-3.8000000000000007"/>
    <n v="-6.4094413316622614"/>
    <n v="-2.6094413316622607"/>
    <n v="-0.73000000000000043"/>
    <n v="1.3299999999999983"/>
    <n v="1.5749364999999997"/>
    <n v="2.0599999999999987"/>
    <n v="2.3049365000000002"/>
    <n v="0.24493650000000144"/>
    <n v="0.17000000000000171"/>
    <n v="-1.5700000000000003"/>
    <n v="-3.9345048316622595"/>
    <n v="-1.740000000000002"/>
    <n v="-4.1045048316622612"/>
    <n v="-2.3645048316622592"/>
    <n v="-3.0199999999999996"/>
    <n v="-1.0299999999999976"/>
    <n v="-0.28999999999999915"/>
    <n v="-0.66000000000000014"/>
    <n v="-1.4456559999999996"/>
    <n v="-1.810558668337741"/>
    <n v="2.5649364999999982"/>
    <n v="-4.8305586683377406"/>
    <n v="-0.4550635000000014"/>
    <n v="7.3999999999999986"/>
    <n v="7.3999999999999986"/>
    <x v="0"/>
    <x v="0"/>
    <x v="0"/>
    <x v="0"/>
    <x v="0"/>
    <x v="0"/>
  </r>
  <r>
    <d v="2001-09-16T15:00:00"/>
    <x v="15"/>
    <x v="0"/>
    <x v="0"/>
    <x v="0"/>
    <x v="0"/>
    <x v="0"/>
    <x v="0"/>
    <x v="0"/>
    <n v="22.69"/>
    <n v="20.63"/>
    <n v="21.91"/>
    <n v="21.01"/>
    <n v="21.19"/>
    <n v="21.61"/>
    <n v="24.14"/>
    <n v="21.71"/>
    <n v="21.61"/>
    <n v="22.3"/>
    <n v="21.36"/>
    <n v="21.9"/>
    <n v="19.93"/>
    <n v="20.066827499999999"/>
    <n v="19.95"/>
    <n v="30.48"/>
    <n v="28.72"/>
    <n v="31.82"/>
    <n v="27.42"/>
    <n v="30.12"/>
    <n v="31.68"/>
    <n v="29.92"/>
    <n v="29.98"/>
    <n v="31.45"/>
    <n v="32.15"/>
    <n v="30.2"/>
    <n v="31.02"/>
    <n v="27.16"/>
    <n v="24.35362068070258"/>
    <n v="27.65"/>
    <n v="33.549999999999997"/>
    <n v="20.29"/>
    <n v="20.051531000000001"/>
    <n v="18.71"/>
    <n v="19.309999999999999"/>
    <n v="19.865106000000001"/>
    <n v="23.07"/>
    <n v="20.27"/>
    <n v="19.61"/>
    <n v="19.96"/>
    <n v="21.22"/>
    <n v="-8.93"/>
    <n v="-9.120000000000001"/>
    <n v="-7.23"/>
    <n v="-4.2867931807025812"/>
    <n v="-9.8499999999999979"/>
    <n v="0.89999999999999858"/>
    <n v="-2.9600000000000009"/>
    <n v="-5.7663793192974211"/>
    <n v="-3.8599999999999994"/>
    <n v="-6.6663793192974197"/>
    <n v="-2.8063793192974202"/>
    <n v="-0.7099999999999973"/>
    <n v="1.2600000000000016"/>
    <n v="1.1231725000000026"/>
    <n v="1.9699999999999989"/>
    <n v="1.8331724999999999"/>
    <n v="-0.13682749999999899"/>
    <n v="0.19000000000000128"/>
    <n v="-1.6999999999999993"/>
    <n v="-4.6432068192974185"/>
    <n v="-1.8900000000000006"/>
    <n v="-4.8332068192974198"/>
    <n v="-2.9432068192974192"/>
    <n v="-2.7800000000000011"/>
    <n v="-0.21846899999999891"/>
    <n v="-0.89999999999999858"/>
    <n v="-0.65000000000000213"/>
    <n v="-1.354893999999998"/>
    <n v="-1.2836206807025796"/>
    <n v="3.0031725000000016"/>
    <n v="-4.0636206807025808"/>
    <n v="0.22317250000000044"/>
    <n v="11.649999999999999"/>
    <n v="11.649999999999999"/>
    <x v="0"/>
    <x v="0"/>
    <x v="0"/>
    <x v="0"/>
    <x v="0"/>
    <x v="0"/>
  </r>
  <r>
    <d v="2001-09-16T16:00:00"/>
    <x v="16"/>
    <x v="0"/>
    <x v="0"/>
    <x v="0"/>
    <x v="0"/>
    <x v="0"/>
    <x v="0"/>
    <x v="0"/>
    <n v="23.92"/>
    <n v="21.75"/>
    <n v="23.12"/>
    <n v="22.2"/>
    <n v="22.38"/>
    <n v="22.82"/>
    <n v="24.48"/>
    <n v="22.91"/>
    <n v="22.81"/>
    <n v="23.52"/>
    <n v="22.57"/>
    <n v="23.09"/>
    <n v="21.06"/>
    <n v="20.907888"/>
    <n v="21.09"/>
    <n v="30.52"/>
    <n v="28.79"/>
    <n v="31.85"/>
    <n v="27.51"/>
    <n v="30.17"/>
    <n v="31.7"/>
    <n v="30.77"/>
    <n v="30.04"/>
    <n v="31.46"/>
    <n v="32.15"/>
    <n v="30.27"/>
    <n v="31.07"/>
    <n v="27.24"/>
    <n v="24.963467717515929"/>
    <n v="27.71"/>
    <n v="39.81"/>
    <n v="21.122"/>
    <n v="20.659908999999999"/>
    <n v="18.07"/>
    <n v="19.22"/>
    <n v="20.279412000000001"/>
    <n v="24.5"/>
    <n v="21.36"/>
    <n v="20.72"/>
    <n v="21.07"/>
    <n v="22.74"/>
    <n v="-7.7900000000000027"/>
    <n v="-7.98"/>
    <n v="-6.18"/>
    <n v="-4.0555797175159292"/>
    <n v="-8.629999999999999"/>
    <n v="0.89999999999999858"/>
    <n v="-2.9300000000000033"/>
    <n v="-5.2065322824840727"/>
    <n v="-3.8300000000000018"/>
    <n v="-6.1065322824840713"/>
    <n v="-2.2765322824840695"/>
    <n v="-0.71000000000000085"/>
    <n v="1.3200000000000003"/>
    <n v="1.4721119999999992"/>
    <n v="2.0300000000000011"/>
    <n v="2.1821120000000001"/>
    <n v="0.15211199999999891"/>
    <n v="0.18999999999999773"/>
    <n v="-1.610000000000003"/>
    <n v="-3.7344202824840735"/>
    <n v="-1.8000000000000007"/>
    <n v="-3.9244202824840713"/>
    <n v="-2.1244202824840706"/>
    <n v="-3.3780000000000001"/>
    <n v="-0.70009100000000046"/>
    <n v="-2.6499999999999986"/>
    <n v="-1.8500000000000014"/>
    <n v="-2.4605879999999978"/>
    <n v="-0.46346771751592897"/>
    <n v="3.5921120000000002"/>
    <n v="-3.8414677175159291"/>
    <n v="0.21411200000000008"/>
    <n v="16.720000000000002"/>
    <n v="16.720000000000002"/>
    <x v="0"/>
    <x v="0"/>
    <x v="0"/>
    <x v="0"/>
    <x v="0"/>
    <x v="0"/>
  </r>
  <r>
    <d v="2001-09-16T17:00:00"/>
    <x v="17"/>
    <x v="0"/>
    <x v="0"/>
    <x v="0"/>
    <x v="0"/>
    <x v="0"/>
    <x v="0"/>
    <x v="0"/>
    <n v="27.11"/>
    <n v="24.41"/>
    <n v="26.16"/>
    <n v="25.03"/>
    <n v="25.27"/>
    <n v="25.81"/>
    <n v="27.53"/>
    <n v="25.89"/>
    <n v="25.8"/>
    <n v="26.62"/>
    <n v="25.5"/>
    <n v="26.17"/>
    <n v="23.67"/>
    <n v="23.710224499999999"/>
    <n v="23.68"/>
    <n v="31.71"/>
    <n v="29.69"/>
    <n v="32.83"/>
    <n v="28.42"/>
    <n v="31.13"/>
    <n v="32.68"/>
    <n v="35.86"/>
    <n v="31.02"/>
    <n v="32.44"/>
    <n v="33.130000000000003"/>
    <n v="31.23"/>
    <n v="32.08"/>
    <n v="28.13"/>
    <n v="25.396066400197984"/>
    <n v="28.6"/>
    <n v="37.979999999999997"/>
    <n v="25.774000000000001"/>
    <n v="23.987293999999999"/>
    <n v="13.76"/>
    <n v="18.3"/>
    <n v="22.419892000000001"/>
    <n v="24.42"/>
    <n v="21.45"/>
    <n v="20.8"/>
    <n v="21.15"/>
    <n v="22.86"/>
    <n v="-5.8599999999999994"/>
    <n v="-5.9099999999999966"/>
    <n v="-4.4599999999999973"/>
    <n v="-1.6858419001979854"/>
    <n v="-6.5100000000000016"/>
    <n v="0.94999999999999929"/>
    <n v="-3"/>
    <n v="-5.7339335998020147"/>
    <n v="-3.9499999999999993"/>
    <n v="-6.683933599802014"/>
    <n v="-2.7339335998020147"/>
    <n v="-0.90000000000000213"/>
    <n v="1.5999999999999979"/>
    <n v="1.5597755000000006"/>
    <n v="2.5"/>
    <n v="2.4597755000000028"/>
    <n v="-4.0224499999997221E-2"/>
    <n v="4.9999999999997158E-2"/>
    <n v="-1.4000000000000021"/>
    <n v="-4.174158099802014"/>
    <n v="-1.4499999999999993"/>
    <n v="-4.2241580998020112"/>
    <n v="-2.7741580998020119"/>
    <n v="1.3539999999999992"/>
    <n v="2.5372939999999993"/>
    <n v="-7.0400000000000009"/>
    <n v="-2.8499999999999979"/>
    <n v="-0.44010799999999861"/>
    <n v="-0.97606640019798263"/>
    <n v="0.70977550000000278"/>
    <n v="0.37793359980201657"/>
    <n v="2.063775500000002"/>
    <n v="11.809999999999995"/>
    <n v="11.809999999999995"/>
    <x v="0"/>
    <x v="0"/>
    <x v="0"/>
    <x v="0"/>
    <x v="0"/>
    <x v="0"/>
  </r>
  <r>
    <d v="2001-09-16T18:00:00"/>
    <x v="18"/>
    <x v="0"/>
    <x v="0"/>
    <x v="0"/>
    <x v="0"/>
    <x v="0"/>
    <x v="0"/>
    <x v="0"/>
    <n v="31.23"/>
    <n v="27.8"/>
    <n v="29.86"/>
    <n v="28.47"/>
    <n v="28.83"/>
    <n v="29.46"/>
    <n v="29.98"/>
    <n v="29.58"/>
    <n v="29.46"/>
    <n v="30.4"/>
    <n v="29.09"/>
    <n v="29.97"/>
    <n v="26.84"/>
    <n v="29.3915185"/>
    <n v="26.83"/>
    <n v="31.04"/>
    <n v="29.13"/>
    <n v="32.14"/>
    <n v="27.95"/>
    <n v="30.5"/>
    <n v="31.93"/>
    <n v="38.83"/>
    <n v="30.4"/>
    <n v="31.76"/>
    <n v="32.409999999999997"/>
    <n v="30.63"/>
    <n v="31.41"/>
    <n v="27.66"/>
    <n v="24.138749669762785"/>
    <n v="28.08"/>
    <n v="41.28"/>
    <n v="38.46"/>
    <n v="32.399175999999997"/>
    <n v="-2.36"/>
    <n v="13.06"/>
    <n v="27.038466"/>
    <n v="22.83"/>
    <n v="19.71"/>
    <n v="19.54"/>
    <n v="19.690000000000001"/>
    <n v="19.510000000000002"/>
    <n v="-1.6700000000000017"/>
    <n v="-1.4400000000000013"/>
    <n v="-0.82000000000000028"/>
    <n v="5.2527688302372155"/>
    <n v="-2.009999999999998"/>
    <n v="0.91000000000000014"/>
    <n v="-2.84"/>
    <n v="-6.3612503302372154"/>
    <n v="-3.75"/>
    <n v="-7.2712503302372156"/>
    <n v="-3.5212503302372156"/>
    <n v="-1.1400000000000006"/>
    <n v="1.9899999999999984"/>
    <n v="-0.56151850000000181"/>
    <n v="3.129999999999999"/>
    <n v="0.57848149999999876"/>
    <n v="-2.5515185000000002"/>
    <n v="-0.23000000000000043"/>
    <n v="-0.85000000000000142"/>
    <n v="-6.9227688302372172"/>
    <n v="-0.62000000000000099"/>
    <n v="-6.6927688302372168"/>
    <n v="-6.0727688302372158"/>
    <n v="15.630000000000003"/>
    <n v="12.689175999999996"/>
    <n v="-21.9"/>
    <n v="-6.6300000000000008"/>
    <n v="7.5284659999999981"/>
    <n v="-1.3087496697627863"/>
    <n v="-6.5615185000000018"/>
    <n v="14.321250330237216"/>
    <n v="9.0684815000000008"/>
    <n v="11.310000000000002"/>
    <n v="11.310000000000002"/>
    <x v="0"/>
    <x v="0"/>
    <x v="0"/>
    <x v="0"/>
    <x v="0"/>
    <x v="0"/>
  </r>
  <r>
    <d v="2001-09-16T19:00:00"/>
    <x v="19"/>
    <x v="0"/>
    <x v="0"/>
    <x v="0"/>
    <x v="0"/>
    <x v="0"/>
    <x v="0"/>
    <x v="0"/>
    <n v="36.119999999999997"/>
    <n v="31.92"/>
    <n v="34.43"/>
    <n v="32.630000000000003"/>
    <n v="33.14"/>
    <n v="33.96"/>
    <n v="34.520000000000003"/>
    <n v="34.03"/>
    <n v="33.950000000000003"/>
    <n v="35.07"/>
    <n v="33.450000000000003"/>
    <n v="34.58"/>
    <n v="30.49"/>
    <n v="28.065472"/>
    <n v="30.47"/>
    <n v="32.369999999999997"/>
    <n v="30.31"/>
    <n v="33.47"/>
    <n v="28.87"/>
    <n v="31.74"/>
    <n v="33.33"/>
    <n v="38.119999999999997"/>
    <n v="31.69"/>
    <n v="33.06"/>
    <n v="33.76"/>
    <n v="31.85"/>
    <n v="32.72"/>
    <n v="28.5"/>
    <n v="26.02752126189694"/>
    <n v="28.95"/>
    <n v="49.93"/>
    <n v="33.24"/>
    <n v="25.071079999999998"/>
    <n v="24.17"/>
    <n v="24.77"/>
    <n v="23.827715999999999"/>
    <n v="26.5"/>
    <n v="22.28"/>
    <n v="21.6"/>
    <n v="21.99"/>
    <n v="23.4"/>
    <n v="1.4000000000000021"/>
    <n v="1.8599999999999994"/>
    <n v="1.9899999999999984"/>
    <n v="2.0379507381030599"/>
    <n v="1.3100000000000023"/>
    <n v="0.98000000000000043"/>
    <n v="-3.2399999999999984"/>
    <n v="-5.7124787381030586"/>
    <n v="-4.2199999999999989"/>
    <n v="-6.692478738103059"/>
    <n v="-2.4724787381030602"/>
    <n v="-1.4399999999999977"/>
    <n v="2.6500000000000021"/>
    <n v="5.0745280000000008"/>
    <n v="4.09"/>
    <n v="6.5145279999999985"/>
    <n v="2.4245279999999987"/>
    <n v="-0.4599999999999973"/>
    <n v="-0.58999999999999631"/>
    <n v="-0.6379507381030578"/>
    <n v="-0.12999999999999901"/>
    <n v="-0.1779507381030605"/>
    <n v="-4.7950738103061497E-2"/>
    <n v="6.740000000000002"/>
    <n v="2.7910799999999973"/>
    <n v="2.5700000000000003"/>
    <n v="2.7800000000000011"/>
    <n v="0.42771600000000021"/>
    <n v="0.47247873810306018"/>
    <n v="-1.5654719999999998"/>
    <n v="7.2124787381030622"/>
    <n v="5.1745280000000022"/>
    <n v="15.350000000000001"/>
    <n v="15.350000000000001"/>
    <x v="0"/>
    <x v="0"/>
    <x v="0"/>
    <x v="0"/>
    <x v="0"/>
    <x v="0"/>
  </r>
  <r>
    <d v="2001-09-16T20:00:00"/>
    <x v="20"/>
    <x v="0"/>
    <x v="0"/>
    <x v="0"/>
    <x v="0"/>
    <x v="0"/>
    <x v="0"/>
    <x v="0"/>
    <n v="40.229999999999997"/>
    <n v="35.6"/>
    <n v="38.619999999999997"/>
    <n v="36.159999999999997"/>
    <n v="37.03"/>
    <n v="38.130000000000003"/>
    <n v="38.659999999999997"/>
    <n v="37.94"/>
    <n v="38.1"/>
    <n v="39.299999999999997"/>
    <n v="37.35"/>
    <n v="38.630000000000003"/>
    <n v="33.81"/>
    <n v="27.746682499999999"/>
    <n v="33.81"/>
    <n v="33.049999999999997"/>
    <n v="30.93"/>
    <n v="34.11"/>
    <n v="29.49"/>
    <n v="32.380000000000003"/>
    <n v="33.99"/>
    <n v="38.71"/>
    <n v="32.33"/>
    <n v="33.69"/>
    <n v="34.36"/>
    <n v="32.49"/>
    <n v="33.369999999999997"/>
    <n v="29.1"/>
    <n v="27.20317671511609"/>
    <n v="29.55"/>
    <n v="30.99"/>
    <n v="28.5"/>
    <n v="21.076665999999999"/>
    <n v="20.04"/>
    <n v="20.68"/>
    <n v="19.871524000000001"/>
    <n v="26.52"/>
    <n v="23.97"/>
    <n v="22.77"/>
    <n v="23.35"/>
    <n v="25.38"/>
    <n v="4.6499999999999986"/>
    <n v="5.2600000000000051"/>
    <n v="4.7100000000000009"/>
    <n v="0.54350578488390866"/>
    <n v="4.9399999999999977"/>
    <n v="0.98999999999999488"/>
    <n v="-3.2800000000000011"/>
    <n v="-5.1768232848839126"/>
    <n v="-4.269999999999996"/>
    <n v="-6.1668232848839075"/>
    <n v="-1.8968232848839115"/>
    <n v="-1.6000000000000014"/>
    <n v="3.2199999999999989"/>
    <n v="9.2833175000000026"/>
    <n v="4.82"/>
    <n v="10.883317500000004"/>
    <n v="6.0633175000000037"/>
    <n v="-0.61000000000000654"/>
    <n v="-6.0000000000002274E-2"/>
    <n v="4.1064942151160899"/>
    <n v="0.55000000000000426"/>
    <n v="4.7164942151160965"/>
    <n v="4.1664942151160922"/>
    <n v="1.9800000000000004"/>
    <n v="-2.8933339999999994"/>
    <n v="-2.7300000000000004"/>
    <n v="-2.6700000000000017"/>
    <n v="-5.5084759999999982"/>
    <n v="-0.68317671511609035"/>
    <n v="-1.226682499999999"/>
    <n v="1.2968232848839101"/>
    <n v="0.75331750000000142"/>
    <n v="-7.6400000000000041"/>
    <n v="-7.6400000000000041"/>
    <x v="0"/>
    <x v="0"/>
    <x v="0"/>
    <x v="0"/>
    <x v="0"/>
    <x v="0"/>
  </r>
  <r>
    <d v="2001-09-16T21:00:00"/>
    <x v="21"/>
    <x v="0"/>
    <x v="0"/>
    <x v="0"/>
    <x v="0"/>
    <x v="0"/>
    <x v="0"/>
    <x v="0"/>
    <n v="33.67"/>
    <n v="30.05"/>
    <n v="32.299999999999997"/>
    <n v="30.71"/>
    <n v="31.28"/>
    <n v="31.91"/>
    <n v="32.29"/>
    <n v="31.94"/>
    <n v="31.88"/>
    <n v="33.21"/>
    <n v="31.52"/>
    <n v="32.33"/>
    <n v="29.11"/>
    <n v="23.997467"/>
    <n v="29.16"/>
    <n v="31.9"/>
    <n v="29.9"/>
    <n v="33.04"/>
    <n v="28.79"/>
    <n v="31.18"/>
    <n v="32.9"/>
    <n v="45.21"/>
    <n v="31.15"/>
    <n v="32.630000000000003"/>
    <n v="33.340000000000003"/>
    <n v="31.24"/>
    <n v="32.29"/>
    <n v="28.54"/>
    <n v="25.68456076727357"/>
    <n v="28.96"/>
    <n v="27.58"/>
    <n v="18.46"/>
    <n v="18.45"/>
    <n v="18.45"/>
    <n v="18.45"/>
    <n v="18.476748000000001"/>
    <n v="23.16"/>
    <n v="21.9"/>
    <n v="20.89"/>
    <n v="21.36"/>
    <n v="22.34"/>
    <n v="0.10000000000000142"/>
    <n v="3.9999999999999147E-2"/>
    <n v="0.57000000000000028"/>
    <n v="-1.68709376727357"/>
    <n v="-0.13000000000000256"/>
    <n v="1.1099999999999994"/>
    <n v="-2.6400000000000006"/>
    <n v="-5.4954392327264294"/>
    <n v="-3.75"/>
    <n v="-6.6054392327264289"/>
    <n v="-2.8554392327264289"/>
    <n v="-1.0499999999999972"/>
    <n v="2.1700000000000017"/>
    <n v="7.2825330000000008"/>
    <n v="3.2199999999999989"/>
    <n v="8.332532999999998"/>
    <n v="5.1125329999999991"/>
    <n v="6.0000000000002274E-2"/>
    <n v="-0.46999999999999886"/>
    <n v="1.7870937672735714"/>
    <n v="-0.53000000000000114"/>
    <n v="1.7270937672735691"/>
    <n v="2.2570937672735703"/>
    <n v="-4.6999999999999993"/>
    <n v="-3.4499999999999993"/>
    <n v="-2.4400000000000013"/>
    <n v="-2.91"/>
    <n v="-3.8632519999999992"/>
    <n v="-2.5245607672735701"/>
    <n v="-0.83746700000000018"/>
    <n v="-7.2245607672735694"/>
    <n v="-5.5374669999999995"/>
    <n v="-4.75"/>
    <n v="-4.75"/>
    <x v="0"/>
    <x v="0"/>
    <x v="0"/>
    <x v="0"/>
    <x v="0"/>
    <x v="0"/>
  </r>
  <r>
    <d v="2001-09-16T22:00:00"/>
    <x v="22"/>
    <x v="0"/>
    <x v="0"/>
    <x v="0"/>
    <x v="0"/>
    <x v="0"/>
    <x v="0"/>
    <x v="0"/>
    <n v="28.42"/>
    <n v="25.73"/>
    <n v="27.34"/>
    <n v="26.26"/>
    <n v="26.62"/>
    <n v="27.01"/>
    <n v="27.35"/>
    <n v="27.16"/>
    <n v="26.99"/>
    <n v="29.24"/>
    <n v="26.8"/>
    <n v="27.32"/>
    <n v="25.2"/>
    <n v="20.977801500000002"/>
    <n v="25.26"/>
    <n v="26.97"/>
    <n v="25.37"/>
    <n v="27.65"/>
    <n v="24.44"/>
    <n v="26.48"/>
    <n v="27.71"/>
    <n v="28.63"/>
    <n v="26.36"/>
    <n v="27.39"/>
    <n v="29.55"/>
    <n v="26.48"/>
    <n v="27.41"/>
    <n v="24.35"/>
    <n v="22.159782571950746"/>
    <n v="24.64"/>
    <n v="19.05"/>
    <n v="16.61"/>
    <n v="16.600000000000001"/>
    <n v="16.600000000000001"/>
    <n v="16.600000000000001"/>
    <n v="16.628519000000001"/>
    <n v="22.83"/>
    <n v="19.45"/>
    <n v="18.739999999999998"/>
    <n v="19.12"/>
    <n v="19.12"/>
    <n v="0.14000000000000057"/>
    <n v="-8.9999999999999858E-2"/>
    <n v="0.84999999999999787"/>
    <n v="-1.1819810719507444"/>
    <n v="-0.31000000000000227"/>
    <n v="0.92999999999999972"/>
    <n v="-2.129999999999999"/>
    <n v="-4.3202174280492542"/>
    <n v="-3.0599999999999987"/>
    <n v="-5.250217428049254"/>
    <n v="-2.1902174280492552"/>
    <n v="-0.69999999999999929"/>
    <n v="1.4200000000000017"/>
    <n v="5.6421984999999992"/>
    <n v="2.120000000000001"/>
    <n v="6.3421984999999985"/>
    <n v="4.2221984999999975"/>
    <n v="0.23000000000000043"/>
    <n v="-0.7099999999999973"/>
    <n v="1.321981071950745"/>
    <n v="-0.93999999999999773"/>
    <n v="1.0919810719507446"/>
    <n v="2.0319810719507423"/>
    <n v="-6.2199999999999989"/>
    <n v="-2.8499999999999979"/>
    <n v="-2.139999999999997"/>
    <n v="-2.5199999999999996"/>
    <n v="-2.4914810000000003"/>
    <n v="0.67021742804925211"/>
    <n v="1.8521984999999965"/>
    <n v="-5.5497825719507468"/>
    <n v="-4.3678015000000023"/>
    <n v="-8.27"/>
    <n v="-8.27"/>
    <x v="0"/>
    <x v="0"/>
    <x v="0"/>
    <x v="0"/>
    <x v="0"/>
    <x v="0"/>
  </r>
  <r>
    <d v="2001-09-16T23:00:00"/>
    <x v="23"/>
    <x v="0"/>
    <x v="0"/>
    <x v="0"/>
    <x v="0"/>
    <x v="0"/>
    <x v="0"/>
    <x v="0"/>
    <n v="26.7"/>
    <n v="24.28"/>
    <n v="25.58"/>
    <n v="24.74"/>
    <n v="25.09"/>
    <n v="25.29"/>
    <n v="25.65"/>
    <n v="25.54"/>
    <n v="25.26"/>
    <n v="25.99"/>
    <n v="25.26"/>
    <n v="25.67"/>
    <n v="23.84"/>
    <n v="19.845375000000001"/>
    <n v="23.89"/>
    <n v="26.9"/>
    <n v="25.47"/>
    <n v="27.47"/>
    <n v="24.91"/>
    <n v="26.47"/>
    <n v="27.22"/>
    <n v="27.35"/>
    <n v="26.65"/>
    <n v="27.13"/>
    <n v="27.75"/>
    <n v="26.48"/>
    <n v="27.08"/>
    <n v="25"/>
    <n v="20.602680386390606"/>
    <n v="25.15"/>
    <n v="17.399999999999999"/>
    <n v="15.99"/>
    <n v="15.99"/>
    <n v="15.99"/>
    <n v="15.99"/>
    <n v="15.993333"/>
    <n v="20.58"/>
    <n v="16.829999999999998"/>
    <n v="16.88"/>
    <n v="16.940000000000001"/>
    <n v="16.309999999999999"/>
    <n v="-1.379999999999999"/>
    <n v="-1.4099999999999966"/>
    <n v="-1.1600000000000001"/>
    <n v="-0.75730538639060541"/>
    <n v="-1.7600000000000016"/>
    <n v="0.60999999999999943"/>
    <n v="-1.4699999999999989"/>
    <n v="-5.8673196136093928"/>
    <n v="-2.0799999999999983"/>
    <n v="-6.4773196136093922"/>
    <n v="-4.3973196136093939"/>
    <n v="-0.58000000000000185"/>
    <n v="1.25"/>
    <n v="5.2446249999999992"/>
    <n v="1.8300000000000018"/>
    <n v="5.8246250000000011"/>
    <n v="3.9946249999999992"/>
    <n v="2.9999999999997584E-2"/>
    <n v="-0.21999999999999886"/>
    <n v="-0.6226946136093936"/>
    <n v="-0.24999999999999645"/>
    <n v="-0.65269461360939118"/>
    <n v="-0.40269461360939474"/>
    <n v="-4.5899999999999981"/>
    <n v="-0.83999999999999808"/>
    <n v="-0.88999999999999879"/>
    <n v="-0.95000000000000107"/>
    <n v="-0.31666699999999892"/>
    <n v="-2.2680386390607765E-2"/>
    <n v="0.73462499999999764"/>
    <n v="-4.6126803863906058"/>
    <n v="-3.8553750000000004"/>
    <n v="-8.2700000000000031"/>
    <n v="-8.2700000000000031"/>
    <x v="0"/>
    <x v="0"/>
    <x v="0"/>
    <x v="0"/>
    <x v="0"/>
    <x v="0"/>
  </r>
  <r>
    <d v="2001-09-17T00:00:00"/>
    <x v="0"/>
    <x v="0"/>
    <x v="1"/>
    <x v="1"/>
    <x v="0"/>
    <x v="1"/>
    <x v="1"/>
    <x v="0"/>
    <n v="30.37"/>
    <n v="27.38"/>
    <n v="28.69"/>
    <n v="28.07"/>
    <n v="28.49"/>
    <n v="28.46"/>
    <n v="28.76"/>
    <n v="28.89"/>
    <n v="28.35"/>
    <n v="29.09"/>
    <n v="28.7"/>
    <n v="29.12"/>
    <n v="27.15"/>
    <n v="9.92"/>
    <n v="27.21"/>
    <n v="25.55"/>
    <n v="24.1"/>
    <n v="25.88"/>
    <n v="24.03"/>
    <n v="24.84"/>
    <n v="25.72"/>
    <n v="26.63"/>
    <n v="25.11"/>
    <n v="25.59"/>
    <n v="26.14"/>
    <n v="24.79"/>
    <n v="25.61"/>
    <n v="24.57"/>
    <n v="19.215551507647369"/>
    <n v="24.61"/>
    <n v="20.49"/>
    <n v="9.74"/>
    <n v="9.74"/>
    <n v="9.74"/>
    <n v="9.74"/>
    <n v="9.74"/>
    <n v="15.62"/>
    <n v="15.13"/>
    <n v="14.61"/>
    <n v="14.85"/>
    <n v="15.41"/>
    <n v="3.6499999999999986"/>
    <n v="3.5100000000000016"/>
    <n v="2.5799999999999983"/>
    <n v="-9.2955515076473691"/>
    <n v="2.9499999999999993"/>
    <n v="0.76999999999999957"/>
    <n v="-0.26999999999999957"/>
    <n v="-5.6244484923526308"/>
    <n v="-1.0399999999999991"/>
    <n v="-6.3944484923526304"/>
    <n v="-5.3544484923526312"/>
    <n v="-0.63000000000000256"/>
    <n v="1.3399999999999999"/>
    <n v="18.57"/>
    <n v="1.9700000000000024"/>
    <n v="19.200000000000003"/>
    <n v="17.229999999999997"/>
    <n v="0.13999999999999702"/>
    <n v="1.0700000000000003"/>
    <n v="12.94555150764737"/>
    <n v="0.93000000000000327"/>
    <n v="12.805551507647372"/>
    <n v="11.875551507647366"/>
    <n v="-5.879999999999999"/>
    <n v="-5.3900000000000006"/>
    <n v="-4.8699999999999992"/>
    <n v="-5.1099999999999994"/>
    <n v="-5.67"/>
    <n v="-3.5955515076473699"/>
    <n v="5.6999999999999993"/>
    <n v="-9.4755515076473689"/>
    <n v="-0.17999999999999972"/>
    <n v="-8.6300000000000026"/>
    <n v="-8.6300000000000026"/>
    <x v="0"/>
    <x v="0"/>
    <x v="0"/>
    <x v="0"/>
    <x v="0"/>
    <x v="1"/>
  </r>
  <r>
    <d v="2001-09-17T01:00:00"/>
    <x v="1"/>
    <x v="0"/>
    <x v="1"/>
    <x v="1"/>
    <x v="0"/>
    <x v="1"/>
    <x v="1"/>
    <x v="0"/>
    <n v="24.5"/>
    <n v="22.13"/>
    <n v="23.02"/>
    <n v="22.68"/>
    <n v="23.01"/>
    <n v="22.87"/>
    <n v="23.08"/>
    <n v="23.31"/>
    <n v="22.76"/>
    <n v="23.3"/>
    <n v="23.17"/>
    <n v="23.46"/>
    <n v="22.05"/>
    <n v="5.2949999999999999"/>
    <n v="22.12"/>
    <n v="22.06"/>
    <n v="20.98"/>
    <n v="22.33"/>
    <n v="20.91"/>
    <n v="21.41"/>
    <n v="22.17"/>
    <n v="26.28"/>
    <n v="21.69"/>
    <n v="22.06"/>
    <n v="22.52"/>
    <n v="21.36"/>
    <n v="22.09"/>
    <n v="21.3"/>
    <n v="16.850890059990846"/>
    <n v="21.36"/>
    <n v="23.04"/>
    <n v="0.57999999999999996"/>
    <n v="0.57999999999999996"/>
    <n v="0.57999999999999996"/>
    <n v="0.57999999999999996"/>
    <n v="0.57999999999999996"/>
    <n v="14.05"/>
    <n v="13.6"/>
    <n v="13"/>
    <n v="13.27"/>
    <n v="13.96"/>
    <n v="1.6000000000000014"/>
    <n v="1.370000000000001"/>
    <n v="0.75"/>
    <n v="-11.555890059990846"/>
    <n v="0.78000000000000114"/>
    <n v="0.67999999999999972"/>
    <n v="-0.10999999999999943"/>
    <n v="-4.5591099400091544"/>
    <n v="-0.78999999999999915"/>
    <n v="-5.2391099400091541"/>
    <n v="-4.4491099400091549"/>
    <n v="-0.44999999999999929"/>
    <n v="0.96000000000000085"/>
    <n v="17.715000000000003"/>
    <n v="1.4100000000000001"/>
    <n v="18.164999999999999"/>
    <n v="16.755000000000003"/>
    <n v="0.23000000000000043"/>
    <n v="0.85000000000000142"/>
    <n v="13.155890059990849"/>
    <n v="0.62000000000000099"/>
    <n v="12.925890059990845"/>
    <n v="12.305890059990848"/>
    <n v="-13.47"/>
    <n v="-13.02"/>
    <n v="-12.42"/>
    <n v="-12.69"/>
    <n v="-13.38"/>
    <n v="-2.8008900599908451"/>
    <n v="8.7550000000000008"/>
    <n v="-16.270890059990847"/>
    <n v="-4.7149999999999999"/>
    <n v="-0.42000000000000171"/>
    <n v="-0.42000000000000171"/>
    <x v="0"/>
    <x v="0"/>
    <x v="0"/>
    <x v="0"/>
    <x v="0"/>
    <x v="1"/>
  </r>
  <r>
    <d v="2001-09-17T02:00:00"/>
    <x v="2"/>
    <x v="0"/>
    <x v="1"/>
    <x v="1"/>
    <x v="0"/>
    <x v="1"/>
    <x v="1"/>
    <x v="0"/>
    <n v="13.8"/>
    <n v="12.65"/>
    <n v="13.03"/>
    <n v="12.94"/>
    <n v="13.04"/>
    <n v="12.95"/>
    <n v="18.13"/>
    <n v="13.21"/>
    <n v="12.89"/>
    <n v="13.18"/>
    <n v="13.13"/>
    <n v="13.23"/>
    <n v="12.65"/>
    <n v="0.81499999999999995"/>
    <n v="12.71"/>
    <n v="20.88"/>
    <n v="19.91"/>
    <n v="21.08"/>
    <n v="19.809999999999999"/>
    <n v="20.41"/>
    <n v="20.95"/>
    <n v="26.24"/>
    <n v="20.59"/>
    <n v="20.84"/>
    <n v="21.27"/>
    <n v="20.37"/>
    <n v="20.92"/>
    <n v="20.170000000000002"/>
    <n v="14.551606595534315"/>
    <n v="20.21"/>
    <n v="23.16"/>
    <n v="0"/>
    <n v="0"/>
    <n v="0"/>
    <n v="0"/>
    <n v="0"/>
    <n v="10.130000000000001"/>
    <n v="10"/>
    <n v="9.58"/>
    <n v="9.76"/>
    <n v="9.9600000000000009"/>
    <n v="-7.370000000000001"/>
    <n v="-7.6900000000000013"/>
    <n v="-7.5200000000000014"/>
    <n v="-13.736606595534315"/>
    <n v="-8.09"/>
    <n v="0.51000000000000156"/>
    <n v="-0.23999999999999844"/>
    <n v="-5.8583934044656854"/>
    <n v="-0.75"/>
    <n v="-6.3683934044656869"/>
    <n v="-5.6183934044656869"/>
    <n v="-0.19000000000000128"/>
    <n v="0.38999999999999879"/>
    <n v="12.225"/>
    <n v="0.58000000000000007"/>
    <n v="12.415000000000001"/>
    <n v="11.835000000000001"/>
    <n v="0.32000000000000028"/>
    <n v="0.15000000000000036"/>
    <n v="6.3666065955343143"/>
    <n v="-0.16999999999999993"/>
    <n v="6.046606595534314"/>
    <n v="6.2166065955343139"/>
    <n v="-10.130000000000001"/>
    <n v="-10"/>
    <n v="-9.58"/>
    <n v="-9.76"/>
    <n v="-9.9600000000000009"/>
    <n v="-4.421606595534314"/>
    <n v="9.3150000000000013"/>
    <n v="-14.551606595534315"/>
    <n v="-0.81499999999999995"/>
    <n v="9.93"/>
    <n v="9.93"/>
    <x v="0"/>
    <x v="0"/>
    <x v="0"/>
    <x v="0"/>
    <x v="0"/>
    <x v="1"/>
  </r>
  <r>
    <d v="2001-09-17T03:00:00"/>
    <x v="3"/>
    <x v="0"/>
    <x v="1"/>
    <x v="1"/>
    <x v="0"/>
    <x v="1"/>
    <x v="1"/>
    <x v="0"/>
    <n v="20.149999999999999"/>
    <n v="18.41"/>
    <n v="19"/>
    <n v="18.82"/>
    <n v="28.9"/>
    <n v="18.88"/>
    <n v="26.84"/>
    <n v="19.25"/>
    <n v="18.79"/>
    <n v="19.21"/>
    <n v="19.14"/>
    <n v="29.19"/>
    <n v="27.43"/>
    <n v="0.755"/>
    <n v="18.48"/>
    <n v="20.82"/>
    <n v="19.87"/>
    <n v="21.02"/>
    <n v="19.739999999999998"/>
    <n v="20.41"/>
    <n v="20.87"/>
    <n v="26.1"/>
    <n v="20.57"/>
    <n v="20.78"/>
    <n v="21.19"/>
    <n v="20.39"/>
    <n v="20.86"/>
    <n v="20.11"/>
    <n v="14.398931123225047"/>
    <n v="20.14"/>
    <n v="22.26"/>
    <n v="0"/>
    <n v="0"/>
    <n v="0"/>
    <n v="0"/>
    <n v="0"/>
    <n v="9.89"/>
    <n v="9.74"/>
    <n v="9.26"/>
    <n v="9.4700000000000006"/>
    <n v="9.75"/>
    <n v="8.4899999999999984"/>
    <n v="8.3300000000000018"/>
    <n v="7.32"/>
    <n v="-13.643931123225046"/>
    <n v="-1.9800000000000004"/>
    <n v="0.44999999999999929"/>
    <n v="-0.30000000000000071"/>
    <n v="-6.0110688767749529"/>
    <n v="-0.75"/>
    <n v="-6.4610688767749522"/>
    <n v="-5.7110688767749522"/>
    <n v="-0.2900000000000027"/>
    <n v="1.4699999999999989"/>
    <n v="28.145"/>
    <n v="1.7600000000000016"/>
    <n v="28.435000000000002"/>
    <n v="26.675000000000001"/>
    <n v="0.15999999999999659"/>
    <n v="1.1699999999999982"/>
    <n v="22.133931123225047"/>
    <n v="1.0100000000000016"/>
    <n v="21.97393112322505"/>
    <n v="20.963931123225048"/>
    <n v="-9.89"/>
    <n v="-9.74"/>
    <n v="-9.26"/>
    <n v="-9.4700000000000006"/>
    <n v="-9.75"/>
    <n v="-4.5089311232250466"/>
    <n v="9.1349999999999998"/>
    <n v="-14.398931123225047"/>
    <n v="-0.755"/>
    <n v="-6.93"/>
    <n v="-6.93"/>
    <x v="0"/>
    <x v="0"/>
    <x v="0"/>
    <x v="0"/>
    <x v="0"/>
    <x v="1"/>
  </r>
  <r>
    <d v="2001-09-17T04:00:00"/>
    <x v="4"/>
    <x v="0"/>
    <x v="1"/>
    <x v="1"/>
    <x v="0"/>
    <x v="1"/>
    <x v="1"/>
    <x v="0"/>
    <n v="20.95"/>
    <n v="19.05"/>
    <n v="19.690000000000001"/>
    <n v="19.47"/>
    <n v="29.08"/>
    <n v="19.55"/>
    <n v="25.9"/>
    <n v="19.95"/>
    <n v="19.47"/>
    <n v="19.899999999999999"/>
    <n v="19.809999999999999"/>
    <n v="29.4"/>
    <n v="27.55"/>
    <n v="-487.35"/>
    <n v="19.010000000000002"/>
    <n v="20.87"/>
    <n v="19.920000000000002"/>
    <n v="21.06"/>
    <n v="19.829999999999998"/>
    <n v="20.41"/>
    <n v="20.91"/>
    <n v="26.13"/>
    <n v="20.6"/>
    <n v="20.81"/>
    <n v="21.23"/>
    <n v="20.37"/>
    <n v="20.9"/>
    <n v="20.21"/>
    <n v="15.159754256515075"/>
    <n v="20.25"/>
    <n v="21.94"/>
    <n v="10.01"/>
    <n v="10.01"/>
    <n v="10.01"/>
    <n v="10.01"/>
    <n v="10.01"/>
    <n v="11.34"/>
    <n v="11.19"/>
    <n v="10.71"/>
    <n v="10.92"/>
    <n v="11.12"/>
    <n v="8.6699999999999982"/>
    <n v="8.5"/>
    <n v="7.34"/>
    <n v="-502.50975425651512"/>
    <n v="-1.3300000000000018"/>
    <n v="0.48999999999999844"/>
    <n v="-0.19999999999999929"/>
    <n v="-5.2502457434849248"/>
    <n v="-0.68999999999999773"/>
    <n v="-5.7402457434849232"/>
    <n v="-5.0502457434849255"/>
    <n v="-0.32000000000000028"/>
    <n v="1.5299999999999976"/>
    <n v="516.43000000000006"/>
    <n v="1.8499999999999979"/>
    <n v="516.75"/>
    <n v="514.9"/>
    <n v="0.16999999999999815"/>
    <n v="1.3299999999999983"/>
    <n v="511.17975425651514"/>
    <n v="1.1600000000000001"/>
    <n v="511.00975425651507"/>
    <n v="509.84975425651504"/>
    <n v="-1.33"/>
    <n v="-1.1799999999999997"/>
    <n v="-0.70000000000000107"/>
    <n v="-0.91000000000000014"/>
    <n v="-1.1099999999999994"/>
    <n v="-3.8197542565150755"/>
    <n v="498.69"/>
    <n v="-5.1497542565150756"/>
    <n v="497.36"/>
    <n v="-7.4599999999999973"/>
    <n v="-7.4599999999999973"/>
    <x v="0"/>
    <x v="0"/>
    <x v="0"/>
    <x v="0"/>
    <x v="0"/>
    <x v="1"/>
  </r>
  <r>
    <d v="2001-09-17T05:00:00"/>
    <x v="5"/>
    <x v="0"/>
    <x v="1"/>
    <x v="1"/>
    <x v="0"/>
    <x v="1"/>
    <x v="1"/>
    <x v="0"/>
    <n v="36.869999999999997"/>
    <n v="33.29"/>
    <n v="34.86"/>
    <n v="34.18"/>
    <n v="34.6"/>
    <n v="34.58"/>
    <n v="35.42"/>
    <n v="35.15"/>
    <n v="34.46"/>
    <n v="35.28"/>
    <n v="34.82"/>
    <n v="35.42"/>
    <n v="33.19"/>
    <n v="-491.435"/>
    <n v="33.26"/>
    <n v="25.77"/>
    <n v="24.45"/>
    <n v="26.09"/>
    <n v="24.44"/>
    <n v="24.86"/>
    <n v="25.88"/>
    <n v="26.64"/>
    <n v="25.35"/>
    <n v="25.76"/>
    <n v="26.25"/>
    <n v="24.84"/>
    <n v="25.81"/>
    <n v="25.11"/>
    <n v="19.95799572728891"/>
    <n v="25.26"/>
    <n v="24.51"/>
    <n v="17.13"/>
    <n v="17.13"/>
    <n v="17.13"/>
    <n v="17.13"/>
    <n v="17.13"/>
    <n v="15.92"/>
    <n v="15.58"/>
    <n v="14.49"/>
    <n v="14.97"/>
    <n v="16.29"/>
    <n v="9.740000000000002"/>
    <n v="9.610000000000003"/>
    <n v="8.0799999999999983"/>
    <n v="-511.39299572728891"/>
    <n v="9.0300000000000011"/>
    <n v="0.94999999999999929"/>
    <n v="0.25"/>
    <n v="-4.9020042727110891"/>
    <n v="-0.69999999999999929"/>
    <n v="-5.8520042727110884"/>
    <n v="-5.1520042727110891"/>
    <n v="-0.82000000000000028"/>
    <n v="1.4100000000000037"/>
    <n v="526.03499999999997"/>
    <n v="2.230000000000004"/>
    <n v="526.85500000000002"/>
    <n v="524.625"/>
    <n v="0.12999999999999901"/>
    <n v="1.6600000000000037"/>
    <n v="521.13299572728886"/>
    <n v="1.5300000000000047"/>
    <n v="521.00299572728898"/>
    <n v="519.47299572728889"/>
    <n v="1.2099999999999991"/>
    <n v="1.5499999999999989"/>
    <n v="2.6399999999999988"/>
    <n v="2.1599999999999984"/>
    <n v="0.83999999999999986"/>
    <n v="-4.0379957272889104"/>
    <n v="507.35500000000002"/>
    <n v="-2.8279957272889114"/>
    <n v="508.565"/>
    <n v="-10.91"/>
    <n v="-10.91"/>
    <x v="0"/>
    <x v="0"/>
    <x v="0"/>
    <x v="0"/>
    <x v="0"/>
    <x v="1"/>
  </r>
  <r>
    <d v="2001-09-17T06:00:00"/>
    <x v="6"/>
    <x v="0"/>
    <x v="1"/>
    <x v="1"/>
    <x v="0"/>
    <x v="1"/>
    <x v="1"/>
    <x v="0"/>
    <n v="31.97"/>
    <n v="29"/>
    <n v="30.62"/>
    <n v="29.74"/>
    <n v="30"/>
    <n v="30.3"/>
    <n v="30.77"/>
    <n v="30.64"/>
    <n v="30.25"/>
    <n v="31.05"/>
    <n v="30.21"/>
    <n v="30.72"/>
    <n v="28.63"/>
    <n v="22.34"/>
    <n v="28.77"/>
    <n v="30.37"/>
    <n v="29.11"/>
    <n v="30.87"/>
    <n v="29.24"/>
    <n v="29.71"/>
    <n v="30.68"/>
    <n v="28.92"/>
    <n v="30"/>
    <n v="30.49"/>
    <n v="31.1"/>
    <n v="29.78"/>
    <n v="30.45"/>
    <n v="29.83"/>
    <n v="24.581180192755749"/>
    <n v="30.11"/>
    <n v="32.18"/>
    <n v="25.61"/>
    <n v="25.61"/>
    <n v="25.61"/>
    <n v="25.61"/>
    <n v="25.61"/>
    <n v="20.36"/>
    <n v="19.940000000000001"/>
    <n v="18.29"/>
    <n v="19.010000000000002"/>
    <n v="20.49"/>
    <n v="0.28999999999999915"/>
    <n v="0.26999999999999957"/>
    <n v="-1.1999999999999993"/>
    <n v="-2.2411801927557491"/>
    <n v="-5.0000000000000711E-2"/>
    <n v="0.73999999999999844"/>
    <n v="0.11999999999999744"/>
    <n v="-5.1288198072442519"/>
    <n v="-0.62000000000000099"/>
    <n v="-5.8688198072442503"/>
    <n v="-5.2488198072442493"/>
    <n v="-0.71999999999999886"/>
    <n v="1.370000000000001"/>
    <n v="7.66"/>
    <n v="2.09"/>
    <n v="8.379999999999999"/>
    <n v="6.2899999999999991"/>
    <n v="1.9999999999999574E-2"/>
    <n v="1.4899999999999984"/>
    <n v="2.5311801927557482"/>
    <n v="1.4699999999999989"/>
    <n v="2.5111801927557487"/>
    <n v="1.0411801927557498"/>
    <n v="5.25"/>
    <n v="5.6699999999999982"/>
    <n v="7.32"/>
    <n v="6.5999999999999979"/>
    <n v="5.120000000000001"/>
    <n v="-4.2211801927557495"/>
    <n v="-1.9800000000000004"/>
    <n v="1.0288198072442505"/>
    <n v="3.2699999999999996"/>
    <n v="1.4600000000000009"/>
    <n v="1.4600000000000009"/>
    <x v="0"/>
    <x v="0"/>
    <x v="0"/>
    <x v="0"/>
    <x v="0"/>
    <x v="1"/>
  </r>
  <r>
    <d v="2001-09-17T07:00:00"/>
    <x v="7"/>
    <x v="0"/>
    <x v="1"/>
    <x v="1"/>
    <x v="0"/>
    <x v="1"/>
    <x v="1"/>
    <x v="0"/>
    <n v="30.32"/>
    <n v="27.7"/>
    <n v="29.71"/>
    <n v="28.26"/>
    <n v="28.56"/>
    <n v="29.37"/>
    <n v="29.85"/>
    <n v="29.16"/>
    <n v="29.35"/>
    <n v="30.15"/>
    <n v="28.72"/>
    <n v="29.32"/>
    <n v="27.58"/>
    <n v="23.231075499999999"/>
    <n v="27.71"/>
    <n v="33.18"/>
    <n v="31.67"/>
    <n v="34.06"/>
    <n v="31.38"/>
    <n v="32.119999999999997"/>
    <n v="33.89"/>
    <n v="33.42"/>
    <n v="32.67"/>
    <n v="33.65"/>
    <n v="34.36"/>
    <n v="32.17"/>
    <n v="33.409999999999997"/>
    <n v="31.54"/>
    <n v="26.933369443057899"/>
    <n v="32"/>
    <n v="40.24"/>
    <n v="19.058"/>
    <n v="19.05"/>
    <n v="19.05"/>
    <n v="19.05"/>
    <n v="19.060040999999998"/>
    <n v="22.59"/>
    <n v="22.02"/>
    <n v="20.190000000000001"/>
    <n v="20.99"/>
    <n v="23.06"/>
    <n v="-3.56"/>
    <n v="-4.09"/>
    <n v="-3.96"/>
    <n v="-3.7022939430578994"/>
    <n v="-4.21"/>
    <n v="1.2899999999999991"/>
    <n v="-0.57999999999999829"/>
    <n v="-5.1866305569420987"/>
    <n v="-1.8699999999999974"/>
    <n v="-6.4766305569420979"/>
    <n v="-4.6066305569421004"/>
    <n v="-0.76000000000000156"/>
    <n v="0.98"/>
    <n v="5.3289244999999994"/>
    <n v="1.740000000000002"/>
    <n v="6.088924500000001"/>
    <n v="4.348924499999999"/>
    <n v="0.52999999999999758"/>
    <n v="0.40000000000000213"/>
    <n v="0.14229394305790066"/>
    <n v="-0.12999999999999545"/>
    <n v="-0.38770605694209692"/>
    <n v="-0.25770605694210147"/>
    <n v="-3.532"/>
    <n v="-2.97"/>
    <n v="-1.1399999999999999"/>
    <n v="-1.94"/>
    <n v="-3.9999590000000005"/>
    <n v="-4.3433694430578988"/>
    <n v="-0.64107549999999947"/>
    <n v="-7.8753694430578989"/>
    <n v="-4.1730754999999995"/>
    <n v="10.92"/>
    <n v="10.92"/>
    <x v="0"/>
    <x v="0"/>
    <x v="0"/>
    <x v="0"/>
    <x v="0"/>
    <x v="1"/>
  </r>
  <r>
    <d v="2001-09-17T08:00:00"/>
    <x v="8"/>
    <x v="0"/>
    <x v="1"/>
    <x v="1"/>
    <x v="0"/>
    <x v="1"/>
    <x v="1"/>
    <x v="0"/>
    <n v="28.92"/>
    <n v="26.53"/>
    <n v="28.56"/>
    <n v="27.08"/>
    <n v="27.17"/>
    <n v="28.21"/>
    <n v="29.03"/>
    <n v="27.9"/>
    <n v="28.21"/>
    <n v="28.99"/>
    <n v="27.33"/>
    <n v="27.99"/>
    <n v="26.47"/>
    <n v="23.697689499999999"/>
    <n v="26.63"/>
    <n v="34.46"/>
    <n v="32.67"/>
    <n v="35.39"/>
    <n v="32.18"/>
    <n v="33.229999999999997"/>
    <n v="35.33"/>
    <n v="35.81"/>
    <n v="33.72"/>
    <n v="35.01"/>
    <n v="36.69"/>
    <n v="33.270000000000003"/>
    <n v="34.770000000000003"/>
    <n v="31.86"/>
    <n v="27.875509844037239"/>
    <n v="32.44"/>
    <n v="37.69"/>
    <n v="21.353999999999999"/>
    <n v="21.034234000000001"/>
    <n v="19.43"/>
    <n v="20.149999999999999"/>
    <n v="20.82591"/>
    <n v="23.46"/>
    <n v="22.82"/>
    <n v="20.79"/>
    <n v="21.68"/>
    <n v="25.67"/>
    <n v="-6.06"/>
    <n v="-6.78"/>
    <n v="-5.39"/>
    <n v="-4.1778203440372401"/>
    <n v="-7.7"/>
    <n v="1.5400000000000063"/>
    <n v="-1.37"/>
    <n v="-5.3544901559627576"/>
    <n v="-2.9100000000000037"/>
    <n v="-6.8944901559627638"/>
    <n v="-3.9844901559627601"/>
    <n v="-0.81999999999999673"/>
    <n v="0.70000000000000284"/>
    <n v="3.4723105000000025"/>
    <n v="1.52"/>
    <n v="4.2923104999999993"/>
    <n v="2.7723104999999997"/>
    <n v="0.72000000000000952"/>
    <n v="-0.6699999999999946"/>
    <n v="-1.882179655962755"/>
    <n v="-1.39"/>
    <n v="-2.6021796559627646"/>
    <n v="-1.2121796559627604"/>
    <n v="-2.1060000000000016"/>
    <n v="-1.7857659999999989"/>
    <n v="-1.36"/>
    <n v="-1.53"/>
    <n v="-4.8440900000000013"/>
    <n v="-4.4155098440372385"/>
    <n v="-0.23768949999999833"/>
    <n v="-6.5215098440372401"/>
    <n v="-2.3436895"/>
    <n v="9.6999999999999993"/>
    <n v="9.6999999999999993"/>
    <x v="0"/>
    <x v="0"/>
    <x v="0"/>
    <x v="0"/>
    <x v="0"/>
    <x v="1"/>
  </r>
  <r>
    <d v="2001-09-17T09:00:00"/>
    <x v="9"/>
    <x v="0"/>
    <x v="1"/>
    <x v="1"/>
    <x v="0"/>
    <x v="1"/>
    <x v="1"/>
    <x v="0"/>
    <n v="30.44"/>
    <n v="28.07"/>
    <n v="30.26"/>
    <n v="28.62"/>
    <n v="28.7"/>
    <n v="29.85"/>
    <n v="30.66"/>
    <n v="29.54"/>
    <n v="29.88"/>
    <n v="30.67"/>
    <n v="28.88"/>
    <n v="29.54"/>
    <n v="27.58"/>
    <n v="26.619343499999999"/>
    <n v="27.87"/>
    <n v="35.020000000000003"/>
    <n v="33.06"/>
    <n v="36.19"/>
    <n v="32.22"/>
    <n v="33.65"/>
    <n v="36.06"/>
    <n v="36.1"/>
    <n v="34.200000000000003"/>
    <n v="35.799999999999997"/>
    <n v="37.96"/>
    <n v="33.69"/>
    <n v="35.409999999999997"/>
    <n v="31.48"/>
    <n v="28.88762245075327"/>
    <n v="32.130000000000003"/>
    <n v="36.799999999999997"/>
    <n v="25.824000000000002"/>
    <n v="25.507387000000001"/>
    <n v="23.84"/>
    <n v="24.58"/>
    <n v="25.288018000000001"/>
    <n v="24.96"/>
    <n v="24.35"/>
    <n v="22.42"/>
    <n v="23.26"/>
    <n v="30.61"/>
    <n v="-4.95"/>
    <n v="-5.87"/>
    <n v="-3.9"/>
    <n v="-2.2682789507532704"/>
    <n v="-7.29"/>
    <n v="1.759999999999998"/>
    <n v="-2.17"/>
    <n v="-4.7623775492467288"/>
    <n v="-3.9299999999999962"/>
    <n v="-6.5223775492467269"/>
    <n v="-2.5923775492467307"/>
    <n v="-0.84"/>
    <n v="1.1200000000000001"/>
    <n v="2.0806564999999999"/>
    <n v="1.96"/>
    <n v="2.9206564999999998"/>
    <n v="0.96065649999999891"/>
    <n v="0.91999999999999815"/>
    <n v="-1.05"/>
    <n v="-2.6817210492467289"/>
    <n v="-1.97"/>
    <n v="-3.6017210492467271"/>
    <n v="-1.6317210492467318"/>
    <n v="0.86400000000000077"/>
    <n v="1.1573869999999999"/>
    <n v="1.42"/>
    <n v="1.32"/>
    <n v="-5.3219819999999984"/>
    <n v="-3.9276224507532689"/>
    <n v="-1.6593434999999985"/>
    <n v="-3.0636224507532681"/>
    <n v="-0.79534349999999776"/>
    <n v="7.26"/>
    <n v="7.26"/>
    <x v="0"/>
    <x v="0"/>
    <x v="0"/>
    <x v="0"/>
    <x v="0"/>
    <x v="1"/>
  </r>
  <r>
    <d v="2001-09-17T10:00:00"/>
    <x v="10"/>
    <x v="0"/>
    <x v="1"/>
    <x v="1"/>
    <x v="0"/>
    <x v="1"/>
    <x v="1"/>
    <x v="0"/>
    <n v="30.41"/>
    <n v="28"/>
    <n v="30.26"/>
    <n v="28.58"/>
    <n v="28.59"/>
    <n v="29.81"/>
    <n v="30.37"/>
    <n v="29.48"/>
    <n v="29.87"/>
    <n v="30.72"/>
    <n v="28.78"/>
    <n v="29.52"/>
    <n v="27.36"/>
    <n v="29.398200500000002"/>
    <n v="27.62"/>
    <n v="35.08"/>
    <n v="33.03"/>
    <n v="35.6"/>
    <n v="32.07"/>
    <n v="33.64"/>
    <n v="35.880000000000003"/>
    <n v="38.450000000000003"/>
    <n v="34.200000000000003"/>
    <n v="35.31"/>
    <n v="39.67"/>
    <n v="33.69"/>
    <n v="35.43"/>
    <n v="31.27"/>
    <n v="30.348793532755881"/>
    <n v="31.94"/>
    <n v="36.14"/>
    <n v="29.936"/>
    <n v="29.785495000000001"/>
    <n v="29.32"/>
    <n v="29.53"/>
    <n v="29.867788999999998"/>
    <n v="27.64"/>
    <n v="27.05"/>
    <n v="25.17"/>
    <n v="25.99"/>
    <n v="34.86"/>
    <n v="-5.05"/>
    <n v="-5.91"/>
    <n v="-3.91"/>
    <n v="-0.95059303275587936"/>
    <n v="-8.9499999999999993"/>
    <n v="1.7899999999999991"/>
    <n v="-2.37"/>
    <n v="-3.2912064672441197"/>
    <n v="-4.16"/>
    <n v="-5.0812064672441188"/>
    <n v="-0.9212064672441187"/>
    <n v="-0.93"/>
    <n v="1.23"/>
    <n v="-0.80820050000000165"/>
    <n v="2.16"/>
    <n v="0.12179949999999806"/>
    <n v="-2.0382005000000021"/>
    <n v="0.85999999999999943"/>
    <n v="-1.1399999999999999"/>
    <n v="-4.0994069672441213"/>
    <n v="-2"/>
    <n v="-4.9594069672441208"/>
    <n v="-2.9594069672441208"/>
    <n v="2.2959999999999994"/>
    <n v="2.7354950000000002"/>
    <n v="4.1500000000000004"/>
    <n v="3.54"/>
    <n v="-4.9922110000000011"/>
    <n v="-2.7087935327558803"/>
    <n v="-1.7582005000000009"/>
    <n v="-0.41279353275588093"/>
    <n v="0.53779949999999843"/>
    <n v="6.62"/>
    <n v="6.62"/>
    <x v="0"/>
    <x v="0"/>
    <x v="0"/>
    <x v="0"/>
    <x v="0"/>
    <x v="1"/>
  </r>
  <r>
    <d v="2001-09-17T11:00:00"/>
    <x v="11"/>
    <x v="0"/>
    <x v="1"/>
    <x v="1"/>
    <x v="0"/>
    <x v="1"/>
    <x v="1"/>
    <x v="0"/>
    <n v="32.520000000000003"/>
    <n v="29.91"/>
    <n v="32.4"/>
    <n v="30.54"/>
    <n v="30.56"/>
    <n v="31.91"/>
    <n v="38.18"/>
    <n v="31.53"/>
    <n v="31.98"/>
    <n v="32.869999999999997"/>
    <n v="30.76"/>
    <n v="31.57"/>
    <n v="29.1"/>
    <n v="26.307380999999999"/>
    <n v="29.36"/>
    <n v="37.520000000000003"/>
    <n v="35.380000000000003"/>
    <n v="38.630000000000003"/>
    <n v="34.409999999999997"/>
    <n v="36"/>
    <n v="38.549999999999997"/>
    <n v="39.25"/>
    <n v="36.619999999999997"/>
    <n v="38.229999999999997"/>
    <n v="39.82"/>
    <n v="36.04"/>
    <n v="37.89"/>
    <n v="33.58"/>
    <n v="31.59586154548505"/>
    <n v="34.28"/>
    <n v="41.5"/>
    <n v="22.332000000000001"/>
    <n v="21.886396000000001"/>
    <n v="19.47"/>
    <n v="20.52"/>
    <n v="21.648175999999999"/>
    <n v="27.75"/>
    <n v="27.04"/>
    <n v="25.17"/>
    <n v="25.99"/>
    <n v="36.57"/>
    <n v="-5.44"/>
    <n v="-6.32"/>
    <n v="-4.4800000000000004"/>
    <n v="-5.2884805454850508"/>
    <n v="-6.95"/>
    <n v="1.8900000000000006"/>
    <n v="-2.42"/>
    <n v="-4.4041384545149498"/>
    <n v="-4.3100000000000023"/>
    <n v="-6.2941384545149504"/>
    <n v="-1.9841384545149481"/>
    <n v="-1.01"/>
    <n v="1.46"/>
    <n v="4.2526189999999993"/>
    <n v="2.4700000000000002"/>
    <n v="5.2626190000000008"/>
    <n v="2.792619000000002"/>
    <n v="0.87999999999999901"/>
    <n v="-0.96000000000000441"/>
    <n v="-0.15151945451495052"/>
    <n v="-1.84"/>
    <n v="-1.0315194545149495"/>
    <n v="0.80848054548505388"/>
    <n v="-5.4179999999999993"/>
    <n v="-5.1536039999999979"/>
    <n v="-5.7"/>
    <n v="-5.47"/>
    <n v="-14.921824000000001"/>
    <n v="-3.8458615454850502"/>
    <n v="1.4426190000000005"/>
    <n v="-9.2638615454850495"/>
    <n v="-3.9753809999999987"/>
    <n v="9.93"/>
    <n v="9.93"/>
    <x v="0"/>
    <x v="0"/>
    <x v="0"/>
    <x v="0"/>
    <x v="0"/>
    <x v="1"/>
  </r>
  <r>
    <d v="2001-09-17T12:00:00"/>
    <x v="12"/>
    <x v="0"/>
    <x v="1"/>
    <x v="1"/>
    <x v="0"/>
    <x v="1"/>
    <x v="1"/>
    <x v="0"/>
    <n v="33.69"/>
    <n v="30.98"/>
    <n v="33.549999999999997"/>
    <n v="31.65"/>
    <n v="31.65"/>
    <n v="33.04"/>
    <n v="34.33"/>
    <n v="32.65"/>
    <n v="33.11"/>
    <n v="34.03"/>
    <n v="31.86"/>
    <n v="32.71"/>
    <n v="30.09"/>
    <n v="26.680598"/>
    <n v="30.35"/>
    <n v="36.03"/>
    <n v="34.07"/>
    <n v="36.82"/>
    <n v="33.130000000000003"/>
    <n v="34.67"/>
    <n v="37.01"/>
    <n v="39.049999999999997"/>
    <n v="35.28"/>
    <n v="36.5"/>
    <n v="39.78"/>
    <n v="34.74"/>
    <n v="36.450000000000003"/>
    <n v="32.33"/>
    <n v="31.467148867120233"/>
    <n v="33.020000000000003"/>
    <n v="46.52"/>
    <n v="22.494"/>
    <n v="22.099729"/>
    <n v="19.72"/>
    <n v="20.75"/>
    <n v="21.806156000000001"/>
    <n v="28.64"/>
    <n v="28.05"/>
    <n v="26.17"/>
    <n v="26.99"/>
    <n v="38.15"/>
    <n v="-3.02"/>
    <n v="-3.74"/>
    <n v="-2.2400000000000002"/>
    <n v="-4.7865508671202335"/>
    <n v="-5.75"/>
    <n v="1.7800000000000011"/>
    <n v="-2.34"/>
    <n v="-3.2028511328797684"/>
    <n v="-4.12"/>
    <n v="-4.9828511328797696"/>
    <n v="-0.862851132879765"/>
    <n v="-1.06"/>
    <n v="1.56"/>
    <n v="4.9694019999999988"/>
    <n v="2.62"/>
    <n v="6.029402000000001"/>
    <n v="3.409402"/>
    <n v="0.71999999999999886"/>
    <n v="-0.78000000000000469"/>
    <n v="1.7665508671202304"/>
    <n v="-1.5"/>
    <n v="1.0465508671202315"/>
    <n v="2.546550867120235"/>
    <n v="-6.1460000000000008"/>
    <n v="-5.9502710000000008"/>
    <n v="-6.45"/>
    <n v="-6.24"/>
    <n v="-16.343843999999997"/>
    <n v="-2.8271488671202327"/>
    <n v="1.9594020000000008"/>
    <n v="-8.9731488671202335"/>
    <n v="-4.186598"/>
    <n v="13.81"/>
    <n v="13.81"/>
    <x v="0"/>
    <x v="0"/>
    <x v="0"/>
    <x v="0"/>
    <x v="0"/>
    <x v="1"/>
  </r>
  <r>
    <d v="2001-09-17T13:00:00"/>
    <x v="13"/>
    <x v="0"/>
    <x v="1"/>
    <x v="1"/>
    <x v="0"/>
    <x v="1"/>
    <x v="1"/>
    <x v="0"/>
    <n v="37.409999999999997"/>
    <n v="34.380000000000003"/>
    <n v="37.32"/>
    <n v="35.11"/>
    <n v="35.17"/>
    <n v="36.74"/>
    <n v="51.98"/>
    <n v="36.29"/>
    <n v="36.82"/>
    <n v="37.79"/>
    <n v="35.409999999999997"/>
    <n v="36.369999999999997"/>
    <n v="33.229999999999997"/>
    <n v="31.550259499999999"/>
    <n v="33.51"/>
    <n v="36.299999999999997"/>
    <n v="34.28"/>
    <n v="37.18"/>
    <n v="33.270000000000003"/>
    <n v="34.94"/>
    <n v="37.32"/>
    <n v="44.34"/>
    <n v="35.5"/>
    <n v="36.840000000000003"/>
    <n v="39.79"/>
    <n v="35.01"/>
    <n v="36.74"/>
    <n v="32.380000000000003"/>
    <n v="31.621794384432985"/>
    <n v="32.97"/>
    <n v="52.32"/>
    <n v="28.672000000000001"/>
    <n v="28.548468"/>
    <n v="27.94"/>
    <n v="28.2"/>
    <n v="28.523326000000001"/>
    <n v="28.93"/>
    <n v="28.33"/>
    <n v="26.45"/>
    <n v="27.27"/>
    <n v="38.4"/>
    <n v="0.23000000000000398"/>
    <n v="-0.37000000000000455"/>
    <n v="0.84999999999999432"/>
    <n v="-7.153488443298528E-2"/>
    <n v="-2"/>
    <n v="1.8000000000000043"/>
    <n v="-2.56"/>
    <n v="-3.3182056155670132"/>
    <n v="-4.3600000000000003"/>
    <n v="-5.1182056155670175"/>
    <n v="-0.75820561556701804"/>
    <n v="-1.2"/>
    <n v="1.94"/>
    <n v="3.6197405000000025"/>
    <n v="3.14"/>
    <n v="4.8197404999999982"/>
    <n v="1.6797404999999976"/>
    <n v="0.60000000000000853"/>
    <n v="-0.61999999999999034"/>
    <n v="0.30153488443298926"/>
    <n v="-1.22"/>
    <n v="-0.29846511556701927"/>
    <n v="0.9215348844329796"/>
    <n v="-0.25799999999999912"/>
    <n v="0.21846800000000144"/>
    <n v="1.49"/>
    <n v="0.93"/>
    <n v="-9.8766739999999977"/>
    <n v="-2.6917943844329848"/>
    <n v="-2.6202594999999995"/>
    <n v="-2.9497943844329839"/>
    <n v="-2.8782594999999986"/>
    <n v="15.95"/>
    <n v="15.95"/>
    <x v="0"/>
    <x v="0"/>
    <x v="0"/>
    <x v="0"/>
    <x v="0"/>
    <x v="1"/>
  </r>
  <r>
    <d v="2001-09-17T14:00:00"/>
    <x v="14"/>
    <x v="0"/>
    <x v="1"/>
    <x v="1"/>
    <x v="0"/>
    <x v="1"/>
    <x v="1"/>
    <x v="0"/>
    <n v="34.799999999999997"/>
    <n v="32.08"/>
    <n v="34.880000000000003"/>
    <n v="32.76"/>
    <n v="32.799999999999997"/>
    <n v="34.29"/>
    <n v="37.729999999999997"/>
    <n v="33.840000000000003"/>
    <n v="34.4"/>
    <n v="35.380000000000003"/>
    <n v="33.020000000000003"/>
    <n v="33.869999999999997"/>
    <n v="31.12"/>
    <n v="29.423441"/>
    <n v="31.32"/>
    <n v="35.979999999999997"/>
    <n v="33.97"/>
    <n v="36.81"/>
    <n v="32.94"/>
    <n v="34.64"/>
    <n v="36.99"/>
    <n v="75"/>
    <n v="35.18"/>
    <n v="36.5"/>
    <n v="39.78"/>
    <n v="34.700000000000003"/>
    <n v="36.409999999999997"/>
    <n v="31.99"/>
    <n v="30.927159036832592"/>
    <n v="32.549999999999997"/>
    <n v="51.48"/>
    <n v="26.556000000000001"/>
    <n v="26.511081000000001"/>
    <n v="26.52"/>
    <n v="26.52"/>
    <n v="26.591003000000001"/>
    <n v="27.65"/>
    <n v="27.18"/>
    <n v="25.37"/>
    <n v="26.16"/>
    <n v="37.950000000000003"/>
    <n v="-1.84"/>
    <n v="-2.54"/>
    <n v="-0.86999999999999744"/>
    <n v="-1.5037180368325913"/>
    <n v="-4.4000000000000004"/>
    <n v="1.769999999999996"/>
    <n v="-2.65"/>
    <n v="-3.7128409631674089"/>
    <n v="-4.42"/>
    <n v="-5.4828409631674049"/>
    <n v="-1.0628409631674067"/>
    <n v="-1.07"/>
    <n v="1.68"/>
    <n v="3.3765589999999968"/>
    <n v="2.75"/>
    <n v="4.446558999999997"/>
    <n v="1.6965590000000006"/>
    <n v="0.69999999999999574"/>
    <n v="-0.97000000000000597"/>
    <n v="-0.3362819631674121"/>
    <n v="-1.67"/>
    <n v="-1.0362819631674078"/>
    <n v="0.63371803683259387"/>
    <n v="-1.0939999999999976"/>
    <n v="-0.66891899999999893"/>
    <n v="1.1499999999999999"/>
    <n v="0.35999999999999943"/>
    <n v="-11.358997000000002"/>
    <n v="-3.2771590368325931"/>
    <n v="-1.7734410000000018"/>
    <n v="-4.3711590368325908"/>
    <n v="-2.8674409999999995"/>
    <n v="17.61"/>
    <n v="17.61"/>
    <x v="0"/>
    <x v="0"/>
    <x v="0"/>
    <x v="0"/>
    <x v="0"/>
    <x v="1"/>
  </r>
  <r>
    <d v="2001-09-17T15:00:00"/>
    <x v="15"/>
    <x v="0"/>
    <x v="1"/>
    <x v="1"/>
    <x v="0"/>
    <x v="1"/>
    <x v="1"/>
    <x v="0"/>
    <n v="35.380000000000003"/>
    <n v="32.42"/>
    <n v="35.409999999999997"/>
    <n v="33.090000000000003"/>
    <n v="33.159999999999997"/>
    <n v="34.770000000000003"/>
    <n v="37.22"/>
    <n v="34.26"/>
    <n v="34.909999999999997"/>
    <n v="35.96"/>
    <n v="33.4"/>
    <n v="34.42"/>
    <n v="31.26"/>
    <n v="27.446022500000002"/>
    <n v="31.41"/>
    <n v="35.24"/>
    <n v="33.25"/>
    <n v="35.909999999999997"/>
    <n v="32.24"/>
    <n v="33.92"/>
    <n v="36.19"/>
    <n v="48.96"/>
    <n v="34.450000000000003"/>
    <n v="35.61"/>
    <n v="39.75"/>
    <n v="33.96"/>
    <n v="35.659999999999997"/>
    <n v="31.33"/>
    <n v="33.273429100189738"/>
    <n v="31.88"/>
    <n v="36.99"/>
    <n v="21.888000000000002"/>
    <n v="22.336936000000001"/>
    <n v="21.72"/>
    <n v="21.74"/>
    <n v="21.620467999999999"/>
    <n v="33.11"/>
    <n v="32.69"/>
    <n v="31.03"/>
    <n v="31.75"/>
    <n v="41.84"/>
    <n v="-0.76000000000000512"/>
    <n v="-1.2399999999999949"/>
    <n v="-6.9999999999996732E-2"/>
    <n v="-5.827406600189736"/>
    <n v="-3.79"/>
    <n v="1.7399999999999949"/>
    <n v="-2.59"/>
    <n v="-0.64657089981026417"/>
    <n v="-4.33"/>
    <n v="-2.386570899810259"/>
    <n v="1.9434291001897392"/>
    <n v="-1.2600000000000051"/>
    <n v="1.899999999999995"/>
    <n v="5.713977499999995"/>
    <n v="3.16"/>
    <n v="6.9739775000000002"/>
    <n v="3.8139775"/>
    <n v="0.47999999999998977"/>
    <n v="-0.69000000000000838"/>
    <n v="5.0674066001897309"/>
    <n v="-1.17"/>
    <n v="4.5874066001897411"/>
    <n v="5.7574066001897393"/>
    <n v="-11.221999999999998"/>
    <n v="-10.353063999999996"/>
    <n v="-9.31"/>
    <n v="-10.01"/>
    <n v="-20.219532000000005"/>
    <n v="-0.16342910018973811"/>
    <n v="5.6639774999999979"/>
    <n v="-11.385429100189736"/>
    <n v="-5.5580224999999999"/>
    <n v="2.57"/>
    <n v="2.57"/>
    <x v="0"/>
    <x v="0"/>
    <x v="0"/>
    <x v="0"/>
    <x v="0"/>
    <x v="1"/>
  </r>
  <r>
    <d v="2001-09-17T16:00:00"/>
    <x v="16"/>
    <x v="0"/>
    <x v="1"/>
    <x v="1"/>
    <x v="0"/>
    <x v="1"/>
    <x v="1"/>
    <x v="0"/>
    <n v="37.799999999999997"/>
    <n v="34.42"/>
    <n v="37.64"/>
    <n v="35.200000000000003"/>
    <n v="35.31"/>
    <n v="36.979999999999997"/>
    <n v="38.47"/>
    <n v="36.46"/>
    <n v="37.11"/>
    <n v="38.200000000000003"/>
    <n v="35.58"/>
    <n v="36.729999999999997"/>
    <n v="33.299999999999997"/>
    <n v="28.451786500000001"/>
    <n v="33.33"/>
    <n v="37.81"/>
    <n v="35.69"/>
    <n v="39.28"/>
    <n v="34.590000000000003"/>
    <n v="36.35"/>
    <n v="39.119999999999997"/>
    <n v="51.38"/>
    <n v="36.96"/>
    <n v="38.85"/>
    <n v="39.79"/>
    <n v="36.42"/>
    <n v="38.33"/>
    <n v="33.64"/>
    <n v="34.147343478295497"/>
    <n v="34.270000000000003"/>
    <n v="36.53"/>
    <n v="22.603999999999999"/>
    <n v="22.559909999999999"/>
    <n v="22.56"/>
    <n v="22.56"/>
    <n v="22.646488999999999"/>
    <n v="32.17"/>
    <n v="31.73"/>
    <n v="30.01"/>
    <n v="30.76"/>
    <n v="41.71"/>
    <n v="-1.04"/>
    <n v="-1.6"/>
    <n v="-0.34000000000000341"/>
    <n v="-5.695556978295496"/>
    <n v="-1.59"/>
    <n v="1.98"/>
    <n v="-2.71"/>
    <n v="-2.2026565217045047"/>
    <n v="-4.6900000000000004"/>
    <n v="-4.1826565217045015"/>
    <n v="0.5073434782954962"/>
    <n v="-1.4199999999999946"/>
    <n v="2.0100000000000051"/>
    <n v="6.8582135000000015"/>
    <n v="3.43"/>
    <n v="8.2782134999999961"/>
    <n v="4.8482134999999964"/>
    <n v="0.56000000000000227"/>
    <n v="-0.69999999999999574"/>
    <n v="4.6555569782954969"/>
    <n v="-1.26"/>
    <n v="4.0955569782954946"/>
    <n v="5.3555569782954926"/>
    <n v="-9.5660000000000025"/>
    <n v="-9.1700900000000019"/>
    <n v="-7.45"/>
    <n v="-8.1999999999999993"/>
    <n v="-19.063511000000002"/>
    <n v="-1.9773434782954951"/>
    <n v="3.7182135000000009"/>
    <n v="-11.543343478295498"/>
    <n v="-5.8477865000000016"/>
    <n v="-0.19999999999999574"/>
    <n v="-0.19999999999999574"/>
    <x v="0"/>
    <x v="0"/>
    <x v="0"/>
    <x v="0"/>
    <x v="0"/>
    <x v="1"/>
  </r>
  <r>
    <d v="2001-09-17T17:00:00"/>
    <x v="17"/>
    <x v="0"/>
    <x v="1"/>
    <x v="1"/>
    <x v="0"/>
    <x v="1"/>
    <x v="1"/>
    <x v="0"/>
    <n v="32.81"/>
    <n v="29.9"/>
    <n v="32.61"/>
    <n v="30.6"/>
    <n v="30.68"/>
    <n v="32.07"/>
    <n v="33.049999999999997"/>
    <n v="31.67"/>
    <n v="32.159999999999997"/>
    <n v="33.07"/>
    <n v="30.9"/>
    <n v="31.79"/>
    <n v="29.24"/>
    <n v="26.231633500000001"/>
    <n v="29.22"/>
    <n v="36.15"/>
    <n v="33.85"/>
    <n v="37.32"/>
    <n v="32.729999999999997"/>
    <n v="34.549999999999997"/>
    <n v="37.15"/>
    <n v="41.88"/>
    <n v="35.07"/>
    <n v="36.89"/>
    <n v="38.5"/>
    <n v="34.590000000000003"/>
    <n v="36.46"/>
    <n v="31.87"/>
    <n v="33.001057976381077"/>
    <n v="32.46"/>
    <n v="44.76"/>
    <n v="22.556000000000001"/>
    <n v="22.516216"/>
    <n v="22.52"/>
    <n v="22.52"/>
    <n v="22.604420999999999"/>
    <n v="31.85"/>
    <n v="31.47"/>
    <n v="30.01"/>
    <n v="30.65"/>
    <n v="38.76"/>
    <n v="-3.87"/>
    <n v="-4.67"/>
    <n v="-2.63"/>
    <n v="-6.7694244763810758"/>
    <n v="-5.43"/>
    <n v="1.91"/>
    <n v="-2.68"/>
    <n v="-1.5489420236189204"/>
    <n v="-4.59"/>
    <n v="-3.4589420236189241"/>
    <n v="1.1310579763810757"/>
    <n v="-1.1100000000000001"/>
    <n v="1.44"/>
    <n v="4.4483664999999988"/>
    <n v="2.5499999999999998"/>
    <n v="5.5583664999999982"/>
    <n v="3.0083664999999975"/>
    <n v="0.80000000000000426"/>
    <n v="-1.2399999999999949"/>
    <n v="2.8994244763810784"/>
    <n v="-2.04"/>
    <n v="2.0994244763810741"/>
    <n v="4.1394244763810732"/>
    <n v="-9.2940000000000005"/>
    <n v="-8.9537839999999989"/>
    <n v="-7.49"/>
    <n v="-8.1300000000000008"/>
    <n v="-16.155578999999999"/>
    <n v="-1.1510579763810753"/>
    <n v="5.6183665000000005"/>
    <n v="-10.445057976381076"/>
    <n v="-3.6756335"/>
    <n v="12.97"/>
    <n v="12.97"/>
    <x v="0"/>
    <x v="0"/>
    <x v="0"/>
    <x v="0"/>
    <x v="0"/>
    <x v="1"/>
  </r>
  <r>
    <d v="2001-09-17T18:00:00"/>
    <x v="18"/>
    <x v="0"/>
    <x v="1"/>
    <x v="1"/>
    <x v="0"/>
    <x v="1"/>
    <x v="1"/>
    <x v="0"/>
    <n v="31.37"/>
    <n v="28.57"/>
    <n v="31.12"/>
    <n v="29.1"/>
    <n v="29.33"/>
    <n v="30.63"/>
    <n v="31.45"/>
    <n v="30.26"/>
    <n v="30.71"/>
    <n v="31.53"/>
    <n v="29.53"/>
    <n v="30.34"/>
    <n v="27.9"/>
    <n v="24.088123"/>
    <n v="27.86"/>
    <n v="34.24"/>
    <n v="32.03"/>
    <n v="35.29"/>
    <n v="30.85"/>
    <n v="32.729999999999997"/>
    <n v="35.159999999999997"/>
    <n v="37.58"/>
    <n v="33.270000000000003"/>
    <n v="34.9"/>
    <n v="35.89"/>
    <n v="32.840000000000003"/>
    <n v="34.5"/>
    <n v="30.06"/>
    <n v="28.179388755259115"/>
    <n v="30.6"/>
    <n v="45.04"/>
    <n v="19.423999999999999"/>
    <n v="19.379549999999998"/>
    <n v="19.38"/>
    <n v="19.38"/>
    <n v="19.472311000000001"/>
    <n v="24.11"/>
    <n v="23.68"/>
    <n v="22.01"/>
    <n v="22.74"/>
    <n v="29.39"/>
    <n v="-3.4"/>
    <n v="-4.16"/>
    <n v="-2.16"/>
    <n v="-4.0912657552591156"/>
    <n v="-4.3600000000000003"/>
    <n v="1.77"/>
    <n v="-2.67"/>
    <n v="-4.5506112447408817"/>
    <n v="-4.4400000000000004"/>
    <n v="-6.3206112447408849"/>
    <n v="-1.8806112447408836"/>
    <n v="-1.01"/>
    <n v="1.43"/>
    <n v="5.2418769999999988"/>
    <n v="2.44"/>
    <n v="6.2518770000000004"/>
    <n v="3.8118769999999991"/>
    <n v="0.76000000000000156"/>
    <n v="-1.24"/>
    <n v="0.69126575525911704"/>
    <n v="-2"/>
    <n v="-6.873424474088452E-2"/>
    <n v="1.9312657552591155"/>
    <n v="-4.6859999999999999"/>
    <n v="-4.3004500000000014"/>
    <n v="-2.63"/>
    <n v="-3.36"/>
    <n v="-9.9176889999999993"/>
    <n v="-4.0693887552591157"/>
    <n v="2.1876999999999924E-2"/>
    <n v="-8.7553887552591156"/>
    <n v="-4.664123"/>
    <n v="14.7"/>
    <n v="14.7"/>
    <x v="0"/>
    <x v="0"/>
    <x v="0"/>
    <x v="0"/>
    <x v="0"/>
    <x v="1"/>
  </r>
  <r>
    <d v="2001-09-17T19:00:00"/>
    <x v="19"/>
    <x v="0"/>
    <x v="1"/>
    <x v="1"/>
    <x v="0"/>
    <x v="1"/>
    <x v="1"/>
    <x v="0"/>
    <n v="37.85"/>
    <n v="34.07"/>
    <n v="37.090000000000003"/>
    <n v="34.76"/>
    <n v="34.979999999999997"/>
    <n v="36.51"/>
    <n v="37.42"/>
    <n v="36.159999999999997"/>
    <n v="36.590000000000003"/>
    <n v="37.67"/>
    <n v="35.24"/>
    <n v="36.54"/>
    <n v="32.770000000000003"/>
    <n v="27.987251499999999"/>
    <n v="32.700000000000003"/>
    <n v="36.549999999999997"/>
    <n v="34.229999999999997"/>
    <n v="37.61"/>
    <n v="32.96"/>
    <n v="34.979999999999997"/>
    <n v="37.47"/>
    <n v="90.7"/>
    <n v="35.6"/>
    <n v="37.17"/>
    <n v="38.57"/>
    <n v="35.090000000000003"/>
    <n v="36.840000000000003"/>
    <n v="32.1"/>
    <n v="31.264767457012393"/>
    <n v="32.69"/>
    <n v="93.08"/>
    <n v="22.123999999999999"/>
    <n v="22.078828999999999"/>
    <n v="22.08"/>
    <n v="22.08"/>
    <n v="22.166530999999999"/>
    <n v="28.07"/>
    <n v="27.62"/>
    <n v="26.21"/>
    <n v="26.83"/>
    <n v="39.19"/>
    <n v="0"/>
    <n v="-0.30000000000000426"/>
    <n v="0.67000000000000171"/>
    <n v="-3.277515957012394"/>
    <n v="-0.89999999999999858"/>
    <n v="1.8600000000000065"/>
    <n v="-2.88"/>
    <n v="-3.7152325429876036"/>
    <n v="-4.74"/>
    <n v="-5.5752325429876102"/>
    <n v="-0.83523254298760818"/>
    <n v="-1.56"/>
    <n v="2.2099999999999937"/>
    <n v="6.9927484999999976"/>
    <n v="3.77"/>
    <n v="8.5527484999999999"/>
    <n v="4.7827485000000038"/>
    <n v="0.30000000000000426"/>
    <n v="-0.67000000000000171"/>
    <n v="3.277515957012394"/>
    <n v="-0.97000000000000597"/>
    <n v="2.9775159570123897"/>
    <n v="3.9475159570123957"/>
    <n v="-5.9460000000000015"/>
    <n v="-5.5411710000000021"/>
    <n v="-4.13"/>
    <n v="-4.75"/>
    <n v="-17.023468999999999"/>
    <n v="-3.194767457012393"/>
    <n v="8.2748500000001002E-2"/>
    <n v="-9.1407674570123945"/>
    <n v="-5.8632515000000005"/>
    <n v="56.54"/>
    <n v="56.54"/>
    <x v="0"/>
    <x v="0"/>
    <x v="0"/>
    <x v="0"/>
    <x v="0"/>
    <x v="1"/>
  </r>
  <r>
    <d v="2001-09-17T20:00:00"/>
    <x v="20"/>
    <x v="0"/>
    <x v="1"/>
    <x v="1"/>
    <x v="0"/>
    <x v="1"/>
    <x v="1"/>
    <x v="0"/>
    <n v="32.21"/>
    <n v="29.32"/>
    <n v="31.95"/>
    <n v="29.86"/>
    <n v="30.02"/>
    <n v="31.47"/>
    <n v="32.119999999999997"/>
    <n v="30.99"/>
    <n v="31.52"/>
    <n v="32.47"/>
    <n v="30.2"/>
    <n v="31.24"/>
    <n v="28.53"/>
    <n v="25.539765500000001"/>
    <n v="28.49"/>
    <n v="35.4"/>
    <n v="33.229999999999997"/>
    <n v="36.43"/>
    <n v="32.07"/>
    <n v="33.880000000000003"/>
    <n v="36.299999999999997"/>
    <n v="66.02"/>
    <n v="34.51"/>
    <n v="36.01"/>
    <n v="36.71"/>
    <n v="34"/>
    <n v="35.68"/>
    <n v="31.26"/>
    <n v="31.489581617174725"/>
    <n v="31.85"/>
    <n v="30.62"/>
    <n v="21.696000000000002"/>
    <n v="21.656216000000001"/>
    <n v="21.66"/>
    <n v="21.66"/>
    <n v="21.742227"/>
    <n v="29.53"/>
    <n v="29.1"/>
    <n v="27.43"/>
    <n v="28.16"/>
    <n v="38.729999999999997"/>
    <n v="-3.86"/>
    <n v="-4.4400000000000004"/>
    <n v="-2.73"/>
    <n v="-5.9498161171747235"/>
    <n v="-4.24"/>
    <n v="1.8"/>
    <n v="-2.62"/>
    <n v="-2.3904183828252776"/>
    <n v="-4.42"/>
    <n v="-4.1904183828252748"/>
    <n v="0.22958161717472336"/>
    <n v="-1.22"/>
    <n v="1.49"/>
    <n v="4.4802344999999981"/>
    <n v="2.71"/>
    <n v="5.700234499999997"/>
    <n v="2.9902344999999997"/>
    <n v="0.57999999999999829"/>
    <n v="-1.1299999999999999"/>
    <n v="2.0898161171747205"/>
    <n v="-1.71"/>
    <n v="1.5098161171747222"/>
    <n v="3.219816117174723"/>
    <n v="-7.8339999999999996"/>
    <n v="-7.4437840000000008"/>
    <n v="-5.77"/>
    <n v="-6.5"/>
    <n v="-16.987772999999997"/>
    <n v="-1.9595816171747238"/>
    <n v="3.9902344999999997"/>
    <n v="-9.7935816171747234"/>
    <n v="-3.8437654999999999"/>
    <n v="-0.61999999999999744"/>
    <n v="-0.61999999999999744"/>
    <x v="0"/>
    <x v="0"/>
    <x v="0"/>
    <x v="0"/>
    <x v="0"/>
    <x v="1"/>
  </r>
  <r>
    <d v="2001-09-17T21:00:00"/>
    <x v="21"/>
    <x v="0"/>
    <x v="1"/>
    <x v="1"/>
    <x v="0"/>
    <x v="1"/>
    <x v="1"/>
    <x v="0"/>
    <n v="30.45"/>
    <n v="27.85"/>
    <n v="30.14"/>
    <n v="28.31"/>
    <n v="28.52"/>
    <n v="29.71"/>
    <n v="30.28"/>
    <n v="29.37"/>
    <n v="29.75"/>
    <n v="30.63"/>
    <n v="28.68"/>
    <n v="29.52"/>
    <n v="27.28"/>
    <n v="24.115103999999999"/>
    <n v="27.25"/>
    <n v="33.17"/>
    <n v="31.25"/>
    <n v="34.31"/>
    <n v="30.6"/>
    <n v="31.66"/>
    <n v="34.159999999999997"/>
    <n v="34.4"/>
    <n v="32.270000000000003"/>
    <n v="33.909999999999997"/>
    <n v="34.630000000000003"/>
    <n v="31.67"/>
    <n v="33.479999999999997"/>
    <n v="30.16"/>
    <n v="27.584671988339871"/>
    <n v="30.58"/>
    <n v="29.46"/>
    <n v="20.416"/>
    <n v="20.384505000000001"/>
    <n v="20.38"/>
    <n v="20.38"/>
    <n v="20.449445000000001"/>
    <n v="23.88"/>
    <n v="23.35"/>
    <n v="21.67"/>
    <n v="22.4"/>
    <n v="30"/>
    <n v="-3.14"/>
    <n v="-3.96"/>
    <n v="-2.88"/>
    <n v="-3.4695679883398718"/>
    <n v="-4"/>
    <n v="1.82"/>
    <n v="-1.5"/>
    <n v="-4.0753280116601296"/>
    <n v="-3.32"/>
    <n v="-5.8953280116601263"/>
    <n v="-2.5753280116601296"/>
    <n v="-1"/>
    <n v="1.24"/>
    <n v="4.4048960000000008"/>
    <n v="2.2400000000000002"/>
    <n v="5.4048960000000008"/>
    <n v="3.1648960000000024"/>
    <n v="0.81999999999999673"/>
    <n v="-0.26000000000000156"/>
    <n v="0.32956798833987122"/>
    <n v="-1.08"/>
    <n v="-0.49043201166012551"/>
    <n v="0.58956798833987278"/>
    <n v="-3.4639999999999986"/>
    <n v="-2.9654950000000007"/>
    <n v="-1.29"/>
    <n v="-2.02"/>
    <n v="-9.5505549999999992"/>
    <n v="-3.7046719883398715"/>
    <n v="-0.23510399999999976"/>
    <n v="-7.1686719883398702"/>
    <n v="-3.6991039999999984"/>
    <n v="-5.9999999999998721E-2"/>
    <n v="-5.9999999999998721E-2"/>
    <x v="0"/>
    <x v="0"/>
    <x v="0"/>
    <x v="0"/>
    <x v="0"/>
    <x v="1"/>
  </r>
  <r>
    <d v="2001-09-17T22:00:00"/>
    <x v="22"/>
    <x v="0"/>
    <x v="1"/>
    <x v="1"/>
    <x v="0"/>
    <x v="1"/>
    <x v="1"/>
    <x v="0"/>
    <n v="23.95"/>
    <n v="22.29"/>
    <n v="23.93"/>
    <n v="22.44"/>
    <n v="22.68"/>
    <n v="23.57"/>
    <n v="23.99"/>
    <n v="23.3"/>
    <n v="23.62"/>
    <n v="25.11"/>
    <n v="22.77"/>
    <n v="23.32"/>
    <n v="21.97"/>
    <n v="19.544723000000001"/>
    <n v="21.97"/>
    <n v="29.65"/>
    <n v="28.03"/>
    <n v="30.21"/>
    <n v="27.42"/>
    <n v="28.37"/>
    <n v="30.47"/>
    <n v="31.89"/>
    <n v="28.82"/>
    <n v="29.99"/>
    <n v="32.68"/>
    <n v="28.32"/>
    <n v="30.01"/>
    <n v="27.34"/>
    <n v="24.885712355896771"/>
    <n v="27.65"/>
    <n v="23.34"/>
    <n v="17.187999999999999"/>
    <n v="17.18"/>
    <n v="17.18"/>
    <n v="17.18"/>
    <n v="17.183966000000002"/>
    <n v="22.03"/>
    <n v="21.59"/>
    <n v="20.18"/>
    <n v="20.8"/>
    <n v="24.26"/>
    <n v="-5.69"/>
    <n v="-6.69"/>
    <n v="-5.37"/>
    <n v="-5.3409893558967703"/>
    <n v="-7.57"/>
    <n v="1.64"/>
    <n v="-1.03"/>
    <n v="-3.4842876441032296"/>
    <n v="-2.67"/>
    <n v="-5.1242876441032301"/>
    <n v="-2.4542876441032284"/>
    <n v="-0.64000000000000057"/>
    <n v="0.71000000000000085"/>
    <n v="3.1352769999999985"/>
    <n v="1.35"/>
    <n v="3.7752769999999991"/>
    <n v="2.4252769999999977"/>
    <n v="1"/>
    <n v="-0.32"/>
    <n v="-0.34901064410323102"/>
    <n v="-1.32"/>
    <n v="-1.349010644103231"/>
    <n v="-2.9010644103230732E-2"/>
    <n v="-4.8420000000000023"/>
    <n v="-4.41"/>
    <n v="-3"/>
    <n v="-3.62"/>
    <n v="-7.0760339999999999"/>
    <n v="-2.8557123558967703"/>
    <n v="2.485277"/>
    <n v="-7.6977123558967726"/>
    <n v="-2.3567230000000023"/>
    <n v="1.9999999999999574E-2"/>
    <n v="1.9999999999999574E-2"/>
    <x v="0"/>
    <x v="0"/>
    <x v="0"/>
    <x v="0"/>
    <x v="0"/>
    <x v="1"/>
  </r>
  <r>
    <d v="2001-09-17T23:00:00"/>
    <x v="23"/>
    <x v="0"/>
    <x v="1"/>
    <x v="1"/>
    <x v="0"/>
    <x v="1"/>
    <x v="1"/>
    <x v="0"/>
    <n v="22.86"/>
    <n v="21.23"/>
    <n v="22.35"/>
    <n v="21.53"/>
    <n v="21.66"/>
    <n v="22.07"/>
    <n v="26.26"/>
    <n v="22.15"/>
    <n v="22.07"/>
    <n v="22.68"/>
    <n v="21.78"/>
    <n v="22.14"/>
    <n v="20.99"/>
    <n v="19.14"/>
    <n v="21.03"/>
    <n v="28.05"/>
    <n v="26.6"/>
    <n v="28.54"/>
    <n v="26.23"/>
    <n v="27.28"/>
    <n v="28.36"/>
    <n v="28.48"/>
    <n v="27.47"/>
    <n v="28.2"/>
    <n v="28.8"/>
    <n v="27.26"/>
    <n v="28.18"/>
    <n v="26.41"/>
    <n v="22.310856210288101"/>
    <n v="26.54"/>
    <n v="23.84"/>
    <n v="17.57"/>
    <n v="17.57"/>
    <n v="17.57"/>
    <n v="17.57"/>
    <n v="17.57"/>
    <n v="18.46"/>
    <n v="18.36"/>
    <n v="18.010000000000002"/>
    <n v="18.16"/>
    <n v="18.87"/>
    <n v="-5.62"/>
    <n v="-6.04"/>
    <n v="-5.42"/>
    <n v="-3.1708562102881004"/>
    <n v="-6.12"/>
    <n v="0.89999999999999858"/>
    <n v="-0.87000000000000099"/>
    <n v="-4.9691437897119002"/>
    <n v="-1.77"/>
    <n v="-5.8691437897118988"/>
    <n v="-4.0991437897118992"/>
    <n v="-0.48"/>
    <n v="0.67000000000000171"/>
    <n v="2.52"/>
    <n v="1.1499999999999999"/>
    <n v="3"/>
    <n v="1.85"/>
    <n v="0.41999999999999815"/>
    <n v="-0.19999999999999929"/>
    <n v="-2.4491437897119006"/>
    <n v="-0.61999999999999744"/>
    <n v="-2.8691437897118988"/>
    <n v="-2.2491437897119013"/>
    <n v="-0.89000000000000057"/>
    <n v="-0.78999999999999915"/>
    <n v="-0.44000000000000128"/>
    <n v="-0.59"/>
    <n v="-1.3"/>
    <n v="-3.8508562102881001"/>
    <n v="-0.68"/>
    <n v="-4.7408562102881007"/>
    <n v="-1.57"/>
    <n v="1.7"/>
    <n v="1.7"/>
    <x v="0"/>
    <x v="0"/>
    <x v="0"/>
    <x v="0"/>
    <x v="0"/>
    <x v="1"/>
  </r>
  <r>
    <d v="2001-09-18T00:00:00"/>
    <x v="0"/>
    <x v="0"/>
    <x v="2"/>
    <x v="2"/>
    <x v="0"/>
    <x v="1"/>
    <x v="1"/>
    <x v="0"/>
    <n v="29"/>
    <n v="26.55"/>
    <n v="27.65"/>
    <n v="27.19"/>
    <n v="36.61"/>
    <n v="27.39"/>
    <n v="27.77"/>
    <n v="27.86"/>
    <n v="27.32"/>
    <n v="28.01"/>
    <n v="27.45"/>
    <n v="37.159999999999997"/>
    <n v="34.5"/>
    <n v="13.705"/>
    <n v="26.35"/>
    <n v="27.14"/>
    <n v="25.4"/>
    <n v="27.35"/>
    <n v="25.3"/>
    <n v="26.59"/>
    <n v="27.18"/>
    <n v="27.48"/>
    <n v="26.7"/>
    <n v="27.05"/>
    <n v="27.56"/>
    <n v="26.61"/>
    <n v="27.14"/>
    <n v="25.74"/>
    <n v="20.360060021537475"/>
    <n v="25.76"/>
    <n v="23.68"/>
    <n v="17.13"/>
    <n v="17.13"/>
    <n v="17.13"/>
    <n v="17.13"/>
    <n v="17.13"/>
    <n v="16.03"/>
    <n v="16.010000000000002"/>
    <n v="16.010000000000002"/>
    <n v="16.010000000000002"/>
    <n v="16.04"/>
    <n v="10.02"/>
    <n v="10.02"/>
    <n v="8.76"/>
    <n v="-6.6550600215374747"/>
    <n v="0.45000000000000284"/>
    <n v="0.55000000000000071"/>
    <n v="-0.85000000000000142"/>
    <n v="-6.2299399784625251"/>
    <n v="-1.4"/>
    <n v="-6.7799399784625258"/>
    <n v="-5.3799399784625237"/>
    <n v="-0.54999999999999716"/>
    <n v="2.11"/>
    <n v="22.905000000000001"/>
    <n v="2.66"/>
    <n v="23.454999999999998"/>
    <n v="20.795000000000002"/>
    <n v="3.5527136788005009E-15"/>
    <n v="1.26"/>
    <n v="16.675060021537476"/>
    <n v="1.2599999999999945"/>
    <n v="16.675060021537472"/>
    <n v="15.415060021537478"/>
    <n v="1.1000000000000001"/>
    <n v="1.1200000000000001"/>
    <n v="1.1200000000000001"/>
    <n v="1.1200000000000001"/>
    <n v="1.0900000000000001"/>
    <n v="-4.3300600215374736"/>
    <n v="2.3250000000000002"/>
    <n v="-3.2300600215374757"/>
    <n v="3.4249999999999998"/>
    <n v="-13.48"/>
    <n v="-13.48"/>
    <x v="0"/>
    <x v="0"/>
    <x v="0"/>
    <x v="0"/>
    <x v="0"/>
    <x v="2"/>
  </r>
  <r>
    <d v="2001-09-18T01:00:00"/>
    <x v="1"/>
    <x v="0"/>
    <x v="2"/>
    <x v="2"/>
    <x v="0"/>
    <x v="1"/>
    <x v="1"/>
    <x v="0"/>
    <n v="19.28"/>
    <n v="17.64"/>
    <n v="18.13"/>
    <n v="18.09"/>
    <n v="18.73"/>
    <n v="18"/>
    <n v="18.32"/>
    <n v="18.420000000000002"/>
    <n v="17.920000000000002"/>
    <n v="18.36"/>
    <n v="18.12"/>
    <n v="19.18"/>
    <n v="18.21"/>
    <n v="9.0850000000000009"/>
    <n v="17.54"/>
    <n v="23.94"/>
    <n v="22.26"/>
    <n v="24.18"/>
    <n v="22.31"/>
    <n v="23.41"/>
    <n v="24.02"/>
    <n v="26.12"/>
    <n v="23.46"/>
    <n v="23.9"/>
    <n v="24.36"/>
    <n v="23.43"/>
    <n v="23.97"/>
    <n v="22.41"/>
    <n v="17.726001804482713"/>
    <n v="22.36"/>
    <n v="23.51"/>
    <n v="17.12"/>
    <n v="17.12"/>
    <n v="17.12"/>
    <n v="17.12"/>
    <n v="17.12"/>
    <n v="14.4"/>
    <n v="14.39"/>
    <n v="14.39"/>
    <n v="14.39"/>
    <n v="14.41"/>
    <n v="-4.68"/>
    <n v="-4.79"/>
    <n v="-4.2"/>
    <n v="-8.6410018044827126"/>
    <n v="-6"/>
    <n v="0.55999999999999872"/>
    <n v="-1"/>
    <n v="-5.6839981955172867"/>
    <n v="-1.56"/>
    <n v="-6.2439981955172854"/>
    <n v="-4.6839981955172867"/>
    <n v="-0.44999999999999929"/>
    <n v="0.52"/>
    <n v="9.6449999999999996"/>
    <n v="0.96999999999999886"/>
    <n v="10.095000000000001"/>
    <n v="9.125"/>
    <n v="0.10999999999999943"/>
    <n v="-0.48"/>
    <n v="3.9610018044827129"/>
    <n v="-0.59"/>
    <n v="3.8510018044827135"/>
    <n v="4.4410018044827133"/>
    <n v="2.72"/>
    <n v="2.73"/>
    <n v="2.73"/>
    <n v="2.73"/>
    <n v="2.71"/>
    <n v="-3.3260018044827131"/>
    <n v="5.3150000000000004"/>
    <n v="-0.60600180448271246"/>
    <n v="8.0350000000000001"/>
    <n v="4.33"/>
    <n v="4.33"/>
    <x v="0"/>
    <x v="0"/>
    <x v="0"/>
    <x v="0"/>
    <x v="0"/>
    <x v="2"/>
  </r>
  <r>
    <d v="2001-09-18T02:00:00"/>
    <x v="2"/>
    <x v="0"/>
    <x v="2"/>
    <x v="2"/>
    <x v="0"/>
    <x v="1"/>
    <x v="1"/>
    <x v="0"/>
    <n v="18.690000000000001"/>
    <n v="17.13"/>
    <n v="17.61"/>
    <n v="17.559999999999999"/>
    <n v="31.67"/>
    <n v="17.48"/>
    <n v="20.04"/>
    <n v="17.89"/>
    <n v="17.41"/>
    <n v="17.82"/>
    <n v="17.61"/>
    <n v="17.89"/>
    <n v="17.059999999999999"/>
    <n v="8.3650000000000002"/>
    <n v="17.100000000000001"/>
    <n v="19.64"/>
    <n v="18.420000000000002"/>
    <n v="19.829999999999998"/>
    <n v="18.329999999999998"/>
    <n v="19.23"/>
    <n v="19.7"/>
    <n v="26.01"/>
    <n v="19.28"/>
    <n v="19.600000000000001"/>
    <n v="19.97"/>
    <n v="19.27"/>
    <n v="19.670000000000002"/>
    <n v="18.45"/>
    <n v="15.150587842051845"/>
    <n v="18.420000000000002"/>
    <n v="22.36"/>
    <n v="15.23"/>
    <n v="15.23"/>
    <n v="15.23"/>
    <n v="15.23"/>
    <n v="15.23"/>
    <n v="13.02"/>
    <n v="13.02"/>
    <n v="13.02"/>
    <n v="13.02"/>
    <n v="13.02"/>
    <n v="12.44"/>
    <n v="-1.78"/>
    <n v="-1.39"/>
    <n v="-6.7855878420518447"/>
    <n v="-2.15"/>
    <n v="0.44000000000000128"/>
    <n v="-0.78000000000000114"/>
    <n v="-4.0794121579481555"/>
    <n v="-1.22"/>
    <n v="-4.5194121579481568"/>
    <n v="-3.2994121579481543"/>
    <n v="13.78"/>
    <n v="14.61"/>
    <n v="23.305"/>
    <n v="0.83000000000000185"/>
    <n v="9.5250000000000004"/>
    <n v="8.6950000000000003"/>
    <n v="14.22"/>
    <n v="13.83"/>
    <n v="19.225587842051844"/>
    <n v="-0.39000000000000057"/>
    <n v="5.0055878420518436"/>
    <n v="5.3955878420518442"/>
    <n v="2.21"/>
    <n v="2.21"/>
    <n v="2.21"/>
    <n v="2.21"/>
    <n v="2.21"/>
    <n v="-2.1305878420518454"/>
    <n v="4.6550000000000002"/>
    <n v="7.9412157948155482E-2"/>
    <n v="6.8650000000000002"/>
    <n v="4.47"/>
    <n v="4.47"/>
    <x v="0"/>
    <x v="0"/>
    <x v="0"/>
    <x v="0"/>
    <x v="0"/>
    <x v="2"/>
  </r>
  <r>
    <d v="2001-09-18T03:00:00"/>
    <x v="3"/>
    <x v="0"/>
    <x v="2"/>
    <x v="2"/>
    <x v="0"/>
    <x v="1"/>
    <x v="1"/>
    <x v="0"/>
    <n v="20.72"/>
    <n v="19.059999999999999"/>
    <n v="19.57"/>
    <n v="19.510000000000002"/>
    <n v="19.59"/>
    <n v="19.420000000000002"/>
    <n v="23.69"/>
    <n v="19.88"/>
    <n v="19.34"/>
    <n v="19.79"/>
    <n v="19.55"/>
    <n v="19.850000000000001"/>
    <n v="19"/>
    <n v="8.1349999999999998"/>
    <n v="19.05"/>
    <n v="20.21"/>
    <n v="19"/>
    <n v="20.38"/>
    <n v="18.91"/>
    <n v="19.809999999999999"/>
    <n v="20.25"/>
    <n v="25.9"/>
    <n v="19.86"/>
    <n v="20.149999999999999"/>
    <n v="20.53"/>
    <n v="19.82"/>
    <n v="20.239999999999998"/>
    <n v="19.079999999999998"/>
    <n v="15.239284613955025"/>
    <n v="19.07"/>
    <n v="22.51"/>
    <n v="14.78"/>
    <n v="14.78"/>
    <n v="14.78"/>
    <n v="14.78"/>
    <n v="14.78"/>
    <n v="12.46"/>
    <n v="12.46"/>
    <n v="12.46"/>
    <n v="12.46"/>
    <n v="12.46"/>
    <n v="-0.21999999999999886"/>
    <n v="-0.38999999999999702"/>
    <n v="-7.9999999999998295E-2"/>
    <n v="-7.1042846139550253"/>
    <n v="-0.74000000000000199"/>
    <n v="0.43"/>
    <n v="-0.73"/>
    <n v="-4.5707153860449736"/>
    <n v="-1.1599999999999999"/>
    <n v="-5.0007153860449733"/>
    <n v="-3.8407153860449732"/>
    <n v="-0.26000000000000156"/>
    <n v="0.59"/>
    <n v="11.455"/>
    <n v="0.85000000000000142"/>
    <n v="11.715"/>
    <n v="10.865"/>
    <n v="0.16999999999999815"/>
    <n v="-0.14000000000000057"/>
    <n v="6.8842846139550264"/>
    <n v="-0.30999999999999872"/>
    <n v="6.7142846139550283"/>
    <n v="7.024284613955027"/>
    <n v="2.3199999999999998"/>
    <n v="2.3199999999999998"/>
    <n v="2.3199999999999998"/>
    <n v="2.3199999999999998"/>
    <n v="2.3199999999999998"/>
    <n v="-2.7792846139550242"/>
    <n v="4.3250000000000002"/>
    <n v="-0.45928461395502573"/>
    <n v="6.6449999999999996"/>
    <n v="2.66"/>
    <n v="2.66"/>
    <x v="0"/>
    <x v="0"/>
    <x v="0"/>
    <x v="0"/>
    <x v="0"/>
    <x v="2"/>
  </r>
  <r>
    <d v="2001-09-18T04:00:00"/>
    <x v="4"/>
    <x v="0"/>
    <x v="2"/>
    <x v="2"/>
    <x v="0"/>
    <x v="1"/>
    <x v="1"/>
    <x v="0"/>
    <n v="21.55"/>
    <n v="19.73"/>
    <n v="20.38"/>
    <n v="20.27"/>
    <n v="39.840000000000003"/>
    <n v="20.22"/>
    <n v="24.6"/>
    <n v="20.66"/>
    <n v="20.149999999999999"/>
    <n v="20.62"/>
    <n v="20.32"/>
    <n v="20.65"/>
    <n v="19.760000000000002"/>
    <n v="-16.495000000000001"/>
    <n v="19.809999999999999"/>
    <n v="20.399999999999999"/>
    <n v="19.149999999999999"/>
    <n v="20.57"/>
    <n v="19.16"/>
    <n v="19.989999999999998"/>
    <n v="20.43"/>
    <n v="25.88"/>
    <n v="20.03"/>
    <n v="20.34"/>
    <n v="20.72"/>
    <n v="20.02"/>
    <n v="20.43"/>
    <n v="19.21"/>
    <n v="15.937062685595736"/>
    <n v="19.18"/>
    <n v="22.98"/>
    <n v="16.55"/>
    <n v="16.55"/>
    <n v="16.55"/>
    <n v="16.55"/>
    <n v="16.55"/>
    <n v="13.76"/>
    <n v="13.75"/>
    <n v="13.76"/>
    <n v="13.76"/>
    <n v="13.77"/>
    <n v="19.850000000000001"/>
    <n v="0.21999999999999886"/>
    <n v="0.55000000000000071"/>
    <n v="-32.432062685595739"/>
    <n v="-9.9999999999997868E-2"/>
    <n v="0.44000000000000128"/>
    <n v="-0.77999999999999758"/>
    <n v="-4.0529373144042626"/>
    <n v="-1.22"/>
    <n v="-4.4929373144042639"/>
    <n v="-3.2729373144042651"/>
    <n v="19.190000000000001"/>
    <n v="20.079999999999998"/>
    <n v="56.335000000000001"/>
    <n v="0.88999999999999702"/>
    <n v="37.145000000000003"/>
    <n v="36.255000000000003"/>
    <n v="19.63"/>
    <n v="19.3"/>
    <n v="52.282062685595747"/>
    <n v="-0.33000000000000185"/>
    <n v="32.65206268559573"/>
    <n v="32.982062685595736"/>
    <n v="2.79"/>
    <n v="2.8"/>
    <n v="2.79"/>
    <n v="2.79"/>
    <n v="2.78"/>
    <n v="-2.177062685595736"/>
    <n v="30.254999999999999"/>
    <n v="0.61293731440426491"/>
    <n v="33.045000000000002"/>
    <n v="2.33"/>
    <n v="2.33"/>
    <x v="0"/>
    <x v="0"/>
    <x v="0"/>
    <x v="0"/>
    <x v="0"/>
    <x v="2"/>
  </r>
  <r>
    <d v="2001-09-18T05:00:00"/>
    <x v="5"/>
    <x v="0"/>
    <x v="2"/>
    <x v="2"/>
    <x v="0"/>
    <x v="1"/>
    <x v="1"/>
    <x v="0"/>
    <n v="22.7"/>
    <n v="20.78"/>
    <n v="21.56"/>
    <n v="21.41"/>
    <n v="38.020000000000003"/>
    <n v="21.35"/>
    <n v="26.25"/>
    <n v="21.78"/>
    <n v="21.3"/>
    <n v="21.84"/>
    <n v="21.46"/>
    <n v="21.78"/>
    <n v="20.72"/>
    <n v="-259.05"/>
    <n v="20.79"/>
    <n v="25.84"/>
    <n v="24.14"/>
    <n v="26.04"/>
    <n v="24.11"/>
    <n v="25.34"/>
    <n v="25.87"/>
    <n v="26.19"/>
    <n v="25.43"/>
    <n v="25.75"/>
    <n v="26.23"/>
    <n v="25.37"/>
    <n v="25.84"/>
    <n v="24.43"/>
    <n v="20.092616869782685"/>
    <n v="24.41"/>
    <n v="33.99"/>
    <n v="19.53"/>
    <n v="19.53"/>
    <n v="19.53"/>
    <n v="19.53"/>
    <n v="19.53"/>
    <n v="17.04"/>
    <n v="17.02"/>
    <n v="16.98"/>
    <n v="17"/>
    <n v="17.100000000000001"/>
    <n v="12.68"/>
    <n v="-4.0599999999999996"/>
    <n v="-3.71"/>
    <n v="-279.14261686978267"/>
    <n v="-4.3899999999999997"/>
    <n v="0.5"/>
    <n v="-0.91"/>
    <n v="-5.2473831302173153"/>
    <n v="-1.41"/>
    <n v="-5.7473831302173153"/>
    <n v="-4.3373831302173151"/>
    <n v="16.239999999999998"/>
    <n v="17.3"/>
    <n v="297.07"/>
    <n v="1.06"/>
    <n v="280.83"/>
    <n v="279.77"/>
    <n v="16.739999999999998"/>
    <n v="16.39"/>
    <n v="291.82261686978268"/>
    <n v="-0.34999999999999787"/>
    <n v="275.08261686978273"/>
    <n v="275.43261686978269"/>
    <n v="2.4900000000000002"/>
    <n v="2.5099999999999998"/>
    <n v="2.5499999999999998"/>
    <n v="2.5299999999999998"/>
    <n v="2.4300000000000002"/>
    <n v="-3.0526168697826854"/>
    <n v="276.08999999999997"/>
    <n v="-0.56261686978268344"/>
    <n v="278.58"/>
    <n v="12.21"/>
    <n v="12.21"/>
    <x v="0"/>
    <x v="0"/>
    <x v="0"/>
    <x v="0"/>
    <x v="0"/>
    <x v="2"/>
  </r>
  <r>
    <d v="2001-09-18T06:00:00"/>
    <x v="6"/>
    <x v="0"/>
    <x v="2"/>
    <x v="2"/>
    <x v="0"/>
    <x v="1"/>
    <x v="1"/>
    <x v="0"/>
    <n v="26.11"/>
    <n v="23.75"/>
    <n v="25.04"/>
    <n v="24.46"/>
    <n v="24.6"/>
    <n v="24.74"/>
    <n v="26.64"/>
    <n v="25.06"/>
    <n v="24.72"/>
    <n v="25.45"/>
    <n v="24.67"/>
    <n v="25.11"/>
    <n v="23.51"/>
    <n v="-13.288816499999999"/>
    <n v="23.56"/>
    <n v="31.31"/>
    <n v="29.63"/>
    <n v="31.65"/>
    <n v="29.7"/>
    <n v="30.85"/>
    <n v="31.47"/>
    <n v="28.76"/>
    <n v="30.87"/>
    <n v="31.28"/>
    <n v="31.85"/>
    <n v="31"/>
    <n v="31.34"/>
    <n v="29.91"/>
    <n v="25.415859775546775"/>
    <n v="29.99"/>
    <n v="40.4"/>
    <n v="27.79"/>
    <n v="27.79"/>
    <n v="27.79"/>
    <n v="27.79"/>
    <n v="27.858981"/>
    <n v="21.78"/>
    <n v="21.42"/>
    <n v="19.600000000000001"/>
    <n v="20.39"/>
    <n v="21.23"/>
    <n v="-6.25"/>
    <n v="-6.23"/>
    <n v="-6.4"/>
    <n v="-38.704676275546774"/>
    <n v="-6.4"/>
    <n v="0.48999999999999844"/>
    <n v="-0.94000000000000128"/>
    <n v="-5.4341402244532269"/>
    <n v="-1.43"/>
    <n v="-5.9241402244532253"/>
    <n v="-4.4941402244532256"/>
    <n v="-0.50999999999999801"/>
    <n v="1.0900000000000001"/>
    <n v="37.888816500000004"/>
    <n v="1.6"/>
    <n v="38.398816499999995"/>
    <n v="36.798816500000001"/>
    <n v="-1.9999999999999574E-2"/>
    <n v="0.14999999999999858"/>
    <n v="32.454676275546774"/>
    <n v="0.16999999999999815"/>
    <n v="32.47467627554677"/>
    <n v="32.304676275546775"/>
    <n v="6.01"/>
    <n v="6.37"/>
    <n v="8.19"/>
    <n v="7.4"/>
    <n v="6.6289809999999996"/>
    <n v="-3.6358597755467734"/>
    <n v="35.068816499999997"/>
    <n v="2.3741402244532246"/>
    <n v="41.078816500000002"/>
    <n v="15.29"/>
    <n v="15.29"/>
    <x v="0"/>
    <x v="0"/>
    <x v="0"/>
    <x v="0"/>
    <x v="0"/>
    <x v="2"/>
  </r>
  <r>
    <d v="2001-09-18T07:00:00"/>
    <x v="7"/>
    <x v="0"/>
    <x v="2"/>
    <x v="2"/>
    <x v="0"/>
    <x v="1"/>
    <x v="1"/>
    <x v="0"/>
    <n v="27"/>
    <n v="24.74"/>
    <n v="26.42"/>
    <n v="25.24"/>
    <n v="25.14"/>
    <n v="26.05"/>
    <n v="27.75"/>
    <n v="26.02"/>
    <n v="26.07"/>
    <n v="26.93"/>
    <n v="25.59"/>
    <n v="25.77"/>
    <n v="24.21"/>
    <n v="22.638939499999999"/>
    <n v="24.56"/>
    <n v="31.84"/>
    <n v="29.84"/>
    <n v="32.68"/>
    <n v="29.47"/>
    <n v="30.71"/>
    <n v="32.51"/>
    <n v="32.26"/>
    <n v="31.17"/>
    <n v="32.29"/>
    <n v="33"/>
    <n v="30.83"/>
    <n v="32.03"/>
    <n v="29.2"/>
    <n v="25.423990896596525"/>
    <n v="29.37"/>
    <n v="29.43"/>
    <n v="22.716000000000001"/>
    <n v="22.350359999999998"/>
    <n v="20.329999999999998"/>
    <n v="21.18"/>
    <n v="22.438321999999999"/>
    <n v="21.92"/>
    <n v="21.37"/>
    <n v="19.239999999999998"/>
    <n v="20.170000000000002"/>
    <n v="23.15"/>
    <n v="-5.57"/>
    <n v="-6.26"/>
    <n v="-4.99"/>
    <n v="-2.7850513965965256"/>
    <n v="-6.07"/>
    <n v="1.32"/>
    <n v="-1.51"/>
    <n v="-5.286009103403476"/>
    <n v="-2.83"/>
    <n v="-6.6060091034034762"/>
    <n v="-3.7760091034034744"/>
    <n v="-0.62999999999999901"/>
    <n v="0.93"/>
    <n v="2.5010605000000012"/>
    <n v="1.56"/>
    <n v="3.1310605000000002"/>
    <n v="1.5710605000000015"/>
    <n v="0.69000000000000128"/>
    <n v="-0.58000000000000185"/>
    <n v="-2.7849486034034747"/>
    <n v="-1.27"/>
    <n v="-3.474948603403476"/>
    <n v="-2.2049486034034729"/>
    <n v="0.79599999999999937"/>
    <n v="0.98035999999999746"/>
    <n v="1.0900000000000001"/>
    <n v="1.01"/>
    <n v="-0.71167799999999914"/>
    <n v="-3.5039908965965232"/>
    <n v="-0.71893949999999762"/>
    <n v="-2.7079908965965238"/>
    <n v="7.7060500000001753E-2"/>
    <n v="3.66"/>
    <n v="3.66"/>
    <x v="0"/>
    <x v="0"/>
    <x v="0"/>
    <x v="0"/>
    <x v="0"/>
    <x v="2"/>
  </r>
  <r>
    <d v="2001-09-18T08:00:00"/>
    <x v="8"/>
    <x v="0"/>
    <x v="2"/>
    <x v="2"/>
    <x v="0"/>
    <x v="1"/>
    <x v="1"/>
    <x v="0"/>
    <n v="29.12"/>
    <n v="26.62"/>
    <n v="28.64"/>
    <n v="27.14"/>
    <n v="27.28"/>
    <n v="28.22"/>
    <n v="28.75"/>
    <n v="28.05"/>
    <n v="28.25"/>
    <n v="29.19"/>
    <n v="27.45"/>
    <n v="28.07"/>
    <n v="26.13"/>
    <n v="22.761058999999999"/>
    <n v="26.17"/>
    <n v="34.44"/>
    <n v="31.81"/>
    <n v="34.869999999999997"/>
    <n v="31.15"/>
    <n v="33"/>
    <n v="35.22"/>
    <n v="38.049999999999997"/>
    <n v="33.26"/>
    <n v="34.619999999999997"/>
    <n v="39.42"/>
    <n v="33.159999999999997"/>
    <n v="34.79"/>
    <n v="30.35"/>
    <n v="26.606001021540933"/>
    <n v="30.59"/>
    <n v="43.65"/>
    <n v="19.866"/>
    <n v="19.197026000000001"/>
    <n v="15.18"/>
    <n v="16.86"/>
    <n v="19.061523000000001"/>
    <n v="22.91"/>
    <n v="22"/>
    <n v="19.940000000000001"/>
    <n v="20.85"/>
    <n v="23.7"/>
    <n v="-5.72"/>
    <n v="-6.72"/>
    <n v="-4.22"/>
    <n v="-3.844942021540934"/>
    <n v="-10.23"/>
    <n v="1.79"/>
    <n v="-2.65"/>
    <n v="-6.3939989784590665"/>
    <n v="-4.4400000000000004"/>
    <n v="-8.1839989784590657"/>
    <n v="-3.7439989784590679"/>
    <n v="-0.78999999999999915"/>
    <n v="1.1499999999999999"/>
    <n v="4.5189410000000017"/>
    <n v="1.94"/>
    <n v="5.3089410000000008"/>
    <n v="3.3689409999999995"/>
    <n v="1"/>
    <n v="-1.5"/>
    <n v="-1.8750579784590649"/>
    <n v="-2.5"/>
    <n v="-2.8750579784590649"/>
    <n v="-0.37505797845906841"/>
    <n v="-3.0440000000000005"/>
    <n v="-2.802973999999999"/>
    <n v="-4.76"/>
    <n v="-3.99"/>
    <n v="-4.6384769999999982"/>
    <n v="-3.6960010215409334"/>
    <n v="0.14894100000000066"/>
    <n v="-6.7400010215409338"/>
    <n v="-2.8950589999999998"/>
    <n v="15.58"/>
    <n v="15.58"/>
    <x v="0"/>
    <x v="0"/>
    <x v="0"/>
    <x v="0"/>
    <x v="0"/>
    <x v="2"/>
  </r>
  <r>
    <d v="2001-09-18T09:00:00"/>
    <x v="9"/>
    <x v="0"/>
    <x v="2"/>
    <x v="2"/>
    <x v="0"/>
    <x v="1"/>
    <x v="1"/>
    <x v="0"/>
    <n v="31.62"/>
    <n v="28.74"/>
    <n v="30.97"/>
    <n v="29.43"/>
    <n v="29.5"/>
    <n v="30.49"/>
    <n v="31.12"/>
    <n v="30.4"/>
    <n v="30.53"/>
    <n v="31.53"/>
    <n v="29.69"/>
    <n v="30.45"/>
    <n v="27.92"/>
    <n v="25.263407000000001"/>
    <n v="27.95"/>
    <n v="35.11"/>
    <n v="32.299999999999997"/>
    <n v="35.85"/>
    <n v="31.28"/>
    <n v="33.58"/>
    <n v="36.17"/>
    <n v="49.5"/>
    <n v="33.979999999999997"/>
    <n v="35.57"/>
    <n v="39.67"/>
    <n v="33.71"/>
    <n v="35.53"/>
    <n v="30.07"/>
    <n v="27.278108586827649"/>
    <n v="30.45"/>
    <n v="34.18"/>
    <n v="22.748000000000001"/>
    <n v="22.354593999999999"/>
    <n v="20.11"/>
    <n v="21.05"/>
    <n v="22.506201999999998"/>
    <n v="25.5"/>
    <n v="22.8"/>
    <n v="20.91"/>
    <n v="21.79"/>
    <n v="24.36"/>
    <n v="-4.08"/>
    <n v="-5.08"/>
    <n v="-2.15"/>
    <n v="-2.0147015868276483"/>
    <n v="-8.14"/>
    <n v="1.95"/>
    <n v="-3.51"/>
    <n v="-6.3018914131723491"/>
    <n v="-5.46"/>
    <n v="-8.251891413172352"/>
    <n v="-2.7918914131723511"/>
    <n v="-0.94999999999999929"/>
    <n v="1.58"/>
    <n v="4.2365929999999992"/>
    <n v="2.5299999999999998"/>
    <n v="5.1865929999999985"/>
    <n v="2.6565930000000009"/>
    <n v="1"/>
    <n v="-1.93"/>
    <n v="-2.06529841317235"/>
    <n v="-2.93"/>
    <n v="-3.0652984131723535"/>
    <n v="-0.13529841317235025"/>
    <n v="-2.7519999999999989"/>
    <n v="-0.44540600000000197"/>
    <n v="-0.80000000000000071"/>
    <n v="-0.73999999999999844"/>
    <n v="-1.8537980000000012"/>
    <n v="-1.7781085868276492"/>
    <n v="0.23659299999999917"/>
    <n v="-4.5301085868276481"/>
    <n v="-2.5154069999999997"/>
    <n v="3.73"/>
    <n v="3.73"/>
    <x v="0"/>
    <x v="0"/>
    <x v="0"/>
    <x v="0"/>
    <x v="0"/>
    <x v="2"/>
  </r>
  <r>
    <d v="2001-09-18T10:00:00"/>
    <x v="10"/>
    <x v="0"/>
    <x v="2"/>
    <x v="2"/>
    <x v="0"/>
    <x v="1"/>
    <x v="1"/>
    <x v="0"/>
    <n v="34"/>
    <n v="30.53"/>
    <n v="32.83"/>
    <n v="31.41"/>
    <n v="31.37"/>
    <n v="32.32"/>
    <n v="32.950000000000003"/>
    <n v="32.409999999999997"/>
    <n v="32.36"/>
    <n v="33.43"/>
    <n v="31.6"/>
    <n v="32.619999999999997"/>
    <n v="29.22"/>
    <n v="29.986895000000001"/>
    <n v="29.3"/>
    <n v="35.49"/>
    <n v="32.68"/>
    <n v="36.25"/>
    <n v="31.38"/>
    <n v="33.950000000000003"/>
    <n v="36.57"/>
    <n v="45.52"/>
    <n v="34.369999999999997"/>
    <n v="35.97"/>
    <n v="39.979999999999997"/>
    <n v="34.06"/>
    <n v="35.89"/>
    <n v="30.03"/>
    <n v="28.540136986110955"/>
    <n v="30.56"/>
    <n v="36.68"/>
    <n v="30.52"/>
    <n v="30.515225000000001"/>
    <n v="30.52"/>
    <n v="30.52"/>
    <n v="30.864606999999999"/>
    <n v="27"/>
    <n v="24.34"/>
    <n v="22.23"/>
    <n v="23.2"/>
    <n v="29.59"/>
    <n v="-2.58"/>
    <n v="-3.27"/>
    <n v="-0.81000000000000227"/>
    <n v="1.4467580138890455"/>
    <n v="-6.55"/>
    <n v="1.94"/>
    <n v="-3.92"/>
    <n v="-5.4098630138890478"/>
    <n v="-5.86"/>
    <n v="-7.3498630138890455"/>
    <n v="-1.4898630138890461"/>
    <n v="-1.25"/>
    <n v="2.15"/>
    <n v="1.3831050000000005"/>
    <n v="3.4"/>
    <n v="2.6331049999999969"/>
    <n v="-0.76689500000000166"/>
    <n v="0.69000000000000128"/>
    <n v="-1.77"/>
    <n v="-4.0267580138890473"/>
    <n v="-2.46"/>
    <n v="-4.7167580138890486"/>
    <n v="-2.2567580138890477"/>
    <n v="3.52"/>
    <n v="6.1752250000000011"/>
    <n v="8.2899999999999991"/>
    <n v="7.32"/>
    <n v="1.2746069999999996"/>
    <n v="-1.5401369861109551"/>
    <n v="-2.9868950000000005"/>
    <n v="1.9798630138890445"/>
    <n v="0.53310499999999905"/>
    <n v="4.0599999999999996"/>
    <n v="4.0599999999999996"/>
    <x v="0"/>
    <x v="0"/>
    <x v="0"/>
    <x v="0"/>
    <x v="0"/>
    <x v="2"/>
  </r>
  <r>
    <d v="2001-09-18T11:00:00"/>
    <x v="11"/>
    <x v="0"/>
    <x v="2"/>
    <x v="2"/>
    <x v="0"/>
    <x v="1"/>
    <x v="1"/>
    <x v="0"/>
    <n v="34.090000000000003"/>
    <n v="30.66"/>
    <n v="33.04"/>
    <n v="31.51"/>
    <n v="31.43"/>
    <n v="32.51"/>
    <n v="53.56"/>
    <n v="32.51"/>
    <n v="32.56"/>
    <n v="33.659999999999997"/>
    <n v="31.66"/>
    <n v="32.74"/>
    <n v="29.34"/>
    <n v="30.651128"/>
    <n v="29.44"/>
    <n v="35.51"/>
    <n v="32.68"/>
    <n v="35.909999999999997"/>
    <n v="31.39"/>
    <n v="33.909999999999997"/>
    <n v="36.479999999999997"/>
    <n v="46.66"/>
    <n v="34.36"/>
    <n v="35.71"/>
    <n v="41.63"/>
    <n v="34.04"/>
    <n v="35.92"/>
    <n v="30.07"/>
    <n v="28.856149724387262"/>
    <n v="30.57"/>
    <n v="39.32"/>
    <n v="32.134"/>
    <n v="31.261982"/>
    <n v="31.33"/>
    <n v="31.32"/>
    <n v="31.265319000000002"/>
    <n v="27"/>
    <n v="25"/>
    <n v="23.1"/>
    <n v="23.96"/>
    <n v="30.86"/>
    <n v="-2.48"/>
    <n v="-3.18"/>
    <n v="-0.73"/>
    <n v="1.7949782756127384"/>
    <n v="-7.970000000000006"/>
    <n v="2.0100000000000051"/>
    <n v="-3.84"/>
    <n v="-5.053850275612735"/>
    <n v="-5.85"/>
    <n v="-7.0638502756127401"/>
    <n v="-1.2138502756127387"/>
    <n v="-1.31"/>
    <n v="2.09"/>
    <n v="0.77887199999999979"/>
    <n v="3.4"/>
    <n v="2.0888720000000021"/>
    <n v="-1.3111280000000001"/>
    <n v="0.70000000000000284"/>
    <n v="-1.75"/>
    <n v="-4.2749782756127352"/>
    <n v="-2.4500000000000002"/>
    <n v="-4.9749782756127381"/>
    <n v="-2.5249782756127388"/>
    <n v="5.1340000000000003"/>
    <n v="6.2619819999999997"/>
    <n v="8.23"/>
    <n v="7.36"/>
    <n v="0.40531900000000221"/>
    <n v="-1.8561497243872616"/>
    <n v="-3.6511279999999999"/>
    <n v="3.2778502756127388"/>
    <n v="1.4828720000000004"/>
    <n v="6.58"/>
    <n v="6.58"/>
    <x v="0"/>
    <x v="0"/>
    <x v="0"/>
    <x v="0"/>
    <x v="0"/>
    <x v="2"/>
  </r>
  <r>
    <d v="2001-09-18T12:00:00"/>
    <x v="12"/>
    <x v="0"/>
    <x v="2"/>
    <x v="2"/>
    <x v="0"/>
    <x v="1"/>
    <x v="1"/>
    <x v="0"/>
    <n v="34.840000000000003"/>
    <n v="31.33"/>
    <n v="33.6"/>
    <n v="32.36"/>
    <n v="32.08"/>
    <n v="33.08"/>
    <n v="35.880000000000003"/>
    <n v="33.229999999999997"/>
    <n v="33.11"/>
    <n v="34.19"/>
    <n v="32.33"/>
    <n v="33.44"/>
    <n v="29.93"/>
    <n v="31.935098"/>
    <n v="30.02"/>
    <n v="35.36"/>
    <n v="32.700000000000003"/>
    <n v="35.869999999999997"/>
    <n v="31.39"/>
    <n v="33.909999999999997"/>
    <n v="36.46"/>
    <n v="46.77"/>
    <n v="34.35"/>
    <n v="35.65"/>
    <n v="41.63"/>
    <n v="34.06"/>
    <n v="35.85"/>
    <n v="30.07"/>
    <n v="29.679552897643234"/>
    <n v="30.57"/>
    <n v="30.65"/>
    <n v="34.097999999999999"/>
    <n v="33.169369000000003"/>
    <n v="33.24"/>
    <n v="33.229999999999997"/>
    <n v="33.123339000000001"/>
    <n v="29.65"/>
    <n v="26.56"/>
    <n v="24.74"/>
    <n v="25.59"/>
    <n v="32"/>
    <n v="-1.83"/>
    <n v="-2.41"/>
    <n v="-0.14000000000000057"/>
    <n v="2.2555451023567663"/>
    <n v="-7.44"/>
    <n v="1.94"/>
    <n v="-3.84"/>
    <n v="-4.2304471023567629"/>
    <n v="-5.78"/>
    <n v="-6.1704471023567677"/>
    <n v="-0.39044710235676661"/>
    <n v="-1.36"/>
    <n v="2.15"/>
    <n v="0.14490199999999831"/>
    <n v="3.51"/>
    <n v="1.5049019999999977"/>
    <n v="-2.0050980000000003"/>
    <n v="0.5800000000000054"/>
    <n v="-1.69"/>
    <n v="-4.0855451023567646"/>
    <n v="-2.27"/>
    <n v="-4.66554510235677"/>
    <n v="-2.3955451023567669"/>
    <n v="4.4480000000000004"/>
    <n v="6.6093690000000045"/>
    <n v="8.5"/>
    <n v="7.64"/>
    <n v="1.1233390000000014"/>
    <n v="-2.9552897643235099E-2"/>
    <n v="-2.2850980000000014"/>
    <n v="4.4184471023567653"/>
    <n v="2.162901999999999"/>
    <n v="-2.79"/>
    <n v="-2.79"/>
    <x v="0"/>
    <x v="0"/>
    <x v="0"/>
    <x v="0"/>
    <x v="0"/>
    <x v="2"/>
  </r>
  <r>
    <d v="2001-09-18T13:00:00"/>
    <x v="13"/>
    <x v="0"/>
    <x v="2"/>
    <x v="2"/>
    <x v="0"/>
    <x v="1"/>
    <x v="1"/>
    <x v="0"/>
    <n v="30.59"/>
    <n v="27.84"/>
    <n v="30.03"/>
    <n v="28.63"/>
    <n v="28.51"/>
    <n v="29.54"/>
    <n v="30.42"/>
    <n v="29.39"/>
    <n v="29.6"/>
    <n v="31.26"/>
    <n v="28.67"/>
    <n v="29.54"/>
    <n v="26.99"/>
    <n v="28.01887"/>
    <n v="27.12"/>
    <n v="35.33"/>
    <n v="32.67"/>
    <n v="35.799999999999997"/>
    <n v="31.36"/>
    <n v="33.869999999999997"/>
    <n v="36.43"/>
    <n v="47"/>
    <n v="34.31"/>
    <n v="35.58"/>
    <n v="41.86"/>
    <n v="34.01"/>
    <n v="35.85"/>
    <n v="30.03"/>
    <n v="30.348275611272886"/>
    <n v="30.55"/>
    <n v="34.479999999999997"/>
    <n v="30.006"/>
    <n v="28.236575999999999"/>
    <n v="27.52"/>
    <n v="27.85"/>
    <n v="27.864805"/>
    <n v="30.48"/>
    <n v="28.06"/>
    <n v="26.2"/>
    <n v="27.05"/>
    <n v="33.119999999999997"/>
    <n v="-5.36"/>
    <n v="-6.31"/>
    <n v="-3.04"/>
    <n v="-2.329405611272886"/>
    <n v="-10.6"/>
    <n v="1.98"/>
    <n v="-3.84"/>
    <n v="-3.5217243887271117"/>
    <n v="-5.82"/>
    <n v="-5.5017243887271157"/>
    <n v="0.31827561127288462"/>
    <n v="-1.03"/>
    <n v="1.52"/>
    <n v="0.49113000000000184"/>
    <n v="2.5499999999999998"/>
    <n v="1.5211299999999994"/>
    <n v="-1.0288700000000013"/>
    <n v="0.95000000000000639"/>
    <n v="-2.3199999999999932"/>
    <n v="-3.0305943887271098"/>
    <n v="-3.27"/>
    <n v="-3.9805943887271162"/>
    <n v="-0.71059438872711667"/>
    <n v="-0.4740000000000002"/>
    <n v="0.17657600000000073"/>
    <n v="1.32"/>
    <n v="0.80000000000000071"/>
    <n v="-5.255194999999997"/>
    <n v="0.13172438872711467"/>
    <n v="2.4611300000000007"/>
    <n v="-0.34227561127288553"/>
    <n v="1.9871300000000005"/>
    <n v="4.9400000000000004"/>
    <n v="4.9400000000000004"/>
    <x v="0"/>
    <x v="0"/>
    <x v="0"/>
    <x v="0"/>
    <x v="0"/>
    <x v="2"/>
  </r>
  <r>
    <d v="2001-09-18T14:00:00"/>
    <x v="14"/>
    <x v="0"/>
    <x v="2"/>
    <x v="2"/>
    <x v="0"/>
    <x v="1"/>
    <x v="1"/>
    <x v="0"/>
    <n v="33.78"/>
    <n v="30.63"/>
    <n v="32.950000000000003"/>
    <n v="31.6"/>
    <n v="31.38"/>
    <n v="32.42"/>
    <n v="33.07"/>
    <n v="32.42"/>
    <n v="32.47"/>
    <n v="33.520000000000003"/>
    <n v="31.59"/>
    <n v="32.56"/>
    <n v="29.52"/>
    <n v="26.819236"/>
    <n v="29.62"/>
    <n v="35.42"/>
    <n v="32.74"/>
    <n v="35.869999999999997"/>
    <n v="31.39"/>
    <n v="33.950000000000003"/>
    <n v="36.53"/>
    <n v="74.84"/>
    <n v="34.4"/>
    <n v="35.69"/>
    <n v="41.98"/>
    <n v="34.090000000000003"/>
    <n v="35.93"/>
    <n v="30.07"/>
    <n v="31.010664337530759"/>
    <n v="30.57"/>
    <n v="32.57"/>
    <n v="25.513999999999999"/>
    <n v="23.091260999999999"/>
    <n v="21.32"/>
    <n v="22.11"/>
    <n v="22.457709000000001"/>
    <n v="31.23"/>
    <n v="28.62"/>
    <n v="26.78"/>
    <n v="27.6"/>
    <n v="35.78"/>
    <n v="-2.57"/>
    <n v="-3.37"/>
    <n v="-0.55000000000000071"/>
    <n v="-4.1914283375307591"/>
    <n v="-8.4599999999999937"/>
    <n v="1.98"/>
    <n v="-3.88"/>
    <n v="-2.9393356624692437"/>
    <n v="-5.86"/>
    <n v="-4.9193356624692406"/>
    <n v="0.94066433753075884"/>
    <n v="-1.18"/>
    <n v="1.86"/>
    <n v="4.5607639999999989"/>
    <n v="3.04"/>
    <n v="5.7407640000000022"/>
    <n v="2.7007639999999995"/>
    <n v="0.79999999999999361"/>
    <n v="-2.02"/>
    <n v="1.6214283375307552"/>
    <n v="-2.82"/>
    <n v="0.82142833753076161"/>
    <n v="3.6414283375307583"/>
    <n v="-5.7160000000000011"/>
    <n v="-5.5287390000000016"/>
    <n v="-5.46"/>
    <n v="-5.49"/>
    <n v="-13.322291"/>
    <n v="0.2193356624692413"/>
    <n v="4.4107640000000004"/>
    <n v="-5.4966643375307598"/>
    <n v="-1.3052360000000007"/>
    <n v="9.9999999999980105E-3"/>
    <n v="9.9999999999980105E-3"/>
    <x v="0"/>
    <x v="0"/>
    <x v="0"/>
    <x v="0"/>
    <x v="0"/>
    <x v="2"/>
  </r>
  <r>
    <d v="2001-09-18T15:00:00"/>
    <x v="15"/>
    <x v="0"/>
    <x v="2"/>
    <x v="2"/>
    <x v="0"/>
    <x v="1"/>
    <x v="1"/>
    <x v="0"/>
    <n v="34.64"/>
    <n v="31.24"/>
    <n v="33.39"/>
    <n v="32.450000000000003"/>
    <n v="32.119999999999997"/>
    <n v="32.880000000000003"/>
    <n v="33.51"/>
    <n v="33.18"/>
    <n v="32.909999999999997"/>
    <n v="33.94"/>
    <n v="32.369999999999997"/>
    <n v="33.22"/>
    <n v="29.99"/>
    <n v="26.026618500000001"/>
    <n v="30.06"/>
    <n v="35.57"/>
    <n v="32.82"/>
    <n v="36.11"/>
    <n v="31.4"/>
    <n v="34.07"/>
    <n v="36.71"/>
    <n v="80.39"/>
    <n v="34.5"/>
    <n v="35.9"/>
    <n v="41.99"/>
    <n v="34.200000000000003"/>
    <n v="36.090000000000003"/>
    <n v="30.07"/>
    <n v="32.032103191289607"/>
    <n v="30.57"/>
    <n v="35.020000000000003"/>
    <n v="23.69"/>
    <n v="21.006755999999999"/>
    <n v="18.75"/>
    <n v="19.75"/>
    <n v="20.270106999999999"/>
    <n v="31.91"/>
    <n v="31.03"/>
    <n v="29.21"/>
    <n v="30"/>
    <n v="36.9"/>
    <n v="-1.95"/>
    <n v="-2.87"/>
    <n v="-8.0000000000001847E-2"/>
    <n v="-6.005484691289606"/>
    <n v="-8.0500000000000007"/>
    <n v="2.02"/>
    <n v="-4"/>
    <n v="-2.0378968087103928"/>
    <n v="-6.02"/>
    <n v="-4.0578968087103959"/>
    <n v="1.9621031912896072"/>
    <n v="-1.1000000000000001"/>
    <n v="2.13"/>
    <n v="6.093381499999996"/>
    <n v="3.23"/>
    <n v="7.1933814999999974"/>
    <n v="3.963381499999997"/>
    <n v="0.92000000000000171"/>
    <n v="-1.87"/>
    <n v="4.0554846912896032"/>
    <n v="-2.79"/>
    <n v="3.1354846912896015"/>
    <n v="5.9254846912896042"/>
    <n v="-8.2200000000000006"/>
    <n v="-10.023244000000002"/>
    <n v="-10.46"/>
    <n v="-10.25"/>
    <n v="-16.629892999999999"/>
    <n v="-0.12210319128960734"/>
    <n v="5.8833814999999987"/>
    <n v="-8.3421031912896062"/>
    <n v="-2.3366185000000002"/>
    <n v="1.8"/>
    <n v="1.8"/>
    <x v="0"/>
    <x v="0"/>
    <x v="0"/>
    <x v="0"/>
    <x v="0"/>
    <x v="2"/>
  </r>
  <r>
    <d v="2001-09-18T16:00:00"/>
    <x v="16"/>
    <x v="0"/>
    <x v="2"/>
    <x v="2"/>
    <x v="0"/>
    <x v="1"/>
    <x v="1"/>
    <x v="0"/>
    <n v="30.41"/>
    <n v="27.77"/>
    <n v="29.98"/>
    <n v="28.57"/>
    <n v="28.52"/>
    <n v="29.49"/>
    <n v="30.04"/>
    <n v="29.38"/>
    <n v="29.55"/>
    <n v="33.119999999999997"/>
    <n v="28.7"/>
    <n v="29.43"/>
    <n v="27.01"/>
    <n v="24.4621955"/>
    <n v="26.97"/>
    <n v="35"/>
    <n v="32.75"/>
    <n v="36.53"/>
    <n v="31.28"/>
    <n v="33.64"/>
    <n v="36.5"/>
    <n v="86.44"/>
    <n v="34.14"/>
    <n v="36.119999999999997"/>
    <n v="39.26"/>
    <n v="33.75"/>
    <n v="35.57"/>
    <n v="30.03"/>
    <n v="34.716668525266833"/>
    <n v="30.59"/>
    <n v="30.92"/>
    <n v="22.553999999999998"/>
    <n v="20.968017"/>
    <n v="18.55"/>
    <n v="19.59"/>
    <n v="20.746058000000001"/>
    <n v="40.99"/>
    <n v="31.25"/>
    <n v="30.1"/>
    <n v="30.76"/>
    <n v="44.51"/>
    <n v="-5.12"/>
    <n v="-6.14"/>
    <n v="-3.02"/>
    <n v="-10.254473025266833"/>
    <n v="-6.14"/>
    <n v="1.93"/>
    <n v="-3.61"/>
    <n v="1.0766685252668324"/>
    <n v="-5.54"/>
    <n v="-0.85333147473316728"/>
    <n v="4.6866685252668319"/>
    <n v="-0.91"/>
    <n v="1.51"/>
    <n v="4.0578044999999996"/>
    <n v="2.42"/>
    <n v="4.9678044999999997"/>
    <n v="2.5478045000000016"/>
    <n v="1.02"/>
    <n v="-2.1"/>
    <n v="5.134473025266832"/>
    <n v="-3.12"/>
    <n v="4.1144730252668325"/>
    <n v="7.2344730252668334"/>
    <n v="-18.436000000000003"/>
    <n v="-10.281983"/>
    <n v="-11.55"/>
    <n v="-11.17"/>
    <n v="-23.763941999999997"/>
    <n v="6.273331474733169"/>
    <n v="16.527804500000002"/>
    <n v="-12.162668525266835"/>
    <n v="-1.9081955000000015"/>
    <n v="1.49"/>
    <n v="1.49"/>
    <x v="0"/>
    <x v="0"/>
    <x v="0"/>
    <x v="0"/>
    <x v="0"/>
    <x v="2"/>
  </r>
  <r>
    <d v="2001-09-18T17:00:00"/>
    <x v="17"/>
    <x v="0"/>
    <x v="2"/>
    <x v="2"/>
    <x v="0"/>
    <x v="1"/>
    <x v="1"/>
    <x v="0"/>
    <n v="29.58"/>
    <n v="27.11"/>
    <n v="29.3"/>
    <n v="27.82"/>
    <n v="27.85"/>
    <n v="28.83"/>
    <n v="29.34"/>
    <n v="28.66"/>
    <n v="28.89"/>
    <n v="31.94"/>
    <n v="28.02"/>
    <n v="28.65"/>
    <n v="26.43"/>
    <n v="24.065562"/>
    <n v="26.38"/>
    <n v="35.619999999999997"/>
    <n v="33.090000000000003"/>
    <n v="36.06"/>
    <n v="31.54"/>
    <n v="34"/>
    <n v="36.58"/>
    <n v="65.98"/>
    <n v="34.520000000000003"/>
    <n v="35.82"/>
    <n v="39.729999999999997"/>
    <n v="34.11"/>
    <n v="35.979999999999997"/>
    <n v="30.32"/>
    <n v="34.077239175899614"/>
    <n v="30.88"/>
    <n v="30.53"/>
    <n v="21.405999999999999"/>
    <n v="20.927206000000002"/>
    <n v="18.32"/>
    <n v="19.41"/>
    <n v="21.591294999999999"/>
    <n v="38.049999999999997"/>
    <n v="28.35"/>
    <n v="27.1"/>
    <n v="27.79"/>
    <n v="43.56"/>
    <n v="-6.15"/>
    <n v="-7.33"/>
    <n v="-3.89"/>
    <n v="-10.011677175899614"/>
    <n v="-7.79"/>
    <n v="1.98"/>
    <n v="-3.68"/>
    <n v="7.7239175899613599E-2"/>
    <n v="-5.66"/>
    <n v="-1.9027608241003833"/>
    <n v="3.7572391758996133"/>
    <n v="-0.79999999999999716"/>
    <n v="1.42"/>
    <n v="3.7844380000000015"/>
    <n v="2.2200000000000002"/>
    <n v="4.5844379999999987"/>
    <n v="2.3644379999999998"/>
    <n v="1.18"/>
    <n v="-2.2599999999999998"/>
    <n v="3.8616771758996151"/>
    <n v="-3.44"/>
    <n v="2.6816771758996154"/>
    <n v="6.1216771758996131"/>
    <n v="-16.643999999999998"/>
    <n v="-7.4227939999999997"/>
    <n v="-8.7799999999999994"/>
    <n v="-8.3800000000000008"/>
    <n v="-21.968705000000003"/>
    <n v="3.9727608241003836"/>
    <n v="13.984437999999997"/>
    <n v="-12.671239175899615"/>
    <n v="-2.6595620000000011"/>
    <n v="1.88"/>
    <n v="1.88"/>
    <x v="0"/>
    <x v="0"/>
    <x v="0"/>
    <x v="0"/>
    <x v="0"/>
    <x v="2"/>
  </r>
  <r>
    <d v="2001-09-18T18:00:00"/>
    <x v="18"/>
    <x v="0"/>
    <x v="2"/>
    <x v="2"/>
    <x v="0"/>
    <x v="1"/>
    <x v="1"/>
    <x v="0"/>
    <n v="32.26"/>
    <n v="29.33"/>
    <n v="31.37"/>
    <n v="30.24"/>
    <n v="30.19"/>
    <n v="30.92"/>
    <n v="31.43"/>
    <n v="31.11"/>
    <n v="30.93"/>
    <n v="31.86"/>
    <n v="30.42"/>
    <n v="31.07"/>
    <n v="28.36"/>
    <n v="25.2431795"/>
    <n v="28.3"/>
    <n v="35.67"/>
    <n v="33.049999999999997"/>
    <n v="36.340000000000003"/>
    <n v="31.31"/>
    <n v="34.03"/>
    <n v="36.729999999999997"/>
    <n v="48.4"/>
    <n v="34.6"/>
    <n v="36.04"/>
    <n v="39.590000000000003"/>
    <n v="34.14"/>
    <n v="36.049999999999997"/>
    <n v="30.04"/>
    <n v="28.6111702277314"/>
    <n v="30.6"/>
    <n v="36.89"/>
    <n v="21.466000000000001"/>
    <n v="20.985945000000001"/>
    <n v="18.39"/>
    <n v="19.48"/>
    <n v="26.289874999999999"/>
    <n v="25.38"/>
    <n v="23.15"/>
    <n v="21.42"/>
    <n v="22.21"/>
    <n v="25.96"/>
    <n v="-3.84"/>
    <n v="-4.9800000000000004"/>
    <n v="-1.68"/>
    <n v="-3.3679907277313994"/>
    <n v="-7.73"/>
    <n v="2.02"/>
    <n v="-3.99"/>
    <n v="-5.4188297722686016"/>
    <n v="-6.01"/>
    <n v="-7.4388297722685977"/>
    <n v="-1.4288297722685996"/>
    <n v="-0.87999999999999901"/>
    <n v="1.83"/>
    <n v="4.9468205000000012"/>
    <n v="2.71"/>
    <n v="5.8268205000000002"/>
    <n v="3.1168204999999993"/>
    <n v="1.1399999999999999"/>
    <n v="-2.16"/>
    <n v="-0.47200927226860045"/>
    <n v="-3.3"/>
    <n v="-1.6120092722685975"/>
    <n v="1.6879907277313997"/>
    <n v="-3.9139999999999979"/>
    <n v="-2.1640549999999976"/>
    <n v="-3.03"/>
    <n v="-2.73"/>
    <n v="0.3298749999999977"/>
    <n v="-3.2311702277314005"/>
    <n v="0.1368204999999989"/>
    <n v="-7.1451702277313984"/>
    <n v="-3.777179499999999"/>
    <n v="5.82"/>
    <n v="5.82"/>
    <x v="0"/>
    <x v="0"/>
    <x v="0"/>
    <x v="0"/>
    <x v="0"/>
    <x v="2"/>
  </r>
  <r>
    <d v="2001-09-18T19:00:00"/>
    <x v="19"/>
    <x v="0"/>
    <x v="2"/>
    <x v="2"/>
    <x v="0"/>
    <x v="1"/>
    <x v="1"/>
    <x v="0"/>
    <n v="33.56"/>
    <n v="30.55"/>
    <n v="32.99"/>
    <n v="31.3"/>
    <n v="31.39"/>
    <n v="32.44"/>
    <n v="37.799999999999997"/>
    <n v="32.340000000000003"/>
    <n v="32.5"/>
    <n v="33.9"/>
    <n v="31.6"/>
    <n v="32.409999999999997"/>
    <n v="29.46"/>
    <n v="32.592944000000003"/>
    <n v="29.4"/>
    <n v="35.69"/>
    <n v="33.049999999999997"/>
    <n v="36.25"/>
    <n v="31.25"/>
    <n v="34.03"/>
    <n v="36.700000000000003"/>
    <n v="48.98"/>
    <n v="34.630000000000003"/>
    <n v="35.979999999999997"/>
    <n v="39.43"/>
    <n v="34.159999999999997"/>
    <n v="36.049999999999997"/>
    <n v="30.07"/>
    <n v="30.49936189126722"/>
    <n v="30.59"/>
    <n v="44.86"/>
    <n v="35.052"/>
    <n v="34.908828999999997"/>
    <n v="34.18"/>
    <n v="34.49"/>
    <n v="37.879154"/>
    <n v="29.82"/>
    <n v="25.64"/>
    <n v="23.91"/>
    <n v="24.73"/>
    <n v="31.71"/>
    <n v="-2.64"/>
    <n v="-3.64"/>
    <n v="-0.60999999999999943"/>
    <n v="2.0935821087327824"/>
    <n v="-5.53"/>
    <n v="2.02"/>
    <n v="-3.96"/>
    <n v="-3.5306381087327807"/>
    <n v="-5.98"/>
    <n v="-5.5506381087327767"/>
    <n v="0.42936189126722013"/>
    <n v="-1.02"/>
    <n v="1.93"/>
    <n v="-1.2029440000000022"/>
    <n v="2.95"/>
    <n v="-0.18294400000000621"/>
    <n v="-3.1329440000000019"/>
    <n v="1"/>
    <n v="-2.0299999999999998"/>
    <n v="-4.733582108732783"/>
    <n v="-3.03"/>
    <n v="-5.733582108732783"/>
    <n v="-2.7035821087327818"/>
    <n v="5.2319999999999993"/>
    <n v="9.2688289999999967"/>
    <n v="10.27"/>
    <n v="9.76"/>
    <n v="6.1691539999999989"/>
    <n v="-0.67936189126722013"/>
    <n v="-2.7729440000000025"/>
    <n v="4.5526381087327792"/>
    <n v="2.4590559999999968"/>
    <n v="12.45"/>
    <n v="12.45"/>
    <x v="0"/>
    <x v="0"/>
    <x v="0"/>
    <x v="0"/>
    <x v="0"/>
    <x v="2"/>
  </r>
  <r>
    <d v="2001-09-18T20:00:00"/>
    <x v="20"/>
    <x v="0"/>
    <x v="2"/>
    <x v="2"/>
    <x v="0"/>
    <x v="1"/>
    <x v="1"/>
    <x v="0"/>
    <n v="31.32"/>
    <n v="28.78"/>
    <n v="31.06"/>
    <n v="29.41"/>
    <n v="29.52"/>
    <n v="30.57"/>
    <n v="33.090000000000003"/>
    <n v="30.34"/>
    <n v="30.61"/>
    <n v="33.33"/>
    <n v="29.68"/>
    <n v="30.35"/>
    <n v="28"/>
    <n v="30.195013500000002"/>
    <n v="27.97"/>
    <n v="35.47"/>
    <n v="32.950000000000003"/>
    <n v="36.770000000000003"/>
    <n v="31.16"/>
    <n v="33.840000000000003"/>
    <n v="36.68"/>
    <n v="64.06"/>
    <n v="34.450000000000003"/>
    <n v="36.340000000000003"/>
    <n v="37.119999999999997"/>
    <n v="33.96"/>
    <n v="35.81"/>
    <n v="30.07"/>
    <n v="30.911701004861179"/>
    <n v="30.63"/>
    <n v="35.31"/>
    <n v="31.83"/>
    <n v="31.753513000000002"/>
    <n v="31.5"/>
    <n v="31.61"/>
    <n v="31.775226"/>
    <n v="30.83"/>
    <n v="26.3"/>
    <n v="24.76"/>
    <n v="25.5"/>
    <n v="33.04"/>
    <n v="-4.32"/>
    <n v="-5.46"/>
    <n v="-2.0699999999999998"/>
    <n v="-0.71668750486117716"/>
    <n v="-3.79"/>
    <n v="1.97"/>
    <n v="-3.77"/>
    <n v="-2.9282989951388245"/>
    <n v="-5.74"/>
    <n v="-4.8982989951388234"/>
    <n v="0.8417010048611786"/>
    <n v="-0.83000000000000185"/>
    <n v="1.52"/>
    <n v="-0.67501350000000215"/>
    <n v="2.35"/>
    <n v="0.15498649999999969"/>
    <n v="-2.1950135000000017"/>
    <n v="1.1399999999999999"/>
    <n v="-2.25"/>
    <n v="-3.6033124951388267"/>
    <n v="-3.39"/>
    <n v="-4.7433124951388237"/>
    <n v="-1.3533124951388231"/>
    <n v="1"/>
    <n v="5.4535130000000009"/>
    <n v="6.74"/>
    <n v="6.11"/>
    <n v="-1.2647739999999992"/>
    <n v="-8.1701004861180593E-2"/>
    <n v="0.63498649999999657"/>
    <n v="0.91829899513881941"/>
    <n v="1.6349864999999966"/>
    <n v="4.96"/>
    <n v="4.96"/>
    <x v="0"/>
    <x v="0"/>
    <x v="0"/>
    <x v="0"/>
    <x v="0"/>
    <x v="2"/>
  </r>
  <r>
    <d v="2001-09-18T21:00:00"/>
    <x v="21"/>
    <x v="0"/>
    <x v="2"/>
    <x v="2"/>
    <x v="0"/>
    <x v="1"/>
    <x v="1"/>
    <x v="0"/>
    <n v="30.83"/>
    <n v="28.03"/>
    <n v="30.06"/>
    <n v="28.76"/>
    <n v="28.85"/>
    <n v="29.63"/>
    <n v="30.55"/>
    <n v="29.64"/>
    <n v="29.65"/>
    <n v="33.01"/>
    <n v="29.01"/>
    <n v="29.63"/>
    <n v="27.4"/>
    <n v="25.248947999999999"/>
    <n v="27.38"/>
    <n v="34.04"/>
    <n v="31.76"/>
    <n v="35.43"/>
    <n v="30.62"/>
    <n v="32.450000000000003"/>
    <n v="35.22"/>
    <n v="44.3"/>
    <n v="32.97"/>
    <n v="35.020000000000003"/>
    <n v="35.82"/>
    <n v="32.450000000000003"/>
    <n v="34.44"/>
    <n v="29.9"/>
    <n v="27.741337605807541"/>
    <n v="30.22"/>
    <n v="24.63"/>
    <n v="26.635999999999999"/>
    <n v="26.371351000000001"/>
    <n v="24.93"/>
    <n v="25.53"/>
    <n v="26.191306999999998"/>
    <n v="25.5"/>
    <n v="22.97"/>
    <n v="21.27"/>
    <n v="22.04"/>
    <n v="26.21"/>
    <n v="-3.6"/>
    <n v="-4.8099999999999996"/>
    <n v="-2.5"/>
    <n v="-2.4923896058075421"/>
    <n v="-2.81"/>
    <n v="1.9899999999999949"/>
    <n v="-2.5499999999999998"/>
    <n v="-4.7086623941924621"/>
    <n v="-4.54"/>
    <n v="-6.698662394192457"/>
    <n v="-2.1586623941924579"/>
    <n v="-0.77999999999999758"/>
    <n v="1.45"/>
    <n v="3.6010520000000028"/>
    <n v="2.23"/>
    <n v="4.3810520000000004"/>
    <n v="2.151052"/>
    <n v="1.21"/>
    <n v="-1.1000000000000001"/>
    <n v="-1.1076103941924593"/>
    <n v="-2.31"/>
    <n v="-2.3176103941924566"/>
    <n v="-7.6103941924579033E-3"/>
    <n v="1.1359999999999992"/>
    <n v="3.4013510000000018"/>
    <n v="3.66"/>
    <n v="3.49"/>
    <n v="-1.8693000000002513E-2"/>
    <n v="-2.2413376058075407"/>
    <n v="0.25105200000000139"/>
    <n v="-1.1053376058075415"/>
    <n v="1.3870520000000006"/>
    <n v="-5"/>
    <n v="-5"/>
    <x v="0"/>
    <x v="0"/>
    <x v="0"/>
    <x v="0"/>
    <x v="0"/>
    <x v="2"/>
  </r>
  <r>
    <d v="2001-09-18T22:00:00"/>
    <x v="22"/>
    <x v="0"/>
    <x v="2"/>
    <x v="2"/>
    <x v="0"/>
    <x v="1"/>
    <x v="1"/>
    <x v="0"/>
    <n v="20.12"/>
    <n v="18.73"/>
    <n v="20.010000000000002"/>
    <n v="18.95"/>
    <n v="19.07"/>
    <n v="19.7"/>
    <n v="25.4"/>
    <n v="19.559999999999999"/>
    <n v="19.739999999999998"/>
    <n v="45.06"/>
    <n v="19.16"/>
    <n v="19.53"/>
    <n v="18.55"/>
    <n v="17.471392000000002"/>
    <n v="18.559999999999999"/>
    <n v="27.26"/>
    <n v="25.62"/>
    <n v="26.84"/>
    <n v="24.93"/>
    <n v="26.11"/>
    <n v="27.83"/>
    <n v="31.64"/>
    <n v="26.47"/>
    <n v="26.82"/>
    <n v="32.9"/>
    <n v="26.09"/>
    <n v="27.64"/>
    <n v="24.61"/>
    <n v="22.901276309005191"/>
    <n v="24.85"/>
    <n v="22.3"/>
    <n v="20.352"/>
    <n v="19.846665999999999"/>
    <n v="16.899999999999999"/>
    <n v="18.14"/>
    <n v="19.410892"/>
    <n v="20.81"/>
    <n v="20"/>
    <n v="19.079999999999998"/>
    <n v="19.489999999999998"/>
    <n v="21.02"/>
    <n v="-7.04"/>
    <n v="-8.11"/>
    <n v="-6.06"/>
    <n v="-5.4298843090051889"/>
    <n v="12.16"/>
    <n v="1.53"/>
    <n v="-1.5"/>
    <n v="-3.2087236909948089"/>
    <n v="-3.03"/>
    <n v="-4.7387236909948101"/>
    <n v="-1.7087236909948089"/>
    <n v="-0.46000000000000085"/>
    <n v="0.52"/>
    <n v="1.5986079999999987"/>
    <n v="0.98"/>
    <n v="2.0586079999999995"/>
    <n v="1.0786079999999991"/>
    <n v="1.07"/>
    <n v="-0.98"/>
    <n v="-1.6101156909948102"/>
    <n v="-2.0499999999999998"/>
    <n v="-2.6801156909948105"/>
    <n v="-0.6301156909948098"/>
    <n v="-0.45799999999999841"/>
    <n v="-0.15333400000000097"/>
    <n v="-2.1800000000000002"/>
    <n v="-1.35"/>
    <n v="-1.6091079999999991"/>
    <n v="-2.0912763090051918"/>
    <n v="3.3386079999999971"/>
    <n v="-2.5492763090051902"/>
    <n v="2.8806079999999987"/>
    <n v="2.77"/>
    <n v="2.77"/>
    <x v="0"/>
    <x v="0"/>
    <x v="0"/>
    <x v="0"/>
    <x v="0"/>
    <x v="2"/>
  </r>
  <r>
    <d v="2001-09-18T23:00:00"/>
    <x v="23"/>
    <x v="0"/>
    <x v="2"/>
    <x v="2"/>
    <x v="0"/>
    <x v="1"/>
    <x v="1"/>
    <x v="0"/>
    <n v="25.69"/>
    <n v="23.54"/>
    <n v="24.87"/>
    <n v="24.13"/>
    <n v="32.270000000000003"/>
    <n v="24.51"/>
    <n v="24.92"/>
    <n v="24.74"/>
    <n v="24.54"/>
    <n v="25.48"/>
    <n v="24.27"/>
    <n v="32.700000000000003"/>
    <n v="30.3"/>
    <n v="18.247699999999998"/>
    <n v="23.27"/>
    <n v="28.78"/>
    <n v="27.14"/>
    <n v="29.25"/>
    <n v="26.66"/>
    <n v="28.1"/>
    <n v="29.04"/>
    <n v="29.05"/>
    <n v="28.16"/>
    <n v="28.9"/>
    <n v="29.52"/>
    <n v="28.12"/>
    <n v="28.89"/>
    <n v="26.62"/>
    <n v="22.474667064661634"/>
    <n v="26.69"/>
    <n v="23.35"/>
    <n v="20.245999999999999"/>
    <n v="19.735765000000001"/>
    <n v="16.75"/>
    <n v="18"/>
    <n v="19.287686000000001"/>
    <n v="18.68"/>
    <n v="18.64"/>
    <n v="18.52"/>
    <n v="18.579999999999998"/>
    <n v="18.649999999999999"/>
    <n v="4.17"/>
    <n v="3.81"/>
    <n v="3.68"/>
    <n v="-4.2269670646616362"/>
    <n v="-4.04"/>
    <n v="0.78999999999999915"/>
    <n v="-1.48"/>
    <n v="-5.625332935338367"/>
    <n v="-2.27"/>
    <n v="-6.4153329353383661"/>
    <n v="-4.1453329353383666"/>
    <n v="-0.43"/>
    <n v="1.97"/>
    <n v="14.022300000000005"/>
    <n v="2.4"/>
    <n v="14.452300000000005"/>
    <n v="12.052300000000002"/>
    <n v="0.35999999999999943"/>
    <n v="0.49000000000000199"/>
    <n v="8.3969670646616379"/>
    <n v="0.13000000000000256"/>
    <n v="8.0369670646616385"/>
    <n v="7.9069670646616359"/>
    <n v="1.5659999999999989"/>
    <n v="1.0957650000000001"/>
    <n v="-1.77"/>
    <n v="-0.57999999999999829"/>
    <n v="0.6376860000000022"/>
    <n v="-3.7946670646616347"/>
    <n v="0.43230000000000146"/>
    <n v="-2.2286670646616358"/>
    <n v="1.9983000000000004"/>
    <n v="-9.35"/>
    <n v="-9.35"/>
    <x v="0"/>
    <x v="0"/>
    <x v="0"/>
    <x v="0"/>
    <x v="0"/>
    <x v="2"/>
  </r>
  <r>
    <d v="2001-09-19T00:00:00"/>
    <x v="0"/>
    <x v="0"/>
    <x v="3"/>
    <x v="3"/>
    <x v="0"/>
    <x v="1"/>
    <x v="1"/>
    <x v="0"/>
    <n v="32.869999999999997"/>
    <n v="29.93"/>
    <n v="31.27"/>
    <n v="30.93"/>
    <n v="36.979999999999997"/>
    <n v="30.95"/>
    <n v="31.44"/>
    <n v="31.51"/>
    <n v="30.87"/>
    <n v="31.77"/>
    <n v="30.97"/>
    <n v="31.73"/>
    <n v="30.09"/>
    <n v="10.234999999999999"/>
    <n v="29.93"/>
    <n v="26.8"/>
    <n v="24.92"/>
    <n v="27.11"/>
    <n v="24.64"/>
    <n v="26.35"/>
    <n v="26.97"/>
    <n v="26.9"/>
    <n v="26.37"/>
    <n v="26.81"/>
    <n v="27.35"/>
    <n v="26.43"/>
    <n v="26.87"/>
    <n v="24.86"/>
    <n v="20.440232251194256"/>
    <n v="24.82"/>
    <n v="24.22"/>
    <n v="19.12"/>
    <n v="19.12"/>
    <n v="19.12"/>
    <n v="19.12"/>
    <n v="19.12"/>
    <n v="17.399999999999999"/>
    <n v="17.399999999999999"/>
    <n v="17.399999999999999"/>
    <n v="17.399999999999999"/>
    <n v="17.41"/>
    <n v="10.63"/>
    <n v="4.8600000000000003"/>
    <n v="5.23"/>
    <n v="-10.205232251194257"/>
    <n v="4.42"/>
    <n v="0.52"/>
    <n v="-1.49"/>
    <n v="-5.909767748805745"/>
    <n v="-2.0099999999999998"/>
    <n v="-6.4297677488057445"/>
    <n v="-4.419767748805743"/>
    <n v="5.25"/>
    <n v="6.89"/>
    <n v="26.745000000000001"/>
    <n v="1.64"/>
    <n v="21.495000000000001"/>
    <n v="19.855"/>
    <n v="5.77"/>
    <n v="5.4"/>
    <n v="20.835232251194252"/>
    <n v="-0.37000000000000099"/>
    <n v="15.065232251194256"/>
    <n v="15.435232251194257"/>
    <n v="1.72"/>
    <n v="1.72"/>
    <n v="1.72"/>
    <n v="1.72"/>
    <n v="1.71"/>
    <n v="-3.0402322511942579"/>
    <n v="7.165"/>
    <n v="-1.3202322511942555"/>
    <n v="8.8849999999999998"/>
    <n v="-7.51"/>
    <n v="-7.51"/>
    <x v="0"/>
    <x v="0"/>
    <x v="0"/>
    <x v="0"/>
    <x v="0"/>
    <x v="3"/>
  </r>
  <r>
    <d v="2001-09-19T01:00:00"/>
    <x v="1"/>
    <x v="0"/>
    <x v="3"/>
    <x v="3"/>
    <x v="0"/>
    <x v="1"/>
    <x v="1"/>
    <x v="0"/>
    <n v="26.26"/>
    <n v="23.88"/>
    <n v="24.94"/>
    <n v="24.66"/>
    <n v="24.73"/>
    <n v="24.72"/>
    <n v="25.04"/>
    <n v="25.19"/>
    <n v="24.63"/>
    <n v="25.34"/>
    <n v="24.81"/>
    <n v="25.18"/>
    <n v="23.99"/>
    <n v="15.175000000000001"/>
    <n v="24.03"/>
    <n v="24.87"/>
    <n v="23.02"/>
    <n v="25.26"/>
    <n v="22.91"/>
    <n v="24.17"/>
    <n v="25.1"/>
    <n v="25.66"/>
    <n v="24.33"/>
    <n v="24.97"/>
    <n v="25.48"/>
    <n v="24.22"/>
    <n v="24.97"/>
    <n v="23.04"/>
    <n v="16.967688238674796"/>
    <n v="23"/>
    <n v="23.03"/>
    <n v="15.31"/>
    <n v="15.31"/>
    <n v="15.31"/>
    <n v="15.31"/>
    <n v="15.31"/>
    <n v="15.1"/>
    <n v="15.1"/>
    <n v="15.1"/>
    <n v="15.1"/>
    <n v="15.1"/>
    <n v="0.55999999999999872"/>
    <n v="0.21000000000000085"/>
    <n v="0.94999999999999929"/>
    <n v="-1.7926882386747955"/>
    <n v="-0.14000000000000057"/>
    <n v="0.79999999999999716"/>
    <n v="-1.1299999999999999"/>
    <n v="-7.2023117613252055"/>
    <n v="-1.93"/>
    <n v="-8.0023117613252026"/>
    <n v="-6.0723117613252029"/>
    <n v="-0.44999999999999929"/>
    <n v="0.74000000000000199"/>
    <n v="9.5549999999999997"/>
    <n v="1.19"/>
    <n v="10.005000000000001"/>
    <n v="8.8149999999999995"/>
    <n v="0.34999999999999787"/>
    <n v="-0.39000000000000057"/>
    <n v="2.3526882386747943"/>
    <n v="-0.73999999999999844"/>
    <n v="2.0026882386747964"/>
    <n v="2.7426882386747948"/>
    <n v="0.21000000000000085"/>
    <n v="0.21000000000000085"/>
    <n v="0.21000000000000085"/>
    <n v="0.21000000000000085"/>
    <n v="0.21000000000000085"/>
    <n v="-1.8676882386747966"/>
    <n v="-7.5000000000001066E-2"/>
    <n v="-1.6576882386747958"/>
    <n v="0.13500000000000001"/>
    <n v="-2.15"/>
    <n v="-2.15"/>
    <x v="0"/>
    <x v="0"/>
    <x v="0"/>
    <x v="0"/>
    <x v="0"/>
    <x v="3"/>
  </r>
  <r>
    <d v="2001-09-19T02:00:00"/>
    <x v="2"/>
    <x v="0"/>
    <x v="3"/>
    <x v="3"/>
    <x v="0"/>
    <x v="1"/>
    <x v="1"/>
    <x v="0"/>
    <n v="14"/>
    <n v="12.91"/>
    <n v="13.32"/>
    <n v="13.21"/>
    <n v="13.16"/>
    <n v="13.21"/>
    <n v="14.7"/>
    <n v="13.45"/>
    <n v="13.16"/>
    <n v="13.51"/>
    <n v="13.24"/>
    <n v="13.43"/>
    <n v="12.88"/>
    <n v="10.824999999999999"/>
    <n v="12.91"/>
    <n v="21.65"/>
    <n v="20.23"/>
    <n v="21.97"/>
    <n v="19.96"/>
    <n v="21.13"/>
    <n v="21.82"/>
    <n v="25.46"/>
    <n v="21.22"/>
    <n v="21.7"/>
    <n v="22.14"/>
    <n v="21.17"/>
    <n v="21.73"/>
    <n v="20.07"/>
    <n v="15.8"/>
    <n v="20.059999999999999"/>
    <n v="22.63"/>
    <n v="9.76"/>
    <n v="9.76"/>
    <n v="9.76"/>
    <n v="9.76"/>
    <n v="9.76"/>
    <n v="14.1"/>
    <n v="14.1"/>
    <n v="14.1"/>
    <n v="14.1"/>
    <n v="14.1"/>
    <n v="-7.97"/>
    <n v="-8.3000000000000007"/>
    <n v="-7.19"/>
    <n v="-4.9749999999999996"/>
    <n v="-8.6300000000000008"/>
    <n v="0.60000000000000142"/>
    <n v="-1.06"/>
    <n v="-5.33"/>
    <n v="-1.66"/>
    <n v="-5.93"/>
    <n v="-4.2699999999999996"/>
    <n v="-0.27"/>
    <n v="0.27999999999999936"/>
    <n v="2.335"/>
    <n v="0.54999999999999893"/>
    <n v="2.605"/>
    <n v="2.0550000000000002"/>
    <n v="0.33000000000000185"/>
    <n v="-0.77999999999999936"/>
    <n v="-2.9950000000000001"/>
    <n v="-1.1100000000000001"/>
    <n v="-3.3250000000000002"/>
    <n v="-2.2149999999999999"/>
    <n v="-4.34"/>
    <n v="-4.34"/>
    <n v="-4.34"/>
    <n v="-4.34"/>
    <n v="-4.34"/>
    <n v="-1.7"/>
    <n v="3.2749999999999999"/>
    <n v="-6.04"/>
    <n v="-1.0649999999999999"/>
    <n v="9.1999999999999993"/>
    <n v="9.1999999999999993"/>
    <x v="0"/>
    <x v="0"/>
    <x v="0"/>
    <x v="0"/>
    <x v="0"/>
    <x v="3"/>
  </r>
  <r>
    <d v="2001-09-19T03:00:00"/>
    <x v="3"/>
    <x v="0"/>
    <x v="3"/>
    <x v="3"/>
    <x v="0"/>
    <x v="1"/>
    <x v="1"/>
    <x v="0"/>
    <n v="23.54"/>
    <n v="21.65"/>
    <n v="22.43"/>
    <n v="22.12"/>
    <n v="22.14"/>
    <n v="22.25"/>
    <n v="25.07"/>
    <n v="22.63"/>
    <n v="22.15"/>
    <n v="22.74"/>
    <n v="22.27"/>
    <n v="22.61"/>
    <n v="21.61"/>
    <n v="8.9600000000000009"/>
    <n v="21.65"/>
    <n v="21.59"/>
    <n v="20.170000000000002"/>
    <n v="21.88"/>
    <n v="19.899999999999999"/>
    <n v="21.13"/>
    <n v="21.74"/>
    <n v="24.87"/>
    <n v="21.18"/>
    <n v="21.62"/>
    <n v="22.05"/>
    <n v="21.17"/>
    <n v="21.67"/>
    <n v="20.010000000000002"/>
    <n v="15.994999999999999"/>
    <n v="20"/>
    <n v="21.78"/>
    <n v="14.74"/>
    <n v="14.74"/>
    <n v="14.74"/>
    <n v="14.74"/>
    <n v="14.74"/>
    <n v="14"/>
    <n v="14"/>
    <n v="14"/>
    <n v="14"/>
    <n v="14"/>
    <n v="1.01"/>
    <n v="0.93999999999999773"/>
    <n v="1.6"/>
    <n v="-7.0350000000000001"/>
    <n v="0.68999999999999773"/>
    <n v="0.5400000000000027"/>
    <n v="-1.1200000000000001"/>
    <n v="-5.1349999999999998"/>
    <n v="-1.66"/>
    <n v="-5.6749999999999998"/>
    <n v="-4.0149999999999997"/>
    <n v="-0.46999999999999886"/>
    <n v="0.53000000000000114"/>
    <n v="13.18"/>
    <n v="1"/>
    <n v="13.65"/>
    <n v="12.65"/>
    <n v="7.0000000000003837E-2"/>
    <n v="-0.58999999999999631"/>
    <n v="8.0449999999999999"/>
    <n v="-0.66"/>
    <n v="7.9749999999999996"/>
    <n v="8.6349999999999998"/>
    <n v="0.74"/>
    <n v="0.74"/>
    <n v="0.74"/>
    <n v="0.74"/>
    <n v="0.74"/>
    <n v="-1.9950000000000001"/>
    <n v="5.04"/>
    <n v="-1.2549999999999999"/>
    <n v="5.78"/>
    <n v="-0.82999999999999829"/>
    <n v="-0.82999999999999829"/>
    <x v="0"/>
    <x v="0"/>
    <x v="0"/>
    <x v="0"/>
    <x v="0"/>
    <x v="3"/>
  </r>
  <r>
    <d v="2001-09-19T04:00:00"/>
    <x v="4"/>
    <x v="0"/>
    <x v="3"/>
    <x v="3"/>
    <x v="0"/>
    <x v="1"/>
    <x v="1"/>
    <x v="0"/>
    <n v="23.17"/>
    <n v="21.26"/>
    <n v="22.02"/>
    <n v="21.76"/>
    <n v="21.77"/>
    <n v="21.84"/>
    <n v="22.75"/>
    <n v="22.27"/>
    <n v="21.75"/>
    <n v="22.33"/>
    <n v="21.92"/>
    <n v="22.22"/>
    <n v="21.23"/>
    <n v="15.335000000000001"/>
    <n v="21.26"/>
    <n v="22.31"/>
    <n v="20.84"/>
    <n v="22.62"/>
    <n v="20.7"/>
    <n v="21.74"/>
    <n v="22.48"/>
    <n v="24.89"/>
    <n v="21.86"/>
    <n v="22.35"/>
    <n v="22.81"/>
    <n v="21.78"/>
    <n v="22.39"/>
    <n v="20.76"/>
    <n v="15.725"/>
    <n v="20.74"/>
    <n v="21.44"/>
    <n v="14.08"/>
    <n v="14.08"/>
    <n v="14.08"/>
    <n v="14.08"/>
    <n v="14.08"/>
    <n v="14.49"/>
    <n v="14.49"/>
    <n v="14.49"/>
    <n v="14.49"/>
    <n v="14.49"/>
    <n v="3.0000000000001137E-2"/>
    <n v="-0.17000000000000171"/>
    <n v="0.46999999999999886"/>
    <n v="-0.38999999999999879"/>
    <n v="-0.48"/>
    <n v="0.65000000000000213"/>
    <n v="-0.97999999999999687"/>
    <n v="-6.0149999999999997"/>
    <n v="-1.63"/>
    <n v="-6.665"/>
    <n v="-5.0350000000000001"/>
    <n v="-0.44999999999999929"/>
    <n v="0.53999999999999915"/>
    <n v="6.4349999999999996"/>
    <n v="0.98999999999999844"/>
    <n v="6.8849999999999998"/>
    <n v="5.8949999999999996"/>
    <n v="0.20000000000000284"/>
    <n v="-0.43999999999999773"/>
    <n v="0.42"/>
    <n v="-0.64000000000000057"/>
    <n v="0.21999999999999709"/>
    <n v="0.85999999999999766"/>
    <n v="-0.41"/>
    <n v="-0.41"/>
    <n v="-0.41"/>
    <n v="-0.41"/>
    <n v="-0.41"/>
    <n v="-1.2350000000000001"/>
    <n v="-0.84500000000000064"/>
    <n v="-1.645"/>
    <n v="-1.2549999999999999"/>
    <n v="-0.77999999999999758"/>
    <n v="-0.77999999999999758"/>
    <x v="0"/>
    <x v="0"/>
    <x v="0"/>
    <x v="0"/>
    <x v="0"/>
    <x v="3"/>
  </r>
  <r>
    <d v="2001-09-19T05:00:00"/>
    <x v="5"/>
    <x v="0"/>
    <x v="3"/>
    <x v="3"/>
    <x v="0"/>
    <x v="1"/>
    <x v="1"/>
    <x v="0"/>
    <n v="26.86"/>
    <n v="24.55"/>
    <n v="25.6"/>
    <n v="25.3"/>
    <n v="25.27"/>
    <n v="25.35"/>
    <n v="28.56"/>
    <n v="25.82"/>
    <n v="25.28"/>
    <n v="26"/>
    <n v="25.46"/>
    <n v="25.78"/>
    <n v="24.52"/>
    <n v="18.475000000000001"/>
    <n v="24.53"/>
    <n v="26.21"/>
    <n v="24.42"/>
    <n v="26.45"/>
    <n v="24.2"/>
    <n v="25.79"/>
    <n v="26.32"/>
    <n v="26.52"/>
    <n v="25.83"/>
    <n v="26.15"/>
    <n v="26.65"/>
    <n v="25.88"/>
    <n v="26.27"/>
    <n v="24.46"/>
    <n v="20.684607551136615"/>
    <n v="24.45"/>
    <n v="26.14"/>
    <n v="21.87"/>
    <n v="21.87"/>
    <n v="21.87"/>
    <n v="21.87"/>
    <n v="21.87"/>
    <n v="18.329999999999998"/>
    <n v="18.329999999999998"/>
    <n v="18.329999999999998"/>
    <n v="18.329999999999998"/>
    <n v="18.329999999999998"/>
    <n v="-0.52"/>
    <n v="-0.48999999999999844"/>
    <n v="5.9999999999998721E-2"/>
    <n v="-2.2096075511366138"/>
    <n v="-0.64999999999999858"/>
    <n v="0.48"/>
    <n v="-1.33"/>
    <n v="-5.1053924488633839"/>
    <n v="-1.81"/>
    <n v="-5.5853924488633844"/>
    <n v="-3.7753924488633857"/>
    <n v="-0.51000000000000156"/>
    <n v="0.75"/>
    <n v="6.7949999999999999"/>
    <n v="1.26"/>
    <n v="7.3049999999999997"/>
    <n v="6.0449999999999999"/>
    <n v="-3.0000000000001137E-2"/>
    <n v="-0.57999999999999829"/>
    <n v="1.6896075511366142"/>
    <n v="-0.54999999999999716"/>
    <n v="1.7196075511366153"/>
    <n v="2.2696075511366125"/>
    <n v="3.54"/>
    <n v="3.54"/>
    <n v="3.54"/>
    <n v="3.54"/>
    <n v="3.54"/>
    <n v="-2.3546075511366169"/>
    <n v="-0.14500000000000313"/>
    <n v="1.1853924488633858"/>
    <n v="3.395"/>
    <n v="0.35999999999999943"/>
    <n v="0.35999999999999943"/>
    <x v="0"/>
    <x v="0"/>
    <x v="0"/>
    <x v="0"/>
    <x v="0"/>
    <x v="3"/>
  </r>
  <r>
    <d v="2001-09-19T06:00:00"/>
    <x v="6"/>
    <x v="0"/>
    <x v="3"/>
    <x v="3"/>
    <x v="0"/>
    <x v="1"/>
    <x v="1"/>
    <x v="0"/>
    <n v="29.48"/>
    <n v="27.05"/>
    <n v="28.64"/>
    <n v="27.7"/>
    <n v="27.83"/>
    <n v="28.27"/>
    <n v="28.83"/>
    <n v="28.47"/>
    <n v="28.25"/>
    <n v="29.17"/>
    <n v="28.02"/>
    <n v="28.36"/>
    <n v="26.91"/>
    <n v="24.2327455"/>
    <n v="26.88"/>
    <n v="31.34"/>
    <n v="29.81"/>
    <n v="31.92"/>
    <n v="29.78"/>
    <n v="31"/>
    <n v="31.76"/>
    <n v="28.19"/>
    <n v="31.1"/>
    <n v="31.53"/>
    <n v="32.200000000000003"/>
    <n v="31.18"/>
    <n v="31.55"/>
    <n v="30.1"/>
    <n v="25.913591493352826"/>
    <n v="30.21"/>
    <n v="43.46"/>
    <n v="22.024000000000001"/>
    <n v="21.964684999999999"/>
    <n v="21.71"/>
    <n v="21.82"/>
    <n v="21.949365"/>
    <n v="22.46"/>
    <n v="22.45"/>
    <n v="22.45"/>
    <n v="22.45"/>
    <n v="22.48"/>
    <n v="-3.17"/>
    <n v="-3.19"/>
    <n v="-3.19"/>
    <n v="-1.6808459933528255"/>
    <n v="-3.03"/>
    <n v="0.55000000000000071"/>
    <n v="-0.89999999999999858"/>
    <n v="-5.0864085066471745"/>
    <n v="-1.45"/>
    <n v="-5.6364085066471752"/>
    <n v="-4.1864085066471759"/>
    <n v="-0.53000000000000114"/>
    <n v="0.91999999999999815"/>
    <n v="3.5972544999999982"/>
    <n v="1.45"/>
    <n v="4.1272544999999994"/>
    <n v="2.6772545000000001"/>
    <n v="1.9999999999999574E-2"/>
    <n v="1.9999999999999574E-2"/>
    <n v="-1.4891540066471762"/>
    <n v="0"/>
    <n v="-1.5091540066471758"/>
    <n v="-1.5091540066471758"/>
    <n v="-0.43599999999999994"/>
    <n v="-0.48531499999999994"/>
    <n v="-0.73999999999999844"/>
    <n v="-0.62999999999999901"/>
    <n v="-0.53063500000000019"/>
    <n v="-3.4535914933528247"/>
    <n v="-1.7727454999999992"/>
    <n v="-3.8895914933528246"/>
    <n v="-2.2087454999999991"/>
    <n v="15.1"/>
    <n v="15.1"/>
    <x v="0"/>
    <x v="0"/>
    <x v="0"/>
    <x v="0"/>
    <x v="0"/>
    <x v="3"/>
  </r>
  <r>
    <d v="2001-09-19T07:00:00"/>
    <x v="7"/>
    <x v="0"/>
    <x v="3"/>
    <x v="3"/>
    <x v="0"/>
    <x v="1"/>
    <x v="1"/>
    <x v="0"/>
    <n v="25.39"/>
    <n v="23.46"/>
    <n v="25.06"/>
    <n v="23.96"/>
    <n v="24.02"/>
    <n v="24.66"/>
    <n v="27.04"/>
    <n v="24.56"/>
    <n v="24.7"/>
    <n v="57.69"/>
    <n v="24.14"/>
    <n v="24.5"/>
    <n v="23.37"/>
    <n v="21.745822"/>
    <n v="23.34"/>
    <n v="31.36"/>
    <n v="29.56"/>
    <n v="32.29"/>
    <n v="29.04"/>
    <n v="30.46"/>
    <n v="32.130000000000003"/>
    <n v="29.29"/>
    <n v="30.95"/>
    <n v="31.91"/>
    <n v="32.659999999999997"/>
    <n v="30.65"/>
    <n v="31.65"/>
    <n v="28.82"/>
    <n v="25.265165385316415"/>
    <n v="29.05"/>
    <n v="39.75"/>
    <n v="20.614000000000001"/>
    <n v="20.149999000000001"/>
    <n v="17.350000000000001"/>
    <n v="18.53"/>
    <n v="19.734725999999998"/>
    <n v="21.94"/>
    <n v="21.26"/>
    <n v="18.75"/>
    <n v="19.77"/>
    <n v="21.99"/>
    <n v="-6.44"/>
    <n v="-7.15"/>
    <n v="-5.45"/>
    <n v="-3.5193433853164144"/>
    <n v="25.03"/>
    <n v="1.19"/>
    <n v="-1.64"/>
    <n v="-5.194834614683586"/>
    <n v="-2.83"/>
    <n v="-6.3848346146835837"/>
    <n v="-3.5548346146835854"/>
    <n v="-0.48"/>
    <n v="0.64999999999999858"/>
    <n v="2.2741779999999991"/>
    <n v="1.1299999999999999"/>
    <n v="2.7541779999999996"/>
    <n v="1.6241780000000006"/>
    <n v="0.7099999999999973"/>
    <n v="-0.99000000000000199"/>
    <n v="-2.9206566146835868"/>
    <n v="-1.7"/>
    <n v="-3.6306566146835841"/>
    <n v="-1.9306566146835848"/>
    <n v="-1.3260000000000005"/>
    <n v="-1.1100010000000005"/>
    <n v="-1.4"/>
    <n v="-1.24"/>
    <n v="-2.255274"/>
    <n v="-3.3251653853164136"/>
    <n v="0.19417800000000085"/>
    <n v="-4.6511653853164141"/>
    <n v="-1.1318219999999997"/>
    <n v="15.25"/>
    <n v="15.25"/>
    <x v="0"/>
    <x v="0"/>
    <x v="0"/>
    <x v="0"/>
    <x v="0"/>
    <x v="3"/>
  </r>
  <r>
    <d v="2001-09-19T08:00:00"/>
    <x v="8"/>
    <x v="0"/>
    <x v="3"/>
    <x v="3"/>
    <x v="0"/>
    <x v="1"/>
    <x v="1"/>
    <x v="0"/>
    <n v="32.99"/>
    <n v="30.06"/>
    <n v="32.28"/>
    <n v="30.72"/>
    <n v="30.79"/>
    <n v="31.76"/>
    <n v="32.799999999999997"/>
    <n v="31.64"/>
    <n v="31.81"/>
    <n v="59.27"/>
    <n v="30.95"/>
    <n v="31.78"/>
    <n v="29.3"/>
    <n v="25.875900000000001"/>
    <n v="29.27"/>
    <n v="30.22"/>
    <n v="28.36"/>
    <n v="30.46"/>
    <n v="27.83"/>
    <n v="29.17"/>
    <n v="30.73"/>
    <n v="29.48"/>
    <n v="29.56"/>
    <n v="30.21"/>
    <n v="33.5"/>
    <n v="29.33"/>
    <n v="30.43"/>
    <n v="27.45"/>
    <n v="25.221333013805925"/>
    <n v="27.8"/>
    <n v="32.26"/>
    <n v="21.436"/>
    <n v="20.632791999999998"/>
    <n v="18.079999999999998"/>
    <n v="19.14"/>
    <n v="30.325091"/>
    <n v="22.83"/>
    <n v="22.16"/>
    <n v="19.66"/>
    <n v="20.67"/>
    <n v="22.82"/>
    <n v="1.62"/>
    <n v="1.35"/>
    <n v="1.85"/>
    <n v="0.65456698619407661"/>
    <n v="25.77"/>
    <n v="1.26"/>
    <n v="-1.72"/>
    <n v="-3.9486669861940769"/>
    <n v="-2.98"/>
    <n v="-5.2086669861940749"/>
    <n v="-2.2286669861940744"/>
    <n v="-0.99000000000000199"/>
    <n v="1.49"/>
    <n v="4.9140999999999977"/>
    <n v="2.48"/>
    <n v="5.9040999999999997"/>
    <n v="3.4240999999999993"/>
    <n v="0.26999999999999602"/>
    <n v="-0.23000000000000398"/>
    <n v="0.96543301380592084"/>
    <n v="-0.5"/>
    <n v="0.69543301380592482"/>
    <n v="1.1954330138059248"/>
    <n v="-1.3939999999999984"/>
    <n v="-1.5272080000000017"/>
    <n v="-1.58"/>
    <n v="-1.53"/>
    <n v="7.5050910000000002"/>
    <n v="-2.3913330138059266"/>
    <n v="-3.0459000000000032"/>
    <n v="-3.7853330138059249"/>
    <n v="-4.4399000000000015"/>
    <n v="0.47999999999999687"/>
    <n v="0.47999999999999687"/>
    <x v="0"/>
    <x v="0"/>
    <x v="0"/>
    <x v="0"/>
    <x v="0"/>
    <x v="3"/>
  </r>
  <r>
    <d v="2001-09-19T09:00:00"/>
    <x v="9"/>
    <x v="0"/>
    <x v="3"/>
    <x v="3"/>
    <x v="0"/>
    <x v="1"/>
    <x v="1"/>
    <x v="0"/>
    <n v="34.49"/>
    <n v="31.37"/>
    <n v="33.67"/>
    <n v="32.19"/>
    <n v="32.1"/>
    <n v="33.1"/>
    <n v="33.74"/>
    <n v="33.119999999999997"/>
    <n v="33.18"/>
    <n v="37.909999999999997"/>
    <n v="32.29"/>
    <n v="33.24"/>
    <n v="30.23"/>
    <n v="28.842482"/>
    <n v="30.3"/>
    <n v="31.3"/>
    <n v="29.48"/>
    <n v="32.17"/>
    <n v="28.97"/>
    <n v="30.24"/>
    <n v="32.130000000000003"/>
    <n v="31.89"/>
    <n v="30.68"/>
    <n v="31.85"/>
    <n v="35.659999999999997"/>
    <n v="30.37"/>
    <n v="31.57"/>
    <n v="28.51"/>
    <n v="26.513538399513376"/>
    <n v="28.87"/>
    <n v="39.11"/>
    <n v="25.94"/>
    <n v="25.380991000000002"/>
    <n v="24.61"/>
    <n v="24.93"/>
    <n v="35.942551000000002"/>
    <n v="24.19"/>
    <n v="23.44"/>
    <n v="21.02"/>
    <n v="22"/>
    <n v="24.59"/>
    <n v="1.86"/>
    <n v="1.67"/>
    <n v="1.72"/>
    <n v="2.3289436004866246"/>
    <n v="2.25"/>
    <n v="1.33"/>
    <n v="-1.73"/>
    <n v="-3.7264616004866227"/>
    <n v="-3.06"/>
    <n v="-5.0564616004866245"/>
    <n v="-1.9964616004866258"/>
    <n v="-1.1399999999999999"/>
    <n v="1.87"/>
    <n v="3.257518000000001"/>
    <n v="3.01"/>
    <n v="4.3975180000000016"/>
    <n v="1.387518"/>
    <n v="0.19000000000000128"/>
    <n v="0.14000000000000412"/>
    <n v="-0.46894360048662165"/>
    <n v="-4.9999999999997158E-2"/>
    <n v="-0.65894360048662293"/>
    <n v="-0.60894360048662577"/>
    <n v="1.75"/>
    <n v="1.9409910000000004"/>
    <n v="3.59"/>
    <n v="2.93"/>
    <n v="11.352551000000002"/>
    <n v="-2.3235383995133745"/>
    <n v="-4.6524819999999991"/>
    <n v="-0.57353839951337449"/>
    <n v="-2.9024819999999991"/>
    <n v="5.87"/>
    <n v="5.87"/>
    <x v="0"/>
    <x v="0"/>
    <x v="0"/>
    <x v="0"/>
    <x v="0"/>
    <x v="3"/>
  </r>
  <r>
    <d v="2001-09-19T10:00:00"/>
    <x v="10"/>
    <x v="0"/>
    <x v="3"/>
    <x v="3"/>
    <x v="0"/>
    <x v="1"/>
    <x v="1"/>
    <x v="0"/>
    <n v="39.94"/>
    <n v="36.21"/>
    <n v="39"/>
    <n v="37.19"/>
    <n v="37.04"/>
    <n v="38.31"/>
    <n v="39.14"/>
    <n v="38.29"/>
    <n v="38.42"/>
    <n v="39.69"/>
    <n v="37.270000000000003"/>
    <n v="38.520000000000003"/>
    <n v="34.64"/>
    <n v="33.544966000000002"/>
    <n v="34.74"/>
    <n v="32.69"/>
    <n v="30.59"/>
    <n v="33.82"/>
    <n v="29.87"/>
    <n v="31.46"/>
    <n v="33.64"/>
    <n v="32.97"/>
    <n v="31.97"/>
    <n v="33.409999999999997"/>
    <n v="36.409999999999997"/>
    <n v="31.6"/>
    <n v="33"/>
    <n v="29.06"/>
    <n v="28.888113354510729"/>
    <n v="29.49"/>
    <n v="38.36"/>
    <n v="28.164000000000001"/>
    <n v="24.585311000000001"/>
    <n v="21.7"/>
    <n v="22.25"/>
    <n v="54.155507999999998"/>
    <n v="28.7"/>
    <n v="24.05"/>
    <n v="22.37"/>
    <n v="23"/>
    <n v="31.27"/>
    <n v="5.58"/>
    <n v="5.52"/>
    <n v="5.58"/>
    <n v="4.6568526454892734"/>
    <n v="3.28"/>
    <n v="1.54"/>
    <n v="-2.4"/>
    <n v="-2.5718866454892719"/>
    <n v="-3.94"/>
    <n v="-4.1118866454892711"/>
    <n v="-0.1718866454892698"/>
    <n v="-1.48"/>
    <n v="2.4"/>
    <n v="3.4950339999999969"/>
    <n v="3.88"/>
    <n v="4.9750340000000008"/>
    <n v="1.0950339999999983"/>
    <n v="5.9999999999995168E-2"/>
    <n v="-3.5527136788005009E-15"/>
    <n v="0.92314735451072494"/>
    <n v="-5.9999999999998721E-2"/>
    <n v="0.86314735451072977"/>
    <n v="0.92314735451072849"/>
    <n v="-0.53599999999999781"/>
    <n v="0.53531100000000009"/>
    <n v="-0.67000000000000171"/>
    <n v="-0.75"/>
    <n v="22.885507999999998"/>
    <n v="-0.18811335451072964"/>
    <n v="-4.844966000000003"/>
    <n v="-0.72411335451072745"/>
    <n v="-5.3809660000000008"/>
    <n v="-0.16000000000000369"/>
    <n v="-0.16000000000000369"/>
    <x v="0"/>
    <x v="0"/>
    <x v="0"/>
    <x v="0"/>
    <x v="0"/>
    <x v="3"/>
  </r>
  <r>
    <d v="2001-09-19T11:00:00"/>
    <x v="11"/>
    <x v="0"/>
    <x v="3"/>
    <x v="3"/>
    <x v="0"/>
    <x v="1"/>
    <x v="1"/>
    <x v="0"/>
    <n v="53.4"/>
    <n v="48.43"/>
    <n v="52.17"/>
    <n v="49.82"/>
    <n v="49.56"/>
    <n v="51.21"/>
    <n v="58.61"/>
    <n v="51.2"/>
    <n v="51.39"/>
    <n v="53.28"/>
    <n v="49.89"/>
    <n v="51.46"/>
    <n v="46.22"/>
    <n v="39.302978500000002"/>
    <n v="46.31"/>
    <n v="33.659999999999997"/>
    <n v="31.55"/>
    <n v="34.799999999999997"/>
    <n v="30.87"/>
    <n v="32.4"/>
    <n v="34.659999999999997"/>
    <n v="33.92"/>
    <n v="32.93"/>
    <n v="34.39"/>
    <n v="37.229999999999997"/>
    <n v="32.549999999999997"/>
    <n v="34"/>
    <n v="30.03"/>
    <n v="30.081630312750605"/>
    <n v="30.51"/>
    <n v="40.32"/>
    <n v="27.916"/>
    <n v="22.740174"/>
    <n v="18.46"/>
    <n v="19.32"/>
    <n v="54.393675999999999"/>
    <n v="30"/>
    <n v="24.99"/>
    <n v="23.4"/>
    <n v="24.03"/>
    <n v="34.020000000000003"/>
    <n v="17.16"/>
    <n v="17.46"/>
    <n v="16.190000000000001"/>
    <n v="9.2213481872493972"/>
    <n v="16.05"/>
    <n v="1.6"/>
    <n v="-2.37"/>
    <n v="-2.318369687249394"/>
    <n v="-3.97"/>
    <n v="-3.9183696872493954"/>
    <n v="5.163031275060348E-2"/>
    <n v="-1.9"/>
    <n v="3.34"/>
    <n v="10.2570215"/>
    <n v="5.24"/>
    <n v="12.157021499999999"/>
    <n v="6.917021499999997"/>
    <n v="-0.29999999999999716"/>
    <n v="0.97000000000000597"/>
    <n v="7.9386518127506065"/>
    <n v="1.27"/>
    <n v="8.2386518127506037"/>
    <n v="6.9686518127506005"/>
    <n v="-2.0839999999999996"/>
    <n v="-2.2498259999999988"/>
    <n v="-4.9400000000000004"/>
    <n v="-4.71"/>
    <n v="20.373675999999996"/>
    <n v="-8.1630312750604617E-2"/>
    <n v="-9.3029785000000018"/>
    <n v="-2.1656303127506042"/>
    <n v="-11.386978500000001"/>
    <n v="-11.14"/>
    <n v="-11.14"/>
    <x v="0"/>
    <x v="0"/>
    <x v="0"/>
    <x v="0"/>
    <x v="0"/>
    <x v="3"/>
  </r>
  <r>
    <d v="2001-09-19T12:00:00"/>
    <x v="12"/>
    <x v="0"/>
    <x v="3"/>
    <x v="3"/>
    <x v="0"/>
    <x v="1"/>
    <x v="1"/>
    <x v="0"/>
    <n v="39.450000000000003"/>
    <n v="36.19"/>
    <n v="39.04"/>
    <n v="37.049999999999997"/>
    <n v="36.979999999999997"/>
    <n v="38.340000000000003"/>
    <n v="78.75"/>
    <n v="38.090000000000003"/>
    <n v="38.47"/>
    <n v="39.67"/>
    <n v="37.17"/>
    <n v="38.24"/>
    <n v="34.79"/>
    <n v="33.9095145"/>
    <n v="34.89"/>
    <n v="33.24"/>
    <n v="31.23"/>
    <n v="33.700000000000003"/>
    <n v="30.42"/>
    <n v="32.090000000000003"/>
    <n v="34.14"/>
    <n v="34.96"/>
    <n v="32.61"/>
    <n v="33.47"/>
    <n v="38.29"/>
    <n v="32.24"/>
    <n v="33.67"/>
    <n v="29.65"/>
    <n v="29.636007395738194"/>
    <n v="30.14"/>
    <n v="35.08"/>
    <n v="28.372"/>
    <n v="23.131615"/>
    <n v="18.46"/>
    <n v="19.34"/>
    <n v="54.678218000000001"/>
    <n v="27.78"/>
    <n v="27.62"/>
    <n v="26.81"/>
    <n v="27.14"/>
    <n v="29.49"/>
    <n v="4.8899999999999935"/>
    <n v="4.57"/>
    <n v="5.14"/>
    <n v="4.2735071042618067"/>
    <n v="1.38"/>
    <n v="1.58"/>
    <n v="-2.44"/>
    <n v="-2.4539926042618099"/>
    <n v="-4.0199999999999996"/>
    <n v="-4.0339926042618082"/>
    <n v="-1.3992604261805042E-2"/>
    <n v="-1.2600000000000051"/>
    <n v="2.19"/>
    <n v="3.0704854999999966"/>
    <n v="3.45"/>
    <n v="4.3304855000000018"/>
    <n v="0.88048549999999892"/>
    <n v="0.31999999999999318"/>
    <n v="-0.25000000000000711"/>
    <n v="0.61649289573818677"/>
    <n v="-0.56999999999999995"/>
    <n v="0.2964928957381936"/>
    <n v="0.86649289573819388"/>
    <n v="0.59199999999999875"/>
    <n v="-4.488385000000001"/>
    <n v="-8.35"/>
    <n v="-7.8"/>
    <n v="25.188218000000003"/>
    <n v="-1.8560073957381924"/>
    <n v="-6.1295144999999991"/>
    <n v="-1.2640073957381937"/>
    <n v="-5.5375145000000003"/>
    <n v="-3.16"/>
    <n v="-3.16"/>
    <x v="0"/>
    <x v="0"/>
    <x v="0"/>
    <x v="0"/>
    <x v="0"/>
    <x v="3"/>
  </r>
  <r>
    <d v="2001-09-19T13:00:00"/>
    <x v="13"/>
    <x v="0"/>
    <x v="3"/>
    <x v="3"/>
    <x v="0"/>
    <x v="1"/>
    <x v="1"/>
    <x v="0"/>
    <n v="38.33"/>
    <n v="35.33"/>
    <n v="38.06"/>
    <n v="36.29"/>
    <n v="36.04"/>
    <n v="37.369999999999997"/>
    <n v="38.42"/>
    <n v="37.119999999999997"/>
    <n v="37.5"/>
    <n v="38.64"/>
    <n v="36.22"/>
    <n v="37.21"/>
    <n v="34.22"/>
    <n v="41.2344765"/>
    <n v="34.33"/>
    <n v="33.82"/>
    <n v="31.72"/>
    <n v="33.72"/>
    <n v="30.87"/>
    <n v="32.619999999999997"/>
    <n v="34.630000000000003"/>
    <n v="36.42"/>
    <n v="33.17"/>
    <n v="33.56"/>
    <n v="39.630000000000003"/>
    <n v="32.770000000000003"/>
    <n v="34.22"/>
    <n v="30.04"/>
    <n v="30.901980002190225"/>
    <n v="30.55"/>
    <n v="40.49"/>
    <n v="45.122"/>
    <n v="40.262695999999998"/>
    <n v="36.58"/>
    <n v="36.979999999999997"/>
    <n v="61.235869999999998"/>
    <n v="30"/>
    <n v="29"/>
    <n v="28.73"/>
    <n v="28.84"/>
    <n v="32.270000000000003"/>
    <n v="3.42"/>
    <n v="2.99"/>
    <n v="4.18"/>
    <n v="10.332496497809775"/>
    <n v="-0.99000000000000199"/>
    <n v="1.6"/>
    <n v="-2.58"/>
    <n v="-1.7180199978097725"/>
    <n v="-4.18"/>
    <n v="-3.318019997809774"/>
    <n v="0.86198000219022575"/>
    <n v="-1.17"/>
    <n v="1.82"/>
    <n v="-5.1944765000000004"/>
    <n v="2.99"/>
    <n v="-4.0244764999999987"/>
    <n v="-7.0144765000000007"/>
    <n v="0.43"/>
    <n v="-0.75999999999999801"/>
    <n v="-6.9124964978097729"/>
    <n v="-1.19"/>
    <n v="-7.3424964978097726"/>
    <n v="-6.1524964978097749"/>
    <n v="15.122"/>
    <n v="11.262695999999998"/>
    <n v="7.85"/>
    <n v="8.14"/>
    <n v="28.965869999999995"/>
    <n v="-0.90198000219022489"/>
    <n v="-11.2344765"/>
    <n v="14.220019997809775"/>
    <n v="3.8875235000000004"/>
    <n v="3.28"/>
    <n v="3.28"/>
    <x v="0"/>
    <x v="0"/>
    <x v="0"/>
    <x v="0"/>
    <x v="0"/>
    <x v="3"/>
  </r>
  <r>
    <d v="2001-09-19T14:00:00"/>
    <x v="14"/>
    <x v="0"/>
    <x v="3"/>
    <x v="3"/>
    <x v="0"/>
    <x v="1"/>
    <x v="1"/>
    <x v="0"/>
    <n v="72.84"/>
    <n v="66.790000000000006"/>
    <n v="72.2"/>
    <n v="68.64"/>
    <n v="68.28"/>
    <n v="70.88"/>
    <n v="72.94"/>
    <n v="70.400000000000006"/>
    <n v="71.12"/>
    <n v="73.319999999999993"/>
    <n v="68.66"/>
    <n v="70.67"/>
    <n v="64.34"/>
    <n v="47.657300499999998"/>
    <n v="64.400000000000006"/>
    <n v="33.82"/>
    <n v="31.72"/>
    <n v="33.72"/>
    <n v="30.87"/>
    <n v="32.619999999999997"/>
    <n v="34.630000000000003"/>
    <n v="36.450000000000003"/>
    <n v="33.17"/>
    <n v="33.58"/>
    <n v="40.06"/>
    <n v="32.76"/>
    <n v="34.22"/>
    <n v="30.04"/>
    <n v="31.126362518087809"/>
    <n v="30.55"/>
    <n v="35.32"/>
    <n v="28.914000000000001"/>
    <n v="25.347382"/>
    <n v="21.83"/>
    <n v="22.48"/>
    <n v="37.632950999999998"/>
    <n v="30"/>
    <n v="29.98"/>
    <n v="29.97"/>
    <n v="29.97"/>
    <n v="31.81"/>
    <n v="35.659999999999997"/>
    <n v="36.450000000000003"/>
    <n v="34.299999999999997"/>
    <n v="16.530937981912189"/>
    <n v="33.26"/>
    <n v="1.6"/>
    <n v="-2.58"/>
    <n v="-1.493637481912188"/>
    <n v="-4.18"/>
    <n v="-3.0936374819121895"/>
    <n v="1.0863625180878103"/>
    <n v="-2.39"/>
    <n v="3.94"/>
    <n v="20.622699500000003"/>
    <n v="6.33"/>
    <n v="23.012699500000004"/>
    <n v="16.682699500000005"/>
    <n v="-0.78999999999999915"/>
    <n v="1.36"/>
    <n v="19.129062018087815"/>
    <n v="2.15"/>
    <n v="19.919062018087814"/>
    <n v="17.769062018087816"/>
    <n v="-1.0859999999999985"/>
    <n v="-4.6326180000000008"/>
    <n v="-8.14"/>
    <n v="-7.49"/>
    <n v="5.8229509999999998"/>
    <n v="-1.1263625180878094"/>
    <n v="-17.657300499999998"/>
    <n v="-2.2123625180878079"/>
    <n v="-18.743300499999997"/>
    <n v="-35.35"/>
    <n v="-35.35"/>
    <x v="0"/>
    <x v="0"/>
    <x v="0"/>
    <x v="0"/>
    <x v="0"/>
    <x v="3"/>
  </r>
  <r>
    <d v="2001-09-19T15:00:00"/>
    <x v="15"/>
    <x v="0"/>
    <x v="3"/>
    <x v="3"/>
    <x v="0"/>
    <x v="1"/>
    <x v="1"/>
    <x v="0"/>
    <n v="37.44"/>
    <n v="34.409999999999997"/>
    <n v="37.22"/>
    <n v="35.380000000000003"/>
    <n v="35.200000000000003"/>
    <n v="36.549999999999997"/>
    <n v="37.549999999999997"/>
    <n v="36.25"/>
    <n v="36.67"/>
    <n v="37.79"/>
    <n v="35.39"/>
    <n v="36.35"/>
    <n v="33.44"/>
    <n v="32.480195000000002"/>
    <n v="33.44"/>
    <n v="31.85"/>
    <n v="30"/>
    <n v="31.12"/>
    <n v="29.2"/>
    <n v="30.86"/>
    <n v="32.54"/>
    <n v="36.090000000000003"/>
    <n v="31.37"/>
    <n v="31.14"/>
    <n v="40.44"/>
    <n v="30.98"/>
    <n v="32.4"/>
    <n v="28.38"/>
    <n v="31.615483155176634"/>
    <n v="28.88"/>
    <n v="33.24"/>
    <n v="28.423999999999999"/>
    <n v="23.527290000000001"/>
    <n v="18.760000000000002"/>
    <n v="19.649999999999999"/>
    <n v="43.219447000000002"/>
    <n v="32.880000000000003"/>
    <n v="32.5"/>
    <n v="32.5"/>
    <n v="32.5"/>
    <n v="34.49"/>
    <n v="4.34"/>
    <n v="3.95"/>
    <n v="5.0599999999999996"/>
    <n v="0.86471184482336838"/>
    <n v="-2.65"/>
    <n v="1.54"/>
    <n v="-2.48"/>
    <n v="0.75548315517663411"/>
    <n v="-4.0199999999999996"/>
    <n v="-0.78451684482336503"/>
    <n v="3.2354831551766345"/>
    <n v="-1.1499999999999999"/>
    <n v="1.7600000000000051"/>
    <n v="2.7198050000000009"/>
    <n v="2.91"/>
    <n v="3.8698049999999995"/>
    <n v="0.9598049999999958"/>
    <n v="0.39000000000000057"/>
    <n v="-0.71999999999999531"/>
    <n v="3.475288155176635"/>
    <n v="-1.1100000000000001"/>
    <n v="3.0852881551766345"/>
    <n v="4.1952881551766303"/>
    <n v="-4.4560000000000031"/>
    <n v="-8.9727099999999993"/>
    <n v="-13.74"/>
    <n v="-12.85"/>
    <n v="8.7294470000000004"/>
    <n v="1.264516844823369"/>
    <n v="0.39980500000000063"/>
    <n v="-3.1914831551766341"/>
    <n v="-4.0561950000000024"/>
    <n v="-3.11"/>
    <n v="-3.11"/>
    <x v="0"/>
    <x v="0"/>
    <x v="0"/>
    <x v="0"/>
    <x v="0"/>
    <x v="3"/>
  </r>
  <r>
    <d v="2001-09-19T16:00:00"/>
    <x v="16"/>
    <x v="0"/>
    <x v="3"/>
    <x v="3"/>
    <x v="0"/>
    <x v="1"/>
    <x v="1"/>
    <x v="0"/>
    <n v="38.28"/>
    <n v="35.130000000000003"/>
    <n v="38.04"/>
    <n v="36.07"/>
    <n v="35.979999999999997"/>
    <n v="37.36"/>
    <n v="38.33"/>
    <n v="37.03"/>
    <n v="37.49"/>
    <n v="38.6"/>
    <n v="36.159999999999997"/>
    <n v="37.14"/>
    <n v="34.200000000000003"/>
    <n v="33.259641999999999"/>
    <n v="34.14"/>
    <n v="32.26"/>
    <n v="30.72"/>
    <n v="31.75"/>
    <n v="29.9"/>
    <n v="31.36"/>
    <n v="32.99"/>
    <n v="36.299999999999997"/>
    <n v="31.89"/>
    <n v="31.73"/>
    <n v="39.58"/>
    <n v="31.46"/>
    <n v="32.869999999999997"/>
    <n v="29.15"/>
    <n v="31.684804178335241"/>
    <n v="29.65"/>
    <n v="34.119999999999997"/>
    <n v="27.946000000000002"/>
    <n v="22.706209999999999"/>
    <n v="17.97"/>
    <n v="18.88"/>
    <n v="54.422339000000001"/>
    <n v="32.020000000000003"/>
    <n v="32"/>
    <n v="32"/>
    <n v="32"/>
    <n v="33.659999999999997"/>
    <n v="4.62"/>
    <n v="4.2699999999999996"/>
    <n v="5.05"/>
    <n v="1.5748378216647581"/>
    <n v="-0.97999999999999687"/>
    <n v="1.51"/>
    <n v="-2.21"/>
    <n v="0.324804178335242"/>
    <n v="-3.72"/>
    <n v="-1.185195821664756"/>
    <n v="2.5348041783352429"/>
    <n v="-1.1599999999999999"/>
    <n v="1.779999999999994"/>
    <n v="2.7203579999999974"/>
    <n v="2.94"/>
    <n v="3.8803580000000011"/>
    <n v="0.94035800000000336"/>
    <n v="0.34999999999999432"/>
    <n v="-0.43000000000000682"/>
    <n v="3.0451621783352394"/>
    <n v="-0.78000000000000114"/>
    <n v="2.6951621783352451"/>
    <n v="3.4751621783352462"/>
    <n v="-4.0740000000000016"/>
    <n v="-9.2937900000000013"/>
    <n v="-14.03"/>
    <n v="-13.12"/>
    <n v="20.762339000000004"/>
    <n v="0.3351958216647617"/>
    <n v="-1.2396419999999964"/>
    <n v="-3.7388041783352399"/>
    <n v="-5.313641999999998"/>
    <n v="-3.02"/>
    <n v="-3.02"/>
    <x v="0"/>
    <x v="0"/>
    <x v="0"/>
    <x v="0"/>
    <x v="0"/>
    <x v="3"/>
  </r>
  <r>
    <d v="2001-09-19T17:00:00"/>
    <x v="17"/>
    <x v="0"/>
    <x v="3"/>
    <x v="3"/>
    <x v="0"/>
    <x v="1"/>
    <x v="1"/>
    <x v="0"/>
    <n v="33.76"/>
    <n v="31.09"/>
    <n v="33.58"/>
    <n v="31.98"/>
    <n v="31.79"/>
    <n v="33"/>
    <n v="33.96"/>
    <n v="32.729999999999997"/>
    <n v="33.11"/>
    <n v="34.03"/>
    <n v="31.94"/>
    <n v="32.72"/>
    <n v="30.62"/>
    <n v="28.533945500000002"/>
    <n v="30.58"/>
    <n v="32.49"/>
    <n v="30.71"/>
    <n v="31.75"/>
    <n v="29.81"/>
    <n v="31.36"/>
    <n v="32.979999999999997"/>
    <n v="36.299999999999997"/>
    <n v="31.88"/>
    <n v="31.73"/>
    <n v="39.53"/>
    <n v="31.47"/>
    <n v="32.9"/>
    <n v="29.09"/>
    <n v="30.624827960052546"/>
    <n v="29.6"/>
    <n v="35.35"/>
    <n v="22.69"/>
    <n v="20.816395"/>
    <n v="18.850000000000001"/>
    <n v="19.55"/>
    <n v="50.957776000000003"/>
    <n v="30.03"/>
    <n v="30.01"/>
    <n v="30.01"/>
    <n v="30.01"/>
    <n v="30.36"/>
    <n v="0.43"/>
    <n v="-0.18"/>
    <n v="1.53"/>
    <n v="-2.0908824600525442"/>
    <n v="-5.5"/>
    <n v="1.54"/>
    <n v="-2.27"/>
    <n v="-0.73517203994745373"/>
    <n v="-3.81"/>
    <n v="-2.2751720399474529"/>
    <n v="1.5348279600525458"/>
    <n v="-0.93"/>
    <n v="1.17"/>
    <n v="3.2560544999999976"/>
    <n v="2.1"/>
    <n v="4.1860544999999973"/>
    <n v="2.0860544999999995"/>
    <n v="0.60999999999999943"/>
    <n v="-1.1000000000000001"/>
    <n v="2.5208824600525439"/>
    <n v="-1.71"/>
    <n v="1.9108824600525445"/>
    <n v="3.6208824600525453"/>
    <n v="-7.34"/>
    <n v="-9.1936050000000016"/>
    <n v="-11.16"/>
    <n v="-10.46"/>
    <n v="20.597776000000003"/>
    <n v="-0.59482796005254457"/>
    <n v="1.4960544999999996"/>
    <n v="-7.9348279600525444"/>
    <n v="-5.8439455000000002"/>
    <n v="2.63"/>
    <n v="2.63"/>
    <x v="0"/>
    <x v="0"/>
    <x v="0"/>
    <x v="0"/>
    <x v="0"/>
    <x v="3"/>
  </r>
  <r>
    <d v="2001-09-19T18:00:00"/>
    <x v="18"/>
    <x v="0"/>
    <x v="3"/>
    <x v="3"/>
    <x v="0"/>
    <x v="1"/>
    <x v="1"/>
    <x v="0"/>
    <n v="33.85"/>
    <n v="31.08"/>
    <n v="33.51"/>
    <n v="31.84"/>
    <n v="31.69"/>
    <n v="32.94"/>
    <n v="34.01"/>
    <n v="32.71"/>
    <n v="33.049999999999997"/>
    <n v="33.92"/>
    <n v="31.84"/>
    <n v="32.76"/>
    <n v="30.6"/>
    <n v="28.536666499999999"/>
    <n v="30.53"/>
    <n v="31.88"/>
    <n v="30.12"/>
    <n v="32.81"/>
    <n v="29.1"/>
    <n v="30.79"/>
    <n v="32.840000000000003"/>
    <n v="33.29"/>
    <n v="31.31"/>
    <n v="32.479999999999997"/>
    <n v="36.32"/>
    <n v="30.9"/>
    <n v="32.299999999999997"/>
    <n v="28.44"/>
    <n v="26.676021243018191"/>
    <n v="28.9"/>
    <n v="36.39"/>
    <n v="23.001999999999999"/>
    <n v="21.594954999999999"/>
    <n v="20.16"/>
    <n v="20.76"/>
    <n v="50.957490999999997"/>
    <n v="23.08"/>
    <n v="23"/>
    <n v="22.7"/>
    <n v="22.83"/>
    <n v="23.11"/>
    <n v="0.90000000000000213"/>
    <n v="0.46000000000000085"/>
    <n v="2.16"/>
    <n v="1.8606452569818082"/>
    <n v="-2.4"/>
    <n v="1.51"/>
    <n v="-2.35"/>
    <n v="-4.1139787569818083"/>
    <n v="-3.86"/>
    <n v="-5.6239787569818063"/>
    <n v="-1.7639787569818104"/>
    <n v="-1.07"/>
    <n v="1.0900000000000001"/>
    <n v="3.1533335000000022"/>
    <n v="2.16"/>
    <n v="4.223333499999999"/>
    <n v="2.0633335000000024"/>
    <n v="0.44000000000000128"/>
    <n v="-1.26"/>
    <n v="-0.96064525698180603"/>
    <n v="-1.7"/>
    <n v="-1.4006452569818073"/>
    <n v="0.29935474301819198"/>
    <n v="-7.7999999999999403E-2"/>
    <n v="-1.4050450000000012"/>
    <n v="-2.54"/>
    <n v="-2.0699999999999998"/>
    <n v="27.847490999999998"/>
    <n v="-3.5960212430181926"/>
    <n v="-5.4566665000000008"/>
    <n v="-3.674021243018192"/>
    <n v="-5.5346665000000002"/>
    <n v="3.63"/>
    <n v="3.63"/>
    <x v="0"/>
    <x v="0"/>
    <x v="0"/>
    <x v="0"/>
    <x v="0"/>
    <x v="3"/>
  </r>
  <r>
    <d v="2001-09-19T19:00:00"/>
    <x v="19"/>
    <x v="0"/>
    <x v="3"/>
    <x v="3"/>
    <x v="0"/>
    <x v="1"/>
    <x v="1"/>
    <x v="0"/>
    <n v="38.11"/>
    <n v="34.5"/>
    <n v="37.24"/>
    <n v="35.61"/>
    <n v="35.29"/>
    <n v="36.53"/>
    <n v="41.72"/>
    <n v="36.4"/>
    <n v="36.68"/>
    <n v="37.82"/>
    <n v="35.479999999999997"/>
    <n v="36.700000000000003"/>
    <n v="33.61"/>
    <n v="46.866748999999999"/>
    <n v="33.43"/>
    <n v="33.65"/>
    <n v="31.77"/>
    <n v="34.85"/>
    <n v="30.72"/>
    <n v="32.5"/>
    <n v="34.659999999999997"/>
    <n v="34.090000000000003"/>
    <n v="33.08"/>
    <n v="34.42"/>
    <n v="35.24"/>
    <n v="32.69"/>
    <n v="34.04"/>
    <n v="30.03"/>
    <n v="31.514961704248499"/>
    <n v="30.55"/>
    <n v="37.659999999999997"/>
    <n v="51.607999999999997"/>
    <n v="41.990437999999997"/>
    <n v="36.47"/>
    <n v="38.020000000000003"/>
    <n v="68.204729999999998"/>
    <n v="30.83"/>
    <n v="30.64"/>
    <n v="29.87"/>
    <n v="30.2"/>
    <n v="30.68"/>
    <n v="2.79"/>
    <n v="2.66"/>
    <n v="3.58"/>
    <n v="15.3517872957515"/>
    <n v="2.58"/>
    <n v="1.54"/>
    <n v="-2.4700000000000002"/>
    <n v="-0.98503829575150093"/>
    <n v="-4.01"/>
    <n v="-2.5250382957515001"/>
    <n v="1.4849617042484979"/>
    <n v="-1.41"/>
    <n v="1.68"/>
    <n v="-11.576749"/>
    <n v="3.09"/>
    <n v="-10.166748999999996"/>
    <n v="-13.256748999999999"/>
    <n v="0.12999999999999545"/>
    <n v="-0.78999999999999915"/>
    <n v="-12.5617872957515"/>
    <n v="-0.9199999999999946"/>
    <n v="-12.691787295751496"/>
    <n v="-11.771787295751501"/>
    <n v="20.777999999999999"/>
    <n v="11.350437999999997"/>
    <n v="6.6"/>
    <n v="7.82"/>
    <n v="37.524729999999998"/>
    <n v="-0.68496170424850078"/>
    <n v="-16.036749"/>
    <n v="20.093038295751498"/>
    <n v="4.7412509999999983"/>
    <n v="0.95999999999999375"/>
    <n v="0.95999999999999375"/>
    <x v="0"/>
    <x v="0"/>
    <x v="0"/>
    <x v="0"/>
    <x v="0"/>
    <x v="3"/>
  </r>
  <r>
    <d v="2001-09-19T20:00:00"/>
    <x v="20"/>
    <x v="0"/>
    <x v="3"/>
    <x v="3"/>
    <x v="0"/>
    <x v="1"/>
    <x v="1"/>
    <x v="0"/>
    <n v="34.24"/>
    <n v="31.13"/>
    <n v="33.31"/>
    <n v="32.229999999999997"/>
    <n v="31.88"/>
    <n v="32.74"/>
    <n v="33.549999999999997"/>
    <n v="32.76"/>
    <n v="32.840000000000003"/>
    <n v="33.799999999999997"/>
    <n v="32.06"/>
    <n v="32.93"/>
    <n v="30.45"/>
    <n v="38.514026999999999"/>
    <n v="30.33"/>
    <n v="33.54"/>
    <n v="31.73"/>
    <n v="34.74"/>
    <n v="30.86"/>
    <n v="32.47"/>
    <n v="34.54"/>
    <n v="34"/>
    <n v="33.020000000000003"/>
    <n v="34.299999999999997"/>
    <n v="35.1"/>
    <n v="32.65"/>
    <n v="33.9"/>
    <n v="30.03"/>
    <n v="30.118624087541999"/>
    <n v="30.53"/>
    <n v="37.56"/>
    <n v="39.515999999999998"/>
    <n v="31.707647999999999"/>
    <n v="23.64"/>
    <n v="26.69"/>
    <n v="60.964609000000003"/>
    <n v="28.19"/>
    <n v="28"/>
    <n v="27.23"/>
    <n v="27.57"/>
    <n v="27.93"/>
    <n v="-0.59"/>
    <n v="-0.96999999999999886"/>
    <n v="0.41999999999999815"/>
    <n v="8.3954029124579996"/>
    <n v="-1.3"/>
    <n v="1.43"/>
    <n v="-2.44"/>
    <n v="-2.3513759124579998"/>
    <n v="-3.87"/>
    <n v="-3.7813759124579995"/>
    <n v="8.8624087541997909E-2"/>
    <n v="-1.05"/>
    <n v="1.43"/>
    <n v="-6.6340269999999997"/>
    <n v="2.48"/>
    <n v="-5.584026999999999"/>
    <n v="-8.0640269999999994"/>
    <n v="0.37999999999999901"/>
    <n v="-1.01"/>
    <n v="-8.9854029124579995"/>
    <n v="-1.39"/>
    <n v="-9.3654029124579985"/>
    <n v="-7.9754029124580015"/>
    <n v="11.325999999999997"/>
    <n v="3.7076479999999989"/>
    <n v="-3.59"/>
    <n v="-0.87999999999999901"/>
    <n v="33.034609000000003"/>
    <n v="-1.9286240875419978"/>
    <n v="-10.324026999999997"/>
    <n v="9.3973759124579992"/>
    <n v="1.0019729999999996"/>
    <n v="4.63"/>
    <n v="4.63"/>
    <x v="0"/>
    <x v="0"/>
    <x v="0"/>
    <x v="0"/>
    <x v="0"/>
    <x v="3"/>
  </r>
  <r>
    <d v="2001-09-19T21:00:00"/>
    <x v="21"/>
    <x v="0"/>
    <x v="3"/>
    <x v="3"/>
    <x v="0"/>
    <x v="1"/>
    <x v="1"/>
    <x v="0"/>
    <n v="34.619999999999997"/>
    <n v="31.56"/>
    <n v="33.770000000000003"/>
    <n v="32.53"/>
    <n v="32.340000000000003"/>
    <n v="33.21"/>
    <n v="33.97"/>
    <n v="33.19"/>
    <n v="33.299999999999997"/>
    <n v="34.25"/>
    <n v="32.49"/>
    <n v="33.36"/>
    <n v="30.86"/>
    <n v="29.9308975"/>
    <n v="30.73"/>
    <n v="31.4"/>
    <n v="29.71"/>
    <n v="32.200000000000003"/>
    <n v="28.87"/>
    <n v="30.28"/>
    <n v="32.32"/>
    <n v="32.96"/>
    <n v="30.79"/>
    <n v="31.91"/>
    <n v="34.19"/>
    <n v="30.37"/>
    <n v="31.8"/>
    <n v="28.45"/>
    <n v="26.151296640129161"/>
    <n v="28.87"/>
    <n v="26.57"/>
    <n v="25.462"/>
    <n v="24.191621000000001"/>
    <n v="23.33"/>
    <n v="23.71"/>
    <n v="52.185876999999998"/>
    <n v="22.46"/>
    <n v="22.3"/>
    <n v="21.72"/>
    <n v="21.98"/>
    <n v="22.55"/>
    <n v="2.06"/>
    <n v="1.56"/>
    <n v="2.41"/>
    <n v="3.7796008598708397"/>
    <n v="6.0000000000002274E-2"/>
    <n v="1.52"/>
    <n v="-1.83"/>
    <n v="-4.1287033598708405"/>
    <n v="-3.35"/>
    <n v="-5.64870335987084"/>
    <n v="-2.2987033598708386"/>
    <n v="-1.02"/>
    <n v="1.48"/>
    <n v="2.409102500000003"/>
    <n v="2.5"/>
    <n v="3.4291024999999991"/>
    <n v="0.92910249999999905"/>
    <n v="0.50000000000000355"/>
    <n v="-0.34999999999999787"/>
    <n v="-1.7196008598708374"/>
    <n v="-0.85000000000000142"/>
    <n v="-2.219600859870841"/>
    <n v="-1.3696008598708396"/>
    <n v="3.0019999999999989"/>
    <n v="1.8916210000000007"/>
    <n v="1.61"/>
    <n v="1.73"/>
    <n v="29.635876999999997"/>
    <n v="-3.6912966401291598"/>
    <n v="-7.4708974999999995"/>
    <n v="-0.68929664012916092"/>
    <n v="-4.4688975000000006"/>
    <n v="-6.79"/>
    <n v="-6.79"/>
    <x v="0"/>
    <x v="0"/>
    <x v="0"/>
    <x v="0"/>
    <x v="0"/>
    <x v="3"/>
  </r>
  <r>
    <d v="2001-09-19T22:00:00"/>
    <x v="22"/>
    <x v="0"/>
    <x v="3"/>
    <x v="3"/>
    <x v="0"/>
    <x v="1"/>
    <x v="1"/>
    <x v="0"/>
    <n v="26.92"/>
    <n v="24.76"/>
    <n v="26.59"/>
    <n v="25.26"/>
    <n v="25.35"/>
    <n v="26.12"/>
    <n v="26.77"/>
    <n v="25.99"/>
    <n v="26.23"/>
    <n v="26.99"/>
    <n v="25.49"/>
    <n v="26.06"/>
    <n v="24.29"/>
    <n v="24.649739499999999"/>
    <n v="24.22"/>
    <n v="28.16"/>
    <n v="26.56"/>
    <n v="29.45"/>
    <n v="25.48"/>
    <n v="27.16"/>
    <n v="29.27"/>
    <n v="29.1"/>
    <n v="27.51"/>
    <n v="29.1"/>
    <n v="29.97"/>
    <n v="27.19"/>
    <n v="28.58"/>
    <n v="24.92"/>
    <n v="22.688058981695441"/>
    <n v="25.25"/>
    <n v="21.9"/>
    <n v="21.224"/>
    <n v="19.678827999999999"/>
    <n v="17.61"/>
    <n v="18.510000000000002"/>
    <n v="50.072546000000003"/>
    <n v="19.03"/>
    <n v="19"/>
    <n v="18.91"/>
    <n v="18.95"/>
    <n v="19.03"/>
    <n v="-1.81"/>
    <n v="-2.52"/>
    <n v="-0.63000000000000256"/>
    <n v="1.9616805183045578"/>
    <n v="-2.98"/>
    <n v="1.42"/>
    <n v="-2.2400000000000002"/>
    <n v="-4.4719410183045589"/>
    <n v="-3.66"/>
    <n v="-5.8919410183045571"/>
    <n v="-2.2319410183045605"/>
    <n v="-0.7099999999999973"/>
    <n v="1.06"/>
    <n v="0.70026050000000239"/>
    <n v="1.77"/>
    <n v="1.4102604999999997"/>
    <n v="-0.35973949999999988"/>
    <n v="0.71000000000000085"/>
    <n v="-1.18"/>
    <n v="-3.7716805183045565"/>
    <n v="-1.89"/>
    <n v="-4.4816805183045574"/>
    <n v="-2.5916805183045604"/>
    <n v="2.1939999999999991"/>
    <n v="0.67882799999999932"/>
    <n v="-1.3"/>
    <n v="-0.43999999999999773"/>
    <n v="31.042546000000002"/>
    <n v="-3.6580589816954401"/>
    <n v="-5.6197394999999979"/>
    <n v="-1.464058981695441"/>
    <n v="-3.4257394999999988"/>
    <n v="-4.16"/>
    <n v="-4.16"/>
    <x v="0"/>
    <x v="0"/>
    <x v="0"/>
    <x v="0"/>
    <x v="0"/>
    <x v="3"/>
  </r>
  <r>
    <d v="2001-09-19T23:00:00"/>
    <x v="23"/>
    <x v="0"/>
    <x v="3"/>
    <x v="3"/>
    <x v="0"/>
    <x v="1"/>
    <x v="1"/>
    <x v="0"/>
    <n v="29.37"/>
    <n v="27.02"/>
    <n v="28.63"/>
    <n v="27.66"/>
    <n v="27.66"/>
    <n v="28.17"/>
    <n v="28.85"/>
    <n v="28.29"/>
    <n v="28.24"/>
    <n v="28.98"/>
    <n v="27.83"/>
    <n v="28.32"/>
    <n v="26.76"/>
    <n v="25.137514500000002"/>
    <n v="26.73"/>
    <n v="29.7"/>
    <n v="28.15"/>
    <n v="30.53"/>
    <n v="27.54"/>
    <n v="28.91"/>
    <n v="30.29"/>
    <n v="28.35"/>
    <n v="29.15"/>
    <n v="30.17"/>
    <n v="30.86"/>
    <n v="28.95"/>
    <n v="29.95"/>
    <n v="27.46"/>
    <n v="23.083578292830701"/>
    <n v="27.54"/>
    <n v="22.09"/>
    <n v="19.62"/>
    <n v="18.300630999999999"/>
    <n v="17.98"/>
    <n v="18.13"/>
    <n v="49.581440999999998"/>
    <n v="18.95"/>
    <n v="18.940000000000001"/>
    <n v="18.940000000000001"/>
    <n v="18.940000000000001"/>
    <n v="18.98"/>
    <n v="-1.25"/>
    <n v="-1.63"/>
    <n v="-0.69999999999999929"/>
    <n v="2.0539362071693006"/>
    <n v="-1.88"/>
    <n v="1.04"/>
    <n v="-1.45"/>
    <n v="-5.826421707169299"/>
    <n v="-2.4900000000000002"/>
    <n v="-6.8664217071692981"/>
    <n v="-4.3764217071692997"/>
    <n v="-0.66"/>
    <n v="0.89999999999999858"/>
    <n v="2.5224854999999984"/>
    <n v="1.56"/>
    <n v="3.1824854999999985"/>
    <n v="1.6224854999999998"/>
    <n v="0.37999999999999901"/>
    <n v="-0.55000000000000071"/>
    <n v="-3.3039362071693006"/>
    <n v="-0.93"/>
    <n v="-3.6839362071692996"/>
    <n v="-2.7539362071692999"/>
    <n v="0.67000000000000171"/>
    <n v="-0.63936900000000207"/>
    <n v="-0.96000000000000085"/>
    <n v="-0.81000000000000227"/>
    <n v="30.601440999999998"/>
    <n v="-4.1335782928307019"/>
    <n v="-6.1875145000000025"/>
    <n v="-3.4635782928307002"/>
    <n v="-5.5175145000000008"/>
    <n v="-6.23"/>
    <n v="-6.23"/>
    <x v="0"/>
    <x v="0"/>
    <x v="0"/>
    <x v="0"/>
    <x v="0"/>
    <x v="3"/>
  </r>
  <r>
    <d v="2001-09-20T00:00:00"/>
    <x v="0"/>
    <x v="0"/>
    <x v="4"/>
    <x v="4"/>
    <x v="0"/>
    <x v="1"/>
    <x v="1"/>
    <x v="0"/>
    <n v="33.409999999999997"/>
    <n v="30.5"/>
    <n v="31.8"/>
    <n v="31.64"/>
    <n v="31.28"/>
    <n v="31.43"/>
    <n v="32.03"/>
    <n v="32.03"/>
    <n v="31.4"/>
    <n v="32.159999999999997"/>
    <n v="31.49"/>
    <n v="31.99"/>
    <n v="30.57"/>
    <n v="20.433979999999998"/>
    <n v="30.56"/>
    <n v="26.85"/>
    <n v="25.6"/>
    <n v="27.02"/>
    <n v="25.55"/>
    <n v="26.6"/>
    <n v="26.86"/>
    <n v="26.63"/>
    <n v="26.74"/>
    <n v="26.71"/>
    <n v="27.19"/>
    <n v="26.64"/>
    <n v="26.86"/>
    <n v="26.1"/>
    <n v="21.285195338500241"/>
    <n v="26.14"/>
    <n v="22.17"/>
    <n v="18.936"/>
    <n v="18.38991"/>
    <n v="18.45"/>
    <n v="18.43"/>
    <n v="32.091006999999998"/>
    <n v="17.579999999999998"/>
    <n v="17.559999999999999"/>
    <n v="17.559999999999999"/>
    <n v="17.559999999999999"/>
    <n v="18.02"/>
    <n v="4.68"/>
    <n v="5.13"/>
    <n v="4.47"/>
    <n v="-0.85121533850024278"/>
    <n v="4.97"/>
    <n v="0.25999999999999801"/>
    <n v="-0.5"/>
    <n v="-5.3148046614997604"/>
    <n v="-0.75999999999999801"/>
    <n v="-5.5748046614997584"/>
    <n v="-4.8148046614997604"/>
    <n v="-0.7099999999999973"/>
    <n v="0.71000000000000085"/>
    <n v="10.846020000000003"/>
    <n v="1.42"/>
    <n v="11.55602"/>
    <n v="10.136020000000002"/>
    <n v="-0.44999999999999929"/>
    <n v="0.21000000000000085"/>
    <n v="5.5312153385002425"/>
    <n v="0.66"/>
    <n v="5.9812153385002418"/>
    <n v="5.3212153385002416"/>
    <n v="1.3560000000000016"/>
    <n v="0.8299100000000017"/>
    <n v="0.89000000000000057"/>
    <n v="0.87000000000000099"/>
    <n v="14.071006999999998"/>
    <n v="-3.7051953385002427"/>
    <n v="-2.85398"/>
    <n v="-2.3491953385002411"/>
    <n v="-1.4979799999999983"/>
    <n v="-9.82"/>
    <n v="-9.82"/>
    <x v="0"/>
    <x v="0"/>
    <x v="0"/>
    <x v="0"/>
    <x v="0"/>
    <x v="4"/>
  </r>
  <r>
    <d v="2001-09-20T01:00:00"/>
    <x v="1"/>
    <x v="0"/>
    <x v="4"/>
    <x v="4"/>
    <x v="0"/>
    <x v="1"/>
    <x v="1"/>
    <x v="0"/>
    <n v="33.909999999999997"/>
    <n v="30.85"/>
    <n v="32.090000000000003"/>
    <n v="32.08"/>
    <n v="31.76"/>
    <n v="31.76"/>
    <n v="32.29"/>
    <n v="32.479999999999997"/>
    <n v="31.69"/>
    <n v="32.49"/>
    <n v="31.99"/>
    <n v="32.43"/>
    <n v="31.07"/>
    <n v="18.649753"/>
    <n v="31.12"/>
    <n v="24.83"/>
    <n v="23.5"/>
    <n v="25.09"/>
    <n v="23.47"/>
    <n v="24.56"/>
    <n v="24.93"/>
    <n v="25.3"/>
    <n v="24.65"/>
    <n v="24.81"/>
    <n v="25.26"/>
    <n v="24.6"/>
    <n v="24.9"/>
    <n v="23.73"/>
    <n v="17.098556589068551"/>
    <n v="23.72"/>
    <n v="21.98"/>
    <n v="17.064"/>
    <n v="16.245494999999998"/>
    <n v="14.96"/>
    <n v="15.54"/>
    <n v="29.513480999999999"/>
    <n v="15.16"/>
    <n v="15.16"/>
    <n v="15.16"/>
    <n v="15.16"/>
    <n v="15.16"/>
    <n v="7.2"/>
    <n v="7.53"/>
    <n v="7.34"/>
    <n v="1.5511964109314498"/>
    <n v="7.23"/>
    <n v="0.34"/>
    <n v="-0.82999999999999829"/>
    <n v="-7.461443410931448"/>
    <n v="-1.17"/>
    <n v="-7.8014434109314479"/>
    <n v="-6.6314434109314497"/>
    <n v="-0.66999999999999815"/>
    <n v="0.69000000000000128"/>
    <n v="13.110247000000001"/>
    <n v="1.36"/>
    <n v="13.780246999999999"/>
    <n v="12.420247"/>
    <n v="-0.32999999999999829"/>
    <n v="-0.13999999999999702"/>
    <n v="5.6488035890685531"/>
    <n v="0.19000000000000128"/>
    <n v="5.9788035890685514"/>
    <n v="5.7888035890685501"/>
    <n v="1.9039999999999999"/>
    <n v="1.0854949999999981"/>
    <n v="-0.19999999999999929"/>
    <n v="0.37999999999999901"/>
    <n v="14.353480999999999"/>
    <n v="-1.9385565890685506"/>
    <n v="-3.4897530000000003"/>
    <n v="-3.4556589068550636E-2"/>
    <n v="-1.5857530000000004"/>
    <n v="-10.45"/>
    <n v="-10.45"/>
    <x v="0"/>
    <x v="0"/>
    <x v="0"/>
    <x v="0"/>
    <x v="0"/>
    <x v="4"/>
  </r>
  <r>
    <d v="2001-09-20T02:00:00"/>
    <x v="2"/>
    <x v="0"/>
    <x v="4"/>
    <x v="4"/>
    <x v="0"/>
    <x v="1"/>
    <x v="1"/>
    <x v="0"/>
    <n v="16.11"/>
    <n v="14.74"/>
    <n v="15.28"/>
    <n v="15.24"/>
    <n v="15.12"/>
    <n v="15.12"/>
    <n v="16.100000000000001"/>
    <n v="15.46"/>
    <n v="15.09"/>
    <n v="15.48"/>
    <n v="15.22"/>
    <n v="15.42"/>
    <n v="14.81"/>
    <n v="15.842832"/>
    <n v="14.85"/>
    <n v="23.33"/>
    <n v="22.09"/>
    <n v="23.61"/>
    <n v="21.98"/>
    <n v="23.07"/>
    <n v="23.44"/>
    <n v="24.91"/>
    <n v="23.13"/>
    <n v="23.34"/>
    <n v="23.79"/>
    <n v="23.1"/>
    <n v="23.41"/>
    <n v="22.22"/>
    <n v="15.98"/>
    <n v="22.22"/>
    <n v="21.25"/>
    <n v="19.218"/>
    <n v="18.069728000000001"/>
    <n v="12.87"/>
    <n v="15.18"/>
    <n v="22.814675000000001"/>
    <n v="14"/>
    <n v="14"/>
    <n v="14"/>
    <n v="14"/>
    <n v="14"/>
    <n v="-7.95"/>
    <n v="-7.99"/>
    <n v="-7.41"/>
    <n v="-0.13716800000000084"/>
    <n v="-8.31"/>
    <n v="0.34"/>
    <n v="-0.85000000000000142"/>
    <n v="-7.09"/>
    <n v="-1.19"/>
    <n v="-7.43"/>
    <n v="-6.24"/>
    <n v="-0.30000000000000071"/>
    <n v="0.30999999999999872"/>
    <n v="-0.72283200000000036"/>
    <n v="0.60999999999999943"/>
    <n v="-0.42283199999999965"/>
    <n v="-1.0328319999999991"/>
    <n v="3.9999999999999147E-2"/>
    <n v="-0.5400000000000027"/>
    <n v="-7.8128320000000002"/>
    <n v="-0.58000000000000185"/>
    <n v="-7.8528319999999994"/>
    <n v="-7.2728319999999975"/>
    <n v="5.218"/>
    <n v="4.0697280000000013"/>
    <n v="-1.1299999999999999"/>
    <n v="1.18"/>
    <n v="8.8146750000000011"/>
    <n v="-1.98"/>
    <n v="-1.8428319999999996"/>
    <n v="3.2379999999999995"/>
    <n v="3.3751680000000004"/>
    <n v="5.83"/>
    <n v="5.83"/>
    <x v="0"/>
    <x v="0"/>
    <x v="0"/>
    <x v="0"/>
    <x v="0"/>
    <x v="4"/>
  </r>
  <r>
    <d v="2001-09-20T03:00:00"/>
    <x v="3"/>
    <x v="0"/>
    <x v="4"/>
    <x v="4"/>
    <x v="0"/>
    <x v="1"/>
    <x v="1"/>
    <x v="0"/>
    <n v="21.67"/>
    <n v="19.89"/>
    <n v="20.57"/>
    <n v="20.46"/>
    <n v="20.329999999999998"/>
    <n v="20.350000000000001"/>
    <n v="22.92"/>
    <n v="20.8"/>
    <n v="20.309999999999999"/>
    <n v="20.84"/>
    <n v="20.47"/>
    <n v="20.75"/>
    <n v="19.87"/>
    <n v="17.144322500000001"/>
    <n v="19.91"/>
    <n v="23.27"/>
    <n v="22.07"/>
    <n v="23.56"/>
    <n v="22.09"/>
    <n v="22.99"/>
    <n v="23.39"/>
    <n v="24.9"/>
    <n v="23.08"/>
    <n v="23.29"/>
    <n v="23.74"/>
    <n v="23.03"/>
    <n v="23.36"/>
    <n v="22.26"/>
    <n v="15.925000000000001"/>
    <n v="22.25"/>
    <n v="21.21"/>
    <n v="22.021999999999998"/>
    <n v="21.256395000000001"/>
    <n v="16.95"/>
    <n v="18.86"/>
    <n v="20.593727000000001"/>
    <n v="13.89"/>
    <n v="13.89"/>
    <n v="13.89"/>
    <n v="13.89"/>
    <n v="13.89"/>
    <n v="-2.66"/>
    <n v="-2.61"/>
    <n v="-2.39"/>
    <n v="1.2193225000000005"/>
    <n v="-2.9"/>
    <n v="0.37000000000000099"/>
    <n v="-0.72999999999999687"/>
    <n v="-7.0650000000000004"/>
    <n v="-1.1000000000000001"/>
    <n v="-7.4349999999999996"/>
    <n v="-6.335"/>
    <n v="-0.42000000000000171"/>
    <n v="0.4599999999999973"/>
    <n v="3.1856774999999971"/>
    <n v="0.87999999999999901"/>
    <n v="3.6056774999999988"/>
    <n v="2.7256774999999998"/>
    <n v="-5.0000000000000711E-2"/>
    <n v="-0.27"/>
    <n v="-3.8793225000000007"/>
    <n v="-0.21999999999999886"/>
    <n v="-3.8293225"/>
    <n v="-3.6093225000000011"/>
    <n v="8.1319999999999979"/>
    <n v="7.3663950000000007"/>
    <n v="3.06"/>
    <n v="4.97"/>
    <n v="6.7037270000000007"/>
    <n v="-2.0350000000000001"/>
    <n v="-3.2543225000000007"/>
    <n v="6.0969999999999978"/>
    <n v="4.8776774999999972"/>
    <n v="0.46000000000000085"/>
    <n v="0.46000000000000085"/>
    <x v="0"/>
    <x v="0"/>
    <x v="0"/>
    <x v="0"/>
    <x v="0"/>
    <x v="4"/>
  </r>
  <r>
    <d v="2001-09-20T04:00:00"/>
    <x v="4"/>
    <x v="0"/>
    <x v="4"/>
    <x v="4"/>
    <x v="0"/>
    <x v="1"/>
    <x v="1"/>
    <x v="0"/>
    <n v="28.33"/>
    <n v="25.8"/>
    <n v="26.86"/>
    <n v="26.64"/>
    <n v="26.53"/>
    <n v="26.57"/>
    <n v="27.33"/>
    <n v="27.13"/>
    <n v="26.52"/>
    <n v="27.21"/>
    <n v="26.72"/>
    <n v="27.13"/>
    <n v="25.79"/>
    <n v="17.7785835"/>
    <n v="25.85"/>
    <n v="24.14"/>
    <n v="22.81"/>
    <n v="24.41"/>
    <n v="22.83"/>
    <n v="23.86"/>
    <n v="24.24"/>
    <n v="24.91"/>
    <n v="23.93"/>
    <n v="24.13"/>
    <n v="24.59"/>
    <n v="23.9"/>
    <n v="24.22"/>
    <n v="22.96"/>
    <n v="15.98"/>
    <n v="22.94"/>
    <n v="21.07"/>
    <n v="20.978000000000002"/>
    <n v="20.195494"/>
    <n v="15.68"/>
    <n v="17.68"/>
    <n v="19.493093999999999"/>
    <n v="14"/>
    <n v="14"/>
    <n v="14"/>
    <n v="14"/>
    <n v="14"/>
    <n v="2.67"/>
    <n v="2.91"/>
    <n v="2.83"/>
    <n v="1.7985834999999994"/>
    <n v="2.62"/>
    <n v="0.35999999999999943"/>
    <n v="-0.89999999999999858"/>
    <n v="-7.88"/>
    <n v="-1.26"/>
    <n v="-8.24"/>
    <n v="-6.98"/>
    <n v="-0.59999999999999787"/>
    <n v="0.74000000000000199"/>
    <n v="8.7514165000000013"/>
    <n v="1.34"/>
    <n v="9.3514164999999991"/>
    <n v="8.0114164999999993"/>
    <n v="-0.23999999999999844"/>
    <n v="-0.15999999999999659"/>
    <n v="0.87141650000000226"/>
    <n v="8.0000000000001847E-2"/>
    <n v="1.1114165000000007"/>
    <n v="1.0314164999999988"/>
    <n v="6.9780000000000015"/>
    <n v="6.1954940000000001"/>
    <n v="1.68"/>
    <n v="3.68"/>
    <n v="5.4930939999999993"/>
    <n v="-1.98"/>
    <n v="-3.7785834999999999"/>
    <n v="4.9980000000000011"/>
    <n v="3.1994165000000017"/>
    <n v="-6.06"/>
    <n v="-6.06"/>
    <x v="0"/>
    <x v="0"/>
    <x v="0"/>
    <x v="0"/>
    <x v="0"/>
    <x v="4"/>
  </r>
  <r>
    <d v="2001-09-20T05:00:00"/>
    <x v="5"/>
    <x v="0"/>
    <x v="4"/>
    <x v="4"/>
    <x v="0"/>
    <x v="1"/>
    <x v="1"/>
    <x v="0"/>
    <n v="43.12"/>
    <n v="38.9"/>
    <n v="40.64"/>
    <n v="40.42"/>
    <n v="40.380000000000003"/>
    <n v="40.21"/>
    <n v="40.96"/>
    <n v="41.15"/>
    <n v="40.119999999999997"/>
    <n v="41.22"/>
    <n v="40.71"/>
    <n v="41.24"/>
    <n v="38.81"/>
    <n v="25.866446"/>
    <n v="38.880000000000003"/>
    <n v="25.46"/>
    <n v="24.12"/>
    <n v="25.64"/>
    <n v="23.93"/>
    <n v="25"/>
    <n v="25.48"/>
    <n v="25.54"/>
    <n v="25.29"/>
    <n v="25.34"/>
    <n v="25.78"/>
    <n v="25.17"/>
    <n v="25.37"/>
    <n v="24.33"/>
    <n v="21.072608384170302"/>
    <n v="24.48"/>
    <n v="29.05"/>
    <n v="33.731999999999999"/>
    <n v="33.445315000000001"/>
    <n v="31.91"/>
    <n v="32.590000000000003"/>
    <n v="33.210977"/>
    <n v="18.96"/>
    <n v="18.91"/>
    <n v="18.920000000000002"/>
    <n v="18.920000000000002"/>
    <n v="19.91"/>
    <n v="15.38"/>
    <n v="15.87"/>
    <n v="14.48"/>
    <n v="4.7938376158296983"/>
    <n v="15.44"/>
    <n v="0.37000000000000099"/>
    <n v="-0.67000000000000171"/>
    <n v="-3.9273916158296984"/>
    <n v="-1.04"/>
    <n v="-4.2973916158296994"/>
    <n v="-3.2573916158296967"/>
    <n v="-0.85999999999999943"/>
    <n v="1.57"/>
    <n v="14.513554000000003"/>
    <n v="2.4300000000000002"/>
    <n v="15.373554000000002"/>
    <n v="12.943554000000002"/>
    <n v="-0.48999999999999844"/>
    <n v="0.89999999999999858"/>
    <n v="10.586162384170304"/>
    <n v="1.39"/>
    <n v="11.076162384170303"/>
    <n v="9.6861623841703057"/>
    <n v="14.771999999999998"/>
    <n v="14.535315000000001"/>
    <n v="12.99"/>
    <n v="13.67"/>
    <n v="13.300977"/>
    <n v="-2.1126083841703007"/>
    <n v="-6.906445999999999"/>
    <n v="12.659391615829698"/>
    <n v="7.8655539999999995"/>
    <n v="-12.19"/>
    <n v="-12.19"/>
    <x v="0"/>
    <x v="0"/>
    <x v="0"/>
    <x v="0"/>
    <x v="0"/>
    <x v="4"/>
  </r>
  <r>
    <d v="2001-09-20T06:00:00"/>
    <x v="6"/>
    <x v="0"/>
    <x v="4"/>
    <x v="4"/>
    <x v="0"/>
    <x v="1"/>
    <x v="1"/>
    <x v="0"/>
    <n v="60.65"/>
    <n v="54.89"/>
    <n v="57.91"/>
    <n v="56.8"/>
    <n v="56.95"/>
    <n v="57.16"/>
    <n v="57.96"/>
    <n v="58.11"/>
    <n v="57.13"/>
    <n v="58.92"/>
    <n v="57.41"/>
    <n v="57.88"/>
    <n v="54.31"/>
    <n v="48.580066500000001"/>
    <n v="54.37"/>
    <n v="30.19"/>
    <n v="29.09"/>
    <n v="30.71"/>
    <n v="29.12"/>
    <n v="30.12"/>
    <n v="30.54"/>
    <n v="27.72"/>
    <n v="30.23"/>
    <n v="30.34"/>
    <n v="30.92"/>
    <n v="30.26"/>
    <n v="30.36"/>
    <n v="29.79"/>
    <n v="26.154267070066915"/>
    <n v="29.97"/>
    <n v="53.4"/>
    <n v="43.134"/>
    <n v="43.095405"/>
    <n v="43.1"/>
    <n v="43.1"/>
    <n v="43.107218000000003"/>
    <n v="22.41"/>
    <n v="22.09"/>
    <n v="21.94"/>
    <n v="22"/>
    <n v="29.25"/>
    <n v="26.83"/>
    <n v="27.52"/>
    <n v="24.52"/>
    <n v="22.425799429933086"/>
    <n v="28"/>
    <n v="0.23999999999999844"/>
    <n v="-0.33000000000000185"/>
    <n v="-3.9657329299330861"/>
    <n v="-0.56999999999999995"/>
    <n v="-4.2057329299330846"/>
    <n v="-3.6357329299330843"/>
    <n v="-0.93"/>
    <n v="2.64"/>
    <n v="8.3699335000000019"/>
    <n v="3.57"/>
    <n v="9.2999335000000016"/>
    <n v="5.7299335000000013"/>
    <n v="-0.69000000000000128"/>
    <n v="2.31"/>
    <n v="4.4042005700669158"/>
    <n v="3"/>
    <n v="5.0942005700669171"/>
    <n v="2.0942005700669171"/>
    <n v="20.724"/>
    <n v="21.005405"/>
    <n v="21.16"/>
    <n v="21.1"/>
    <n v="13.857218000000003"/>
    <n v="-3.7442670700669147"/>
    <n v="-26.170066500000001"/>
    <n v="16.979732929933085"/>
    <n v="-5.4460665000000006"/>
    <n v="-4.4800000000000004"/>
    <n v="-4.4800000000000004"/>
    <x v="0"/>
    <x v="0"/>
    <x v="0"/>
    <x v="0"/>
    <x v="0"/>
    <x v="4"/>
  </r>
  <r>
    <d v="2001-09-20T07:00:00"/>
    <x v="7"/>
    <x v="0"/>
    <x v="4"/>
    <x v="4"/>
    <x v="0"/>
    <x v="1"/>
    <x v="1"/>
    <x v="0"/>
    <n v="37.72"/>
    <n v="34.47"/>
    <n v="36.99"/>
    <n v="35.369999999999997"/>
    <n v="35.619999999999997"/>
    <n v="36.39"/>
    <n v="37.119999999999997"/>
    <n v="36.369999999999997"/>
    <n v="36.46"/>
    <n v="37.67"/>
    <n v="35.799999999999997"/>
    <n v="36.24"/>
    <n v="34.17"/>
    <n v="37.771115000000002"/>
    <n v="34.22"/>
    <n v="29.75"/>
    <n v="28.38"/>
    <n v="30.65"/>
    <n v="27.88"/>
    <n v="28.99"/>
    <n v="30.4"/>
    <n v="29.02"/>
    <n v="29.57"/>
    <n v="30.25"/>
    <n v="30.97"/>
    <n v="29.16"/>
    <n v="30.01"/>
    <n v="28.03"/>
    <n v="26.567576205428626"/>
    <n v="28.4"/>
    <n v="63.22"/>
    <n v="38.857999999999997"/>
    <n v="37.808287999999997"/>
    <n v="36.520000000000003"/>
    <n v="37.1"/>
    <n v="57.150964999999999"/>
    <n v="24"/>
    <n v="20.07"/>
    <n v="18.97"/>
    <n v="19.329999999999998"/>
    <n v="36.17"/>
    <n v="6.63"/>
    <n v="6.23"/>
    <n v="6.14"/>
    <n v="11.203538794571376"/>
    <n v="6.7"/>
    <n v="1.02"/>
    <n v="-0.9599999999999973"/>
    <n v="-2.4224237945713725"/>
    <n v="-1.98"/>
    <n v="-3.4424237945713756"/>
    <n v="-1.4624237945713752"/>
    <n v="-0.62000000000000455"/>
    <n v="1.45"/>
    <n v="-2.1511150000000043"/>
    <n v="2.0699999999999998"/>
    <n v="-1.5311149999999998"/>
    <n v="-3.6011150000000001"/>
    <n v="0.39999999999999858"/>
    <n v="0.48999999999999844"/>
    <n v="-4.5735387945713768"/>
    <n v="8.9999999999999858E-2"/>
    <n v="-4.9735387945713754"/>
    <n v="-5.0635387945713752"/>
    <n v="14.857999999999997"/>
    <n v="17.738287999999997"/>
    <n v="17.55"/>
    <n v="17.77"/>
    <n v="20.980964999999998"/>
    <n v="-2.567576205428626"/>
    <n v="-13.771115000000002"/>
    <n v="12.290423794571371"/>
    <n v="1.0868849999999952"/>
    <n v="26.98"/>
    <n v="26.98"/>
    <x v="0"/>
    <x v="0"/>
    <x v="0"/>
    <x v="0"/>
    <x v="0"/>
    <x v="4"/>
  </r>
  <r>
    <d v="2001-09-20T08:00:00"/>
    <x v="8"/>
    <x v="0"/>
    <x v="4"/>
    <x v="4"/>
    <x v="0"/>
    <x v="1"/>
    <x v="1"/>
    <x v="0"/>
    <n v="44.78"/>
    <n v="41.14"/>
    <n v="44.45"/>
    <n v="42.06"/>
    <n v="40.89"/>
    <n v="43.66"/>
    <n v="54.75"/>
    <n v="43.35"/>
    <n v="43.8"/>
    <n v="45.28"/>
    <n v="42.57"/>
    <n v="41.78"/>
    <n v="39.43"/>
    <n v="33.663715000000003"/>
    <n v="40.82"/>
    <n v="31.29"/>
    <n v="29.91"/>
    <n v="32.04"/>
    <n v="29.89"/>
    <n v="30.46"/>
    <n v="31.98"/>
    <n v="31.68"/>
    <n v="30.98"/>
    <n v="31.68"/>
    <n v="33.46"/>
    <n v="30.62"/>
    <n v="31.61"/>
    <n v="30.03"/>
    <n v="28.108350388118595"/>
    <n v="30.36"/>
    <n v="49.05"/>
    <n v="24.463999999999999"/>
    <n v="22.609908999999998"/>
    <n v="18.87"/>
    <n v="20.54"/>
    <n v="51.338748000000002"/>
    <n v="26.72"/>
    <n v="20.71"/>
    <n v="19.690000000000001"/>
    <n v="19.95"/>
    <n v="33.81"/>
    <n v="10.43"/>
    <n v="10.17"/>
    <n v="9.4"/>
    <n v="5.5553646118814086"/>
    <n v="11.82"/>
    <n v="1.1499999999999999"/>
    <n v="-0.43"/>
    <n v="-2.3516496118814061"/>
    <n v="-1.58"/>
    <n v="-3.5016496118814047"/>
    <n v="-1.9216496118814064"/>
    <n v="-0.89000000000000057"/>
    <n v="1.46"/>
    <n v="7.2262849999999972"/>
    <n v="2.35"/>
    <n v="8.1162849999999978"/>
    <n v="5.7662849999999963"/>
    <n v="0.25999999999999801"/>
    <n v="1.03"/>
    <n v="4.8746353881185911"/>
    <n v="0.77000000000000313"/>
    <n v="4.6146353881185931"/>
    <n v="3.84463538811859"/>
    <n v="-2.2560000000000002"/>
    <n v="1.8999089999999974"/>
    <n v="-0.82"/>
    <n v="0.59"/>
    <n v="17.528748"/>
    <n v="-1.3883503881185959"/>
    <n v="-6.9437150000000045"/>
    <n v="-3.6443503881185961"/>
    <n v="-9.1997150000000047"/>
    <n v="7.27"/>
    <n v="7.27"/>
    <x v="0"/>
    <x v="0"/>
    <x v="0"/>
    <x v="0"/>
    <x v="0"/>
    <x v="4"/>
  </r>
  <r>
    <d v="2001-09-20T09:00:00"/>
    <x v="9"/>
    <x v="0"/>
    <x v="4"/>
    <x v="4"/>
    <x v="0"/>
    <x v="1"/>
    <x v="1"/>
    <x v="0"/>
    <n v="53.02"/>
    <n v="48.26"/>
    <n v="52.37"/>
    <n v="49.4"/>
    <n v="51.65"/>
    <n v="51.34"/>
    <n v="69.67"/>
    <n v="51.08"/>
    <n v="51.58"/>
    <n v="53.35"/>
    <n v="49.98"/>
    <n v="53.33"/>
    <n v="48.75"/>
    <n v="44.306272"/>
    <n v="47.21"/>
    <n v="31.8"/>
    <n v="30.35"/>
    <n v="31.29"/>
    <n v="30.17"/>
    <n v="30.9"/>
    <n v="32.19"/>
    <n v="33.78"/>
    <n v="31.47"/>
    <n v="31.2"/>
    <n v="37.85"/>
    <n v="31.03"/>
    <n v="32.270000000000003"/>
    <n v="30.03"/>
    <n v="29.519544492290596"/>
    <n v="30.46"/>
    <n v="53.15"/>
    <n v="36.262"/>
    <n v="35.114054000000003"/>
    <n v="33.89"/>
    <n v="34.450000000000003"/>
    <n v="57.089148999999999"/>
    <n v="29.26"/>
    <n v="22"/>
    <n v="20.66"/>
    <n v="21.01"/>
    <n v="36.79"/>
    <n v="20.75"/>
    <n v="21.06"/>
    <n v="18.72"/>
    <n v="14.786727507709404"/>
    <n v="15.5"/>
    <n v="1.37"/>
    <n v="-0.86999999999999744"/>
    <n v="-1.380455507709403"/>
    <n v="-2.2400000000000002"/>
    <n v="-2.7504555077094075"/>
    <n v="-0.51045550770940551"/>
    <n v="-1.68"/>
    <n v="2.9"/>
    <n v="7.3437279999999987"/>
    <n v="4.58"/>
    <n v="9.0237279999999984"/>
    <n v="4.4437280000000001"/>
    <n v="-0.30999999999999517"/>
    <n v="2.0299999999999998"/>
    <n v="5.9632724922905957"/>
    <n v="2.34"/>
    <n v="6.2732724922905909"/>
    <n v="3.9332724922905946"/>
    <n v="7.0019999999999989"/>
    <n v="13.114054000000003"/>
    <n v="13.23"/>
    <n v="13.44"/>
    <n v="20.299149"/>
    <n v="-0.25954449229059406"/>
    <n v="-15.046271999999998"/>
    <n v="6.7424555077094048"/>
    <n v="-8.0442719999999994"/>
    <n v="-0.18"/>
    <n v="-0.18"/>
    <x v="0"/>
    <x v="0"/>
    <x v="0"/>
    <x v="0"/>
    <x v="0"/>
    <x v="4"/>
  </r>
  <r>
    <d v="2001-09-20T10:00:00"/>
    <x v="10"/>
    <x v="0"/>
    <x v="4"/>
    <x v="4"/>
    <x v="0"/>
    <x v="1"/>
    <x v="1"/>
    <x v="0"/>
    <n v="47.05"/>
    <n v="42.71"/>
    <n v="46.28"/>
    <n v="43.89"/>
    <n v="43.98"/>
    <n v="45.41"/>
    <n v="74.03"/>
    <n v="45.26"/>
    <n v="45.6"/>
    <n v="46.98"/>
    <n v="44.23"/>
    <n v="45.36"/>
    <n v="41.7"/>
    <n v="37.789873"/>
    <n v="41.72"/>
    <n v="32.53"/>
    <n v="30.9"/>
    <n v="31.04"/>
    <n v="30.38"/>
    <n v="31.49"/>
    <n v="32.619999999999997"/>
    <n v="35.58"/>
    <n v="32.08"/>
    <n v="31.09"/>
    <n v="39.58"/>
    <n v="31.61"/>
    <n v="33.04"/>
    <n v="30.03"/>
    <n v="30.61815558268238"/>
    <n v="30.58"/>
    <n v="46.82"/>
    <n v="30.648"/>
    <n v="29.208196999999998"/>
    <n v="26.88"/>
    <n v="27.92"/>
    <n v="54.342973000000001"/>
    <n v="29.08"/>
    <n v="24.08"/>
    <n v="22.42"/>
    <n v="23"/>
    <n v="43.81"/>
    <n v="12.49"/>
    <n v="12.32"/>
    <n v="11.67"/>
    <n v="7.1717174173176197"/>
    <n v="7.4"/>
    <n v="1.55"/>
    <n v="-1.46"/>
    <n v="-0.87184441731761808"/>
    <n v="-3.01"/>
    <n v="-2.4218444173176188"/>
    <n v="0.58815558268237922"/>
    <n v="-1.38"/>
    <n v="2.279999999999994"/>
    <n v="6.1901269999999968"/>
    <n v="3.66"/>
    <n v="7.5701269999999994"/>
    <n v="3.9101270000000028"/>
    <n v="0.16999999999999815"/>
    <n v="0.81999999999999673"/>
    <n v="5.3182825826823787"/>
    <n v="0.64999999999999858"/>
    <n v="5.1482825826823806"/>
    <n v="4.498282582682382"/>
    <n v="1.5680000000000014"/>
    <n v="5.1281970000000001"/>
    <n v="4.46"/>
    <n v="4.92"/>
    <n v="10.532972999999998"/>
    <n v="-1.5381555826823821"/>
    <n v="-8.7098730000000018"/>
    <n v="2.9844417317619332E-2"/>
    <n v="-7.1418730000000004"/>
    <n v="1.46"/>
    <n v="1.46"/>
    <x v="0"/>
    <x v="0"/>
    <x v="0"/>
    <x v="0"/>
    <x v="0"/>
    <x v="4"/>
  </r>
  <r>
    <d v="2001-09-20T11:00:00"/>
    <x v="11"/>
    <x v="0"/>
    <x v="4"/>
    <x v="4"/>
    <x v="0"/>
    <x v="1"/>
    <x v="1"/>
    <x v="0"/>
    <n v="47.96"/>
    <n v="43.73"/>
    <n v="47.35"/>
    <n v="44.94"/>
    <n v="44.97"/>
    <n v="46.51"/>
    <n v="50.1"/>
    <n v="46.23"/>
    <n v="46.66"/>
    <n v="47.99"/>
    <n v="45.21"/>
    <n v="46.32"/>
    <n v="42.79"/>
    <n v="36.557472500000003"/>
    <n v="42.82"/>
    <n v="32.590000000000003"/>
    <n v="30.92"/>
    <n v="31.17"/>
    <n v="30.39"/>
    <n v="31.52"/>
    <n v="32.72"/>
    <n v="35.729999999999997"/>
    <n v="32.11"/>
    <n v="31.19"/>
    <n v="39.590000000000003"/>
    <n v="31.64"/>
    <n v="33.130000000000003"/>
    <n v="30.03"/>
    <n v="30.705380297316484"/>
    <n v="30.6"/>
    <n v="53.96"/>
    <n v="26.966000000000001"/>
    <n v="25.356666000000001"/>
    <n v="22.3"/>
    <n v="23.64"/>
    <n v="52.558956999999999"/>
    <n v="28.96"/>
    <n v="24.96"/>
    <n v="23.45"/>
    <n v="24"/>
    <n v="43.58"/>
    <n v="13.45"/>
    <n v="13.19"/>
    <n v="12.76"/>
    <n v="5.8520922026835187"/>
    <n v="8.4"/>
    <n v="1.61"/>
    <n v="-1.49"/>
    <n v="-0.81461970268351536"/>
    <n v="-3.1"/>
    <n v="-2.4246197026835183"/>
    <n v="0.67538029731648308"/>
    <n v="-1.35"/>
    <n v="2.1800000000000002"/>
    <n v="8.4125274999999959"/>
    <n v="3.53"/>
    <n v="9.7625274999999974"/>
    <n v="6.2325274999999962"/>
    <n v="0.26000000000000156"/>
    <n v="0.69000000000000128"/>
    <n v="7.5979077973164806"/>
    <n v="0.43"/>
    <n v="7.337907797316479"/>
    <n v="6.9079077973164793"/>
    <n v="-1.9939999999999998"/>
    <n v="0.39666599999999974"/>
    <n v="-1.1499999999999999"/>
    <n v="-0.35999999999999943"/>
    <n v="8.9789570000000012"/>
    <n v="-1.7453802973164834"/>
    <n v="-7.5974725000000021"/>
    <n v="-3.7393802973164831"/>
    <n v="-9.5914725000000018"/>
    <n v="7.64"/>
    <n v="7.64"/>
    <x v="0"/>
    <x v="0"/>
    <x v="0"/>
    <x v="0"/>
    <x v="0"/>
    <x v="4"/>
  </r>
  <r>
    <d v="2001-09-20T12:00:00"/>
    <x v="12"/>
    <x v="0"/>
    <x v="4"/>
    <x v="4"/>
    <x v="0"/>
    <x v="1"/>
    <x v="1"/>
    <x v="0"/>
    <n v="41.37"/>
    <n v="37.79"/>
    <n v="40.79"/>
    <n v="38.9"/>
    <n v="38.880000000000003"/>
    <n v="40.11"/>
    <n v="41.01"/>
    <n v="39.880000000000003"/>
    <n v="40.21"/>
    <n v="41.3"/>
    <n v="39.090000000000003"/>
    <n v="39.96"/>
    <n v="37.06"/>
    <n v="38.235632000000003"/>
    <n v="37.119999999999997"/>
    <n v="32.6"/>
    <n v="30.97"/>
    <n v="31.31"/>
    <n v="30.45"/>
    <n v="31.58"/>
    <n v="32.85"/>
    <n v="35.840000000000003"/>
    <n v="32.159999999999997"/>
    <n v="31.33"/>
    <n v="39.6"/>
    <n v="31.71"/>
    <n v="33.200000000000003"/>
    <n v="30.06"/>
    <n v="31.821466567987621"/>
    <n v="30.63"/>
    <n v="40.5"/>
    <n v="36.463999999999999"/>
    <n v="35.474504000000003"/>
    <n v="34.85"/>
    <n v="35.119999999999997"/>
    <n v="57.259082999999997"/>
    <n v="31.38"/>
    <n v="26.54"/>
    <n v="25.84"/>
    <n v="26"/>
    <n v="45.02"/>
    <n v="7.3"/>
    <n v="6.76"/>
    <n v="7"/>
    <n v="6.414165432012382"/>
    <n v="1.7"/>
    <n v="1.62"/>
    <n v="-1.52"/>
    <n v="0.24146656798762223"/>
    <n v="-3.14"/>
    <n v="-1.3785334320123823"/>
    <n v="1.7614665679876218"/>
    <n v="-1.08"/>
    <n v="1.82"/>
    <n v="0.64436800000000005"/>
    <n v="2.9"/>
    <n v="1.7243679999999983"/>
    <n v="-1.1756320000000002"/>
    <n v="0.54000000000000625"/>
    <n v="0.30000000000000071"/>
    <n v="0.88583456798762228"/>
    <n v="-0.24000000000000554"/>
    <n v="0.34583456798761603"/>
    <n v="0.58583456798762157"/>
    <n v="5.0839999999999996"/>
    <n v="8.934504000000004"/>
    <n v="9.01"/>
    <n v="9.1199999999999992"/>
    <n v="12.239082999999994"/>
    <n v="-0.44146656798762152"/>
    <n v="-6.8556320000000035"/>
    <n v="4.6425334320123781"/>
    <n v="-1.7716320000000039"/>
    <n v="0.53999999999999915"/>
    <n v="0.53999999999999915"/>
    <x v="0"/>
    <x v="0"/>
    <x v="0"/>
    <x v="0"/>
    <x v="0"/>
    <x v="4"/>
  </r>
  <r>
    <d v="2001-09-20T13:00:00"/>
    <x v="13"/>
    <x v="0"/>
    <x v="4"/>
    <x v="4"/>
    <x v="0"/>
    <x v="1"/>
    <x v="1"/>
    <x v="0"/>
    <n v="35.409999999999997"/>
    <n v="32.630000000000003"/>
    <n v="35.15"/>
    <n v="33.58"/>
    <n v="33.450000000000003"/>
    <n v="34.58"/>
    <n v="35.51"/>
    <n v="34.299999999999997"/>
    <n v="34.65"/>
    <n v="35.590000000000003"/>
    <n v="33.61"/>
    <n v="34.35"/>
    <n v="32.229999999999997"/>
    <n v="37.067373500000002"/>
    <n v="32.31"/>
    <n v="32.74"/>
    <n v="31.1"/>
    <n v="31.48"/>
    <n v="30.71"/>
    <n v="31.71"/>
    <n v="32.99"/>
    <n v="38.31"/>
    <n v="32.31"/>
    <n v="31.5"/>
    <n v="39.619999999999997"/>
    <n v="31.85"/>
    <n v="33.340000000000003"/>
    <n v="30.12"/>
    <n v="32.332821106471762"/>
    <n v="30.72"/>
    <n v="39.11"/>
    <n v="39.07"/>
    <n v="38.184144000000003"/>
    <n v="38.119999999999997"/>
    <n v="38.15"/>
    <n v="58.568283000000001"/>
    <n v="32.630000000000003"/>
    <n v="26.53"/>
    <n v="25.92"/>
    <n v="26"/>
    <n v="46.2"/>
    <n v="1.74"/>
    <n v="1.01"/>
    <n v="2.11"/>
    <n v="4.7345523935282401"/>
    <n v="-4.029999999999994"/>
    <n v="1.63"/>
    <n v="-1.59"/>
    <n v="0.62282110647176125"/>
    <n v="-3.22"/>
    <n v="-1.0071788935282413"/>
    <n v="2.2128211064717611"/>
    <n v="-0.89999999999999858"/>
    <n v="1.220000000000006"/>
    <n v="-3.6173734999999994"/>
    <n v="2.12"/>
    <n v="-2.7173735000000008"/>
    <n v="-4.8373735000000053"/>
    <n v="0.73000000000000398"/>
    <n v="-0.36999999999999389"/>
    <n v="-2.9945523935282381"/>
    <n v="-1.1000000000000001"/>
    <n v="-3.7245523935282421"/>
    <n v="-2.6245523935282442"/>
    <n v="6.44"/>
    <n v="11.654144000000002"/>
    <n v="12.2"/>
    <n v="12.15"/>
    <n v="12.368282999999998"/>
    <n v="0.29717889352824045"/>
    <n v="-4.4373734999999996"/>
    <n v="6.7371788935282382"/>
    <n v="2.0026264999999981"/>
    <n v="4.76"/>
    <n v="4.76"/>
    <x v="0"/>
    <x v="0"/>
    <x v="0"/>
    <x v="0"/>
    <x v="0"/>
    <x v="4"/>
  </r>
  <r>
    <d v="2001-09-20T14:00:00"/>
    <x v="14"/>
    <x v="0"/>
    <x v="4"/>
    <x v="4"/>
    <x v="0"/>
    <x v="1"/>
    <x v="1"/>
    <x v="0"/>
    <n v="32.909999999999997"/>
    <n v="30.42"/>
    <n v="32.79"/>
    <n v="31.26"/>
    <n v="31.16"/>
    <n v="32.25"/>
    <n v="32.92"/>
    <n v="31.89"/>
    <n v="32.33"/>
    <n v="33.21"/>
    <n v="31.3"/>
    <n v="31.96"/>
    <n v="30.02"/>
    <n v="29.0783475"/>
    <n v="30.08"/>
    <n v="32.75"/>
    <n v="31.1"/>
    <n v="31.48"/>
    <n v="30.74"/>
    <n v="31.71"/>
    <n v="32.99"/>
    <n v="40.35"/>
    <n v="32.31"/>
    <n v="31.49"/>
    <n v="39.61"/>
    <n v="31.82"/>
    <n v="33.340000000000003"/>
    <n v="30.19"/>
    <n v="30.5946557938415"/>
    <n v="30.75"/>
    <n v="41.86"/>
    <n v="24.616"/>
    <n v="22.819818000000001"/>
    <n v="19"/>
    <n v="20.66"/>
    <n v="51.450448999999999"/>
    <n v="27.39"/>
    <n v="26.48"/>
    <n v="25.64"/>
    <n v="26"/>
    <n v="45"/>
    <n v="-0.55000000000000071"/>
    <n v="-1.38"/>
    <n v="-0.17000000000000171"/>
    <n v="-1.5163082938415009"/>
    <n v="-6.4"/>
    <n v="1.63"/>
    <n v="-1.52"/>
    <n v="-1.1153442061585004"/>
    <n v="-3.15"/>
    <n v="-2.7453442061585029"/>
    <n v="0.40465579384149919"/>
    <n v="-0.80000000000000071"/>
    <n v="1.1399999999999999"/>
    <n v="2.0816525000000006"/>
    <n v="1.94"/>
    <n v="2.8816525000000013"/>
    <n v="0.9416525"/>
    <n v="0.83000000000000185"/>
    <n v="-0.37999999999999901"/>
    <n v="0.96630829384150019"/>
    <n v="-1.21"/>
    <n v="0.13630829384149834"/>
    <n v="1.3463082938414992"/>
    <n v="-2.7740000000000009"/>
    <n v="-3.6601819999999989"/>
    <n v="-6.64"/>
    <n v="-5.34"/>
    <n v="6.450448999999999"/>
    <n v="-3.2046557938414999"/>
    <n v="-1.688347499999999"/>
    <n v="-5.9786557938415008"/>
    <n v="-4.4623474999999999"/>
    <n v="9.9"/>
    <n v="9.9"/>
    <x v="0"/>
    <x v="0"/>
    <x v="0"/>
    <x v="0"/>
    <x v="0"/>
    <x v="4"/>
  </r>
  <r>
    <d v="2001-09-20T15:00:00"/>
    <x v="15"/>
    <x v="0"/>
    <x v="4"/>
    <x v="4"/>
    <x v="0"/>
    <x v="1"/>
    <x v="1"/>
    <x v="0"/>
    <n v="34.450000000000003"/>
    <n v="31.88"/>
    <n v="34.46"/>
    <n v="32.659999999999997"/>
    <n v="32.64"/>
    <n v="33.869999999999997"/>
    <n v="34.58"/>
    <n v="33.44"/>
    <n v="33.979999999999997"/>
    <n v="34.909999999999997"/>
    <n v="32.799999999999997"/>
    <n v="33.51"/>
    <n v="31.42"/>
    <n v="29.255776000000001"/>
    <n v="31.45"/>
    <n v="32.6"/>
    <n v="30.93"/>
    <n v="31.26"/>
    <n v="30.45"/>
    <n v="31.56"/>
    <n v="32.82"/>
    <n v="42.8"/>
    <n v="32.130000000000003"/>
    <n v="31.32"/>
    <n v="39.619999999999997"/>
    <n v="31.66"/>
    <n v="33.200000000000003"/>
    <n v="30.04"/>
    <n v="30.537342029512232"/>
    <n v="30.59"/>
    <n v="39.409999999999997"/>
    <n v="23.446000000000002"/>
    <n v="21.556034"/>
    <n v="17.37"/>
    <n v="19.190000000000001"/>
    <n v="50.853130999999998"/>
    <n v="27.4"/>
    <n v="26.48"/>
    <n v="25.64"/>
    <n v="26"/>
    <n v="45.2"/>
    <n v="1.08"/>
    <n v="0.30999999999999517"/>
    <n v="1.38"/>
    <n v="-1.2815660295122306"/>
    <n v="-4.71"/>
    <n v="1.64"/>
    <n v="-1.52"/>
    <n v="-1.0226579704877672"/>
    <n v="-3.16"/>
    <n v="-2.6626579704877713"/>
    <n v="0.49734202951223239"/>
    <n v="-0.86999999999999744"/>
    <n v="1.22"/>
    <n v="3.3842239999999997"/>
    <n v="2.09"/>
    <n v="4.2542239999999971"/>
    <n v="2.1642240000000008"/>
    <n v="0.77000000000000668"/>
    <n v="-0.30000000000000071"/>
    <n v="2.3615660295122325"/>
    <n v="-1.0700000000000074"/>
    <n v="1.5915660295122258"/>
    <n v="2.6615660295122332"/>
    <n v="-3.9539999999999971"/>
    <n v="-4.9239660000000001"/>
    <n v="-8.27"/>
    <n v="-6.81"/>
    <n v="5.6531309999999948"/>
    <n v="-3.137342029512233"/>
    <n v="-1.8557760000000023"/>
    <n v="-7.09134202951223"/>
    <n v="-5.8097759999999994"/>
    <n v="5.9"/>
    <n v="5.9"/>
    <x v="0"/>
    <x v="0"/>
    <x v="0"/>
    <x v="0"/>
    <x v="0"/>
    <x v="4"/>
  </r>
  <r>
    <d v="2001-09-20T16:00:00"/>
    <x v="16"/>
    <x v="0"/>
    <x v="4"/>
    <x v="4"/>
    <x v="0"/>
    <x v="1"/>
    <x v="1"/>
    <x v="0"/>
    <n v="35.770000000000003"/>
    <n v="32.99"/>
    <n v="35.6"/>
    <n v="33.840000000000003"/>
    <n v="33.82"/>
    <n v="35.01"/>
    <n v="35.78"/>
    <n v="34.630000000000003"/>
    <n v="35.1"/>
    <n v="36.07"/>
    <n v="34"/>
    <n v="34.729999999999997"/>
    <n v="32.4"/>
    <n v="30.290642999999999"/>
    <n v="32.450000000000003"/>
    <n v="32.619999999999997"/>
    <n v="30.88"/>
    <n v="31.27"/>
    <n v="30.39"/>
    <n v="31.58"/>
    <n v="32.81"/>
    <n v="43.76"/>
    <n v="32.090000000000003"/>
    <n v="31.29"/>
    <n v="39.61"/>
    <n v="31.69"/>
    <n v="33.17"/>
    <n v="30.03"/>
    <n v="30.455551918197649"/>
    <n v="30.56"/>
    <n v="35.9"/>
    <n v="24.846"/>
    <n v="23.063511999999999"/>
    <n v="19.260000000000002"/>
    <n v="20.91"/>
    <n v="51.526702"/>
    <n v="27.28"/>
    <n v="26.4"/>
    <n v="25.7"/>
    <n v="26"/>
    <n v="45.18"/>
    <n v="2.2400000000000002"/>
    <n v="1.56"/>
    <n v="2.37"/>
    <n v="-0.16490891819764997"/>
    <n v="-3.54"/>
    <n v="1.59"/>
    <n v="-1.55"/>
    <n v="-1.124448081802349"/>
    <n v="-3.14"/>
    <n v="-2.7144480818023524"/>
    <n v="0.42555191819764815"/>
    <n v="-0.90999999999999659"/>
    <n v="1.42"/>
    <n v="3.529357000000001"/>
    <n v="2.33"/>
    <n v="4.4393569999999976"/>
    <n v="2.1093569999999993"/>
    <n v="0.68000000000000682"/>
    <n v="-0.12999999999999545"/>
    <n v="2.404908918197652"/>
    <n v="-0.81000000000000227"/>
    <n v="1.7249089181976451"/>
    <n v="2.5349089181976474"/>
    <n v="-2.4340000000000011"/>
    <n v="-3.3364879999999992"/>
    <n v="-6.44"/>
    <n v="-5.09"/>
    <n v="6.3467020000000005"/>
    <n v="-3.1755519181976481"/>
    <n v="-3.0106429999999982"/>
    <n v="-5.6095519181976492"/>
    <n v="-5.4446429999999992"/>
    <n v="1.17"/>
    <n v="1.17"/>
    <x v="0"/>
    <x v="0"/>
    <x v="0"/>
    <x v="0"/>
    <x v="0"/>
    <x v="4"/>
  </r>
  <r>
    <d v="2001-09-20T17:00:00"/>
    <x v="17"/>
    <x v="0"/>
    <x v="4"/>
    <x v="4"/>
    <x v="0"/>
    <x v="1"/>
    <x v="1"/>
    <x v="0"/>
    <n v="34.630000000000003"/>
    <n v="32.020000000000003"/>
    <n v="34.57"/>
    <n v="32.81"/>
    <n v="32.840000000000003"/>
    <n v="34"/>
    <n v="34.83"/>
    <n v="33.590000000000003"/>
    <n v="34.090000000000003"/>
    <n v="35.049999999999997"/>
    <n v="33.01"/>
    <n v="33.6"/>
    <n v="31.51"/>
    <n v="29.889727499999999"/>
    <n v="31.52"/>
    <n v="32.93"/>
    <n v="30.93"/>
    <n v="31.34"/>
    <n v="30.54"/>
    <n v="31.65"/>
    <n v="32.869999999999997"/>
    <n v="39.270000000000003"/>
    <n v="32.15"/>
    <n v="31.37"/>
    <n v="39.58"/>
    <n v="31.79"/>
    <n v="33.31"/>
    <n v="30.04"/>
    <n v="29.764044453478085"/>
    <n v="30.59"/>
    <n v="38.090000000000003"/>
    <n v="24.948"/>
    <n v="23.201440000000002"/>
    <n v="19.510000000000002"/>
    <n v="21.11"/>
    <n v="51.594346000000002"/>
    <n v="26.14"/>
    <n v="25.39"/>
    <n v="25.01"/>
    <n v="25.17"/>
    <n v="41.63"/>
    <n v="1.19"/>
    <n v="0.28999999999999915"/>
    <n v="1.47"/>
    <n v="0.12568304652191387"/>
    <n v="-4.53"/>
    <n v="1.66"/>
    <n v="-1.61"/>
    <n v="-1.8859555465219131"/>
    <n v="-3.27"/>
    <n v="-3.5459555465219168"/>
    <n v="-0.27595554652191367"/>
    <n v="-0.75999999999999801"/>
    <n v="1.33"/>
    <n v="2.9502725000000041"/>
    <n v="2.09"/>
    <n v="3.7102725000000021"/>
    <n v="1.6202725000000022"/>
    <n v="0.90000000000000568"/>
    <n v="-0.27999999999999758"/>
    <n v="1.064316953478091"/>
    <n v="-1.18"/>
    <n v="0.16431695347808528"/>
    <n v="1.3443169534780885"/>
    <n v="-1.1920000000000002"/>
    <n v="-2.188559999999999"/>
    <n v="-5.5"/>
    <n v="-4.0599999999999996"/>
    <n v="9.964345999999999"/>
    <n v="-3.6240444534780849"/>
    <n v="-3.7497274999999988"/>
    <n v="-4.8160444534780851"/>
    <n v="-4.9417274999999989"/>
    <n v="4.49"/>
    <n v="4.49"/>
    <x v="0"/>
    <x v="0"/>
    <x v="0"/>
    <x v="0"/>
    <x v="0"/>
    <x v="4"/>
  </r>
  <r>
    <d v="2001-09-20T18:00:00"/>
    <x v="18"/>
    <x v="0"/>
    <x v="4"/>
    <x v="4"/>
    <x v="0"/>
    <x v="1"/>
    <x v="1"/>
    <x v="0"/>
    <n v="36.18"/>
    <n v="33.32"/>
    <n v="36.01"/>
    <n v="34.130000000000003"/>
    <n v="34.18"/>
    <n v="35.409999999999997"/>
    <n v="36.22"/>
    <n v="34.950000000000003"/>
    <n v="35.49"/>
    <n v="36.53"/>
    <n v="34.35"/>
    <n v="35.020000000000003"/>
    <n v="32.94"/>
    <n v="33.893538999999997"/>
    <n v="32.93"/>
    <n v="31.64"/>
    <n v="29.86"/>
    <n v="31.73"/>
    <n v="29.51"/>
    <n v="30.53"/>
    <n v="32.15"/>
    <n v="37.43"/>
    <n v="31.01"/>
    <n v="31.49"/>
    <n v="34.89"/>
    <n v="30.66"/>
    <n v="31.97"/>
    <n v="29.18"/>
    <n v="26.716696973843788"/>
    <n v="29.67"/>
    <n v="42.84"/>
    <n v="31.984000000000002"/>
    <n v="30.711621000000001"/>
    <n v="28.88"/>
    <n v="29.67"/>
    <n v="55.064056999999998"/>
    <n v="21.55"/>
    <n v="20.99"/>
    <n v="20.78"/>
    <n v="20.87"/>
    <n v="33.520000000000003"/>
    <n v="3.65"/>
    <n v="3.05"/>
    <n v="3.76"/>
    <n v="7.1768420261562085"/>
    <n v="1.64"/>
    <n v="1.44"/>
    <n v="-1.35"/>
    <n v="-3.8133030261562126"/>
    <n v="-2.79"/>
    <n v="-5.2533030261562104"/>
    <n v="-2.4633030261562112"/>
    <n v="-0.84000000000000341"/>
    <n v="1.24"/>
    <n v="0.28646100000000274"/>
    <n v="2.0800000000000054"/>
    <n v="1.1264610000000062"/>
    <n v="-0.95353899999999925"/>
    <n v="0.59999999999999432"/>
    <n v="-0.10999999999999943"/>
    <n v="-3.5268420261562099"/>
    <n v="-0.70999999999999375"/>
    <n v="-4.1268420261562042"/>
    <n v="-3.4168420261562105"/>
    <n v="10.434000000000001"/>
    <n v="9.7216210000000025"/>
    <n v="8.1"/>
    <n v="8.8000000000000007"/>
    <n v="21.544056999999995"/>
    <n v="-5.1666969738437878"/>
    <n v="-12.343538999999996"/>
    <n v="5.2673030261562133"/>
    <n v="-1.9095389999999952"/>
    <n v="7.82"/>
    <n v="7.82"/>
    <x v="0"/>
    <x v="0"/>
    <x v="0"/>
    <x v="0"/>
    <x v="0"/>
    <x v="4"/>
  </r>
  <r>
    <d v="2001-09-20T19:00:00"/>
    <x v="19"/>
    <x v="0"/>
    <x v="4"/>
    <x v="4"/>
    <x v="0"/>
    <x v="1"/>
    <x v="1"/>
    <x v="0"/>
    <n v="43.15"/>
    <n v="39.68"/>
    <n v="42.99"/>
    <n v="40.6"/>
    <n v="40.71"/>
    <n v="42.2"/>
    <n v="45.13"/>
    <n v="41.66"/>
    <n v="42.36"/>
    <n v="43.67"/>
    <n v="40.93"/>
    <n v="41.76"/>
    <n v="38.979999999999997"/>
    <n v="39.611265500000002"/>
    <n v="38.97"/>
    <n v="33.19"/>
    <n v="31.27"/>
    <n v="34.340000000000003"/>
    <n v="30.66"/>
    <n v="32.03"/>
    <n v="34.08"/>
    <n v="37.92"/>
    <n v="32.57"/>
    <n v="33.9"/>
    <n v="34.64"/>
    <n v="32.19"/>
    <n v="33.5"/>
    <n v="30.07"/>
    <n v="30.228461463762866"/>
    <n v="30.63"/>
    <n v="63.25"/>
    <n v="37.466000000000001"/>
    <n v="36.533963999999997"/>
    <n v="36"/>
    <n v="36.229999999999997"/>
    <n v="57.751876000000003"/>
    <n v="25.17"/>
    <n v="23.63"/>
    <n v="22.58"/>
    <n v="23.03"/>
    <n v="56.17"/>
    <n v="8.68"/>
    <n v="8.26"/>
    <n v="8.91"/>
    <n v="9.3828040362371361"/>
    <n v="9.0299999999999994"/>
    <n v="1.47"/>
    <n v="-1.96"/>
    <n v="-1.8015385362371354"/>
    <n v="-3.43"/>
    <n v="-3.2715385362371343"/>
    <n v="0.15846146376286541"/>
    <n v="-1.05"/>
    <n v="1.73"/>
    <n v="1.0987344999999991"/>
    <n v="2.78"/>
    <n v="2.1487344999999962"/>
    <n v="-0.63126550000000492"/>
    <n v="0.42000000000000171"/>
    <n v="-0.22999999999999687"/>
    <n v="-0.70280403623713639"/>
    <n v="-0.64999999999999858"/>
    <n v="-1.1228040362371381"/>
    <n v="-0.47280403623713951"/>
    <n v="12.295999999999999"/>
    <n v="12.903963999999998"/>
    <n v="13.42"/>
    <n v="13.2"/>
    <n v="1.5818760000000012"/>
    <n v="-5.058461463762864"/>
    <n v="-14.4412655"/>
    <n v="7.2375385362371354"/>
    <n v="-2.1452655000000007"/>
    <n v="21.49"/>
    <n v="21.49"/>
    <x v="0"/>
    <x v="0"/>
    <x v="0"/>
    <x v="0"/>
    <x v="0"/>
    <x v="4"/>
  </r>
  <r>
    <d v="2001-09-20T20:00:00"/>
    <x v="20"/>
    <x v="0"/>
    <x v="4"/>
    <x v="4"/>
    <x v="0"/>
    <x v="1"/>
    <x v="1"/>
    <x v="0"/>
    <n v="38.79"/>
    <n v="35.92"/>
    <n v="38.68"/>
    <n v="36.729999999999997"/>
    <n v="36.74"/>
    <n v="38.01"/>
    <n v="38.85"/>
    <n v="37.68"/>
    <n v="38.130000000000003"/>
    <n v="39.270000000000003"/>
    <n v="36.93"/>
    <n v="37.56"/>
    <n v="35.42"/>
    <n v="33.769486000000001"/>
    <n v="35.49"/>
    <n v="32.65"/>
    <n v="30.92"/>
    <n v="33.729999999999997"/>
    <n v="30.47"/>
    <n v="31.61"/>
    <n v="33.5"/>
    <n v="38.81"/>
    <n v="32.1"/>
    <n v="33.32"/>
    <n v="34.020000000000003"/>
    <n v="31.78"/>
    <n v="32.94"/>
    <n v="30.06"/>
    <n v="29.27708413309005"/>
    <n v="30.61"/>
    <n v="54.03"/>
    <n v="28.956"/>
    <n v="27.480720000000002"/>
    <n v="24.89"/>
    <n v="26.01"/>
    <n v="53.586019"/>
    <n v="25"/>
    <n v="24.11"/>
    <n v="23.12"/>
    <n v="23.55"/>
    <n v="40.97"/>
    <n v="5.13"/>
    <n v="4.62"/>
    <n v="5.36"/>
    <n v="4.492401866909951"/>
    <n v="5.25"/>
    <n v="1.33"/>
    <n v="-1.55"/>
    <n v="-2.3329158669099499"/>
    <n v="-2.88"/>
    <n v="-3.6629158669099482"/>
    <n v="-0.78291586690994919"/>
    <n v="-0.82"/>
    <n v="1.32"/>
    <n v="2.9705140000000014"/>
    <n v="2.14"/>
    <n v="3.7905140000000017"/>
    <n v="1.6505140000000011"/>
    <n v="0.50999999999999801"/>
    <n v="-0.23"/>
    <n v="0.63759813309005153"/>
    <n v="-0.73999999999999844"/>
    <n v="0.12759813309005352"/>
    <n v="0.86759813309005196"/>
    <n v="3.9559999999999995"/>
    <n v="3.3707200000000022"/>
    <n v="1.77"/>
    <n v="2.46"/>
    <n v="12.616019000000001"/>
    <n v="-4.2770841330900495"/>
    <n v="-8.7694860000000006"/>
    <n v="-0.32108413309005002"/>
    <n v="-4.813486000000001"/>
    <n v="16.47"/>
    <n v="16.47"/>
    <x v="0"/>
    <x v="0"/>
    <x v="0"/>
    <x v="0"/>
    <x v="0"/>
    <x v="4"/>
  </r>
  <r>
    <d v="2001-09-20T21:00:00"/>
    <x v="21"/>
    <x v="0"/>
    <x v="4"/>
    <x v="4"/>
    <x v="0"/>
    <x v="1"/>
    <x v="1"/>
    <x v="0"/>
    <n v="42.03"/>
    <n v="39.200000000000003"/>
    <n v="42.12"/>
    <n v="39.799999999999997"/>
    <n v="39.89"/>
    <n v="41.43"/>
    <n v="42.24"/>
    <n v="41.05"/>
    <n v="41.53"/>
    <n v="42.73"/>
    <n v="40.07"/>
    <n v="40.83"/>
    <n v="38.89"/>
    <n v="34.809491999999999"/>
    <n v="39"/>
    <n v="29.87"/>
    <n v="28.34"/>
    <n v="29.94"/>
    <n v="28.23"/>
    <n v="28.77"/>
    <n v="30.39"/>
    <n v="33.700000000000003"/>
    <n v="29.25"/>
    <n v="29.73"/>
    <n v="33.17"/>
    <n v="28.82"/>
    <n v="30.22"/>
    <n v="28.53"/>
    <n v="25.999942192804081"/>
    <n v="28.91"/>
    <n v="29.22"/>
    <n v="27.481999999999999"/>
    <n v="25.899729000000001"/>
    <n v="22.86"/>
    <n v="24.18"/>
    <n v="52.212581999999998"/>
    <n v="21.35"/>
    <n v="20.64"/>
    <n v="20"/>
    <n v="20.28"/>
    <n v="34.520000000000003"/>
    <n v="11.12"/>
    <n v="10.61"/>
    <n v="10.36"/>
    <n v="8.8095498071959177"/>
    <n v="9.56"/>
    <n v="1.45"/>
    <n v="-0.23999999999999844"/>
    <n v="-2.7700578071959185"/>
    <n v="-1.69"/>
    <n v="-4.2200578071959178"/>
    <n v="-2.5300578071959201"/>
    <n v="-0.93999999999999773"/>
    <n v="1"/>
    <n v="5.0805080000000018"/>
    <n v="1.94"/>
    <n v="6.0205079999999995"/>
    <n v="4.0805080000000018"/>
    <n v="0.51000000000000156"/>
    <n v="0.76000000000000156"/>
    <n v="2.3104501928040833"/>
    <n v="0.25"/>
    <n v="1.8004501928040817"/>
    <n v="1.5504501928040817"/>
    <n v="6.1319999999999979"/>
    <n v="5.2597290000000001"/>
    <n v="2.86"/>
    <n v="3.9"/>
    <n v="17.692581999999994"/>
    <n v="-4.6499421928040796"/>
    <n v="-13.459491999999997"/>
    <n v="1.4820578071959183"/>
    <n v="-7.3274919999999995"/>
    <n v="-11.61"/>
    <n v="-11.61"/>
    <x v="0"/>
    <x v="0"/>
    <x v="0"/>
    <x v="0"/>
    <x v="0"/>
    <x v="4"/>
  </r>
  <r>
    <d v="2001-09-20T22:00:00"/>
    <x v="22"/>
    <x v="0"/>
    <x v="4"/>
    <x v="4"/>
    <x v="0"/>
    <x v="1"/>
    <x v="1"/>
    <x v="0"/>
    <n v="39.31"/>
    <n v="36.72"/>
    <n v="39.39"/>
    <n v="37.25"/>
    <n v="33.93"/>
    <n v="38.78"/>
    <n v="39.49"/>
    <n v="38.53"/>
    <n v="38.86"/>
    <n v="39.92"/>
    <n v="37.67"/>
    <n v="34.840000000000003"/>
    <n v="33"/>
    <n v="35.715345999999997"/>
    <n v="36.799999999999997"/>
    <n v="26.54"/>
    <n v="25.06"/>
    <n v="27.61"/>
    <n v="24.23"/>
    <n v="25.78"/>
    <n v="27.4"/>
    <n v="27.53"/>
    <n v="25.97"/>
    <n v="27.3"/>
    <n v="28.04"/>
    <n v="25.85"/>
    <n v="26.89"/>
    <n v="24.03"/>
    <n v="22.706535397810811"/>
    <n v="24.47"/>
    <n v="24.33"/>
    <n v="33.905999999999999"/>
    <n v="32.425134"/>
    <n v="29.83"/>
    <n v="30.96"/>
    <n v="53.375908000000003"/>
    <n v="18.73"/>
    <n v="18.21"/>
    <n v="17.84"/>
    <n v="18"/>
    <n v="28.92"/>
    <n v="8.15"/>
    <n v="7.95"/>
    <n v="8.9700000000000006"/>
    <n v="13.008810602189186"/>
    <n v="11.88"/>
    <n v="1.1100000000000001"/>
    <n v="-1.75"/>
    <n v="-3.0734646021891905"/>
    <n v="-2.86"/>
    <n v="-4.1834646021891899"/>
    <n v="-1.3234646021891905"/>
    <n v="-0.91000000000000369"/>
    <n v="0.93"/>
    <n v="-1.785345999999997"/>
    <n v="1.84"/>
    <n v="-0.8753459999999933"/>
    <n v="-2.7153459999999967"/>
    <n v="0.19999999999999574"/>
    <n v="-0.82"/>
    <n v="-4.8588106021891875"/>
    <n v="-1.02"/>
    <n v="-5.0588106021891832"/>
    <n v="-4.0388106021891872"/>
    <n v="15.175999999999998"/>
    <n v="14.215133999999999"/>
    <n v="11.99"/>
    <n v="12.96"/>
    <n v="24.455908000000001"/>
    <n v="-3.9765353978108102"/>
    <n v="-16.985345999999996"/>
    <n v="11.199464602189188"/>
    <n v="-1.8093459999999979"/>
    <n v="-10.51"/>
    <n v="-10.51"/>
    <x v="0"/>
    <x v="0"/>
    <x v="0"/>
    <x v="0"/>
    <x v="0"/>
    <x v="4"/>
  </r>
  <r>
    <d v="2001-09-20T23:00:00"/>
    <x v="23"/>
    <x v="0"/>
    <x v="4"/>
    <x v="4"/>
    <x v="0"/>
    <x v="1"/>
    <x v="1"/>
    <x v="0"/>
    <n v="20.420000000000002"/>
    <n v="19.13"/>
    <n v="20.21"/>
    <n v="19.489999999999998"/>
    <n v="19.48"/>
    <n v="19.940000000000001"/>
    <n v="20.329999999999998"/>
    <n v="20"/>
    <n v="19.96"/>
    <n v="20.45"/>
    <n v="19.63"/>
    <n v="19.850000000000001"/>
    <n v="19.34"/>
    <n v="23.082854999999999"/>
    <n v="19.43"/>
    <n v="27.78"/>
    <n v="26.36"/>
    <n v="28.11"/>
    <n v="26.04"/>
    <n v="27.25"/>
    <n v="27.94"/>
    <n v="27.55"/>
    <n v="27.29"/>
    <n v="27.79"/>
    <n v="28.37"/>
    <n v="27.28"/>
    <n v="27.84"/>
    <n v="26.24"/>
    <n v="22.750804454607952"/>
    <n v="26.47"/>
    <n v="22.57"/>
    <n v="23.48"/>
    <n v="22.271170000000001"/>
    <n v="18.2"/>
    <n v="19.97"/>
    <n v="28.295963"/>
    <n v="18.97"/>
    <n v="18.84"/>
    <n v="18.850000000000001"/>
    <n v="18.850000000000001"/>
    <n v="21.67"/>
    <n v="-7.77"/>
    <n v="-7.99"/>
    <n v="-6.9"/>
    <n v="0.33205054539204681"/>
    <n v="-7.92"/>
    <n v="0.59"/>
    <n v="-1.01"/>
    <n v="-4.4991955453920482"/>
    <n v="-1.6"/>
    <n v="-5.0891955453920481"/>
    <n v="-3.4891955453920467"/>
    <n v="-0.37000000000000099"/>
    <n v="0.14000000000000057"/>
    <n v="-3.6028549999999981"/>
    <n v="0.51000000000000156"/>
    <n v="-3.2328549999999971"/>
    <n v="-3.7428549999999987"/>
    <n v="0.21999999999999886"/>
    <n v="-0.87000000000000099"/>
    <n v="-8.1020505453920464"/>
    <n v="-1.0900000000000001"/>
    <n v="-8.3220505453920453"/>
    <n v="-7.2320505453920454"/>
    <n v="4.51"/>
    <n v="3.4311700000000016"/>
    <n v="-0.65000000000000213"/>
    <n v="1.1200000000000001"/>
    <n v="6.6259629999999987"/>
    <n v="-3.7808044546079529"/>
    <n v="-4.1128549999999997"/>
    <n v="0.72919554539204867"/>
    <n v="0.39714500000000186"/>
    <n v="2.72"/>
    <n v="2.72"/>
    <x v="0"/>
    <x v="0"/>
    <x v="0"/>
    <x v="0"/>
    <x v="0"/>
    <x v="4"/>
  </r>
  <r>
    <d v="2001-09-21T00:00:00"/>
    <x v="0"/>
    <x v="0"/>
    <x v="5"/>
    <x v="5"/>
    <x v="0"/>
    <x v="1"/>
    <x v="1"/>
    <x v="0"/>
    <n v="20.63"/>
    <n v="19.149999999999999"/>
    <n v="19.88"/>
    <n v="19.59"/>
    <n v="19.46"/>
    <n v="19.68"/>
    <n v="19.940000000000001"/>
    <n v="20"/>
    <n v="19.64"/>
    <n v="20.11"/>
    <n v="19.62"/>
    <n v="19.850000000000001"/>
    <n v="19.22"/>
    <n v="20.796230999999999"/>
    <n v="19.25"/>
    <n v="24.77"/>
    <n v="23.59"/>
    <n v="25.16"/>
    <n v="23.62"/>
    <n v="27.56"/>
    <n v="24.98"/>
    <n v="24.95"/>
    <n v="24.57"/>
    <n v="24.86"/>
    <n v="25.38"/>
    <n v="24.62"/>
    <n v="24.87"/>
    <n v="23.78"/>
    <n v="20.900854870264535"/>
    <n v="23.8"/>
    <n v="23.43"/>
    <n v="20.622"/>
    <n v="19.494503000000002"/>
    <n v="14.36"/>
    <n v="16.59"/>
    <n v="20.305181999999999"/>
    <n v="18.61"/>
    <n v="18.350000000000001"/>
    <n v="17.760000000000002"/>
    <n v="18.02"/>
    <n v="20.93"/>
    <n v="-8.1"/>
    <n v="-5.0199999999999996"/>
    <n v="-4.5599999999999996"/>
    <n v="-0.10462387026453612"/>
    <n v="-5.27"/>
    <n v="-2.69"/>
    <n v="-3.78"/>
    <n v="-6.6591451297354638"/>
    <n v="-1.0900000000000001"/>
    <n v="-3.9691451297354661"/>
    <n v="-2.8791451297354662"/>
    <n v="-0.39000000000000057"/>
    <n v="0.24000000000000199"/>
    <n v="-1.3362309999999979"/>
    <n v="0.63000000000000256"/>
    <n v="-0.94623099999999738"/>
    <n v="-1.5762309999999999"/>
    <n v="-3.08"/>
    <n v="-3.54"/>
    <n v="-7.9953761297354617"/>
    <n v="-0.4599999999999973"/>
    <n v="-4.9153761297354635"/>
    <n v="-4.4553761297354662"/>
    <n v="2.0120000000000005"/>
    <n v="1.1445030000000003"/>
    <n v="-3.4"/>
    <n v="-1.43"/>
    <n v="-0.62481800000000121"/>
    <n v="-2.2908548702645355"/>
    <n v="-2.1862309999999994"/>
    <n v="-0.27885487026453504"/>
    <n v="-0.17423099999999891"/>
    <n v="3.58"/>
    <n v="3.58"/>
    <x v="0"/>
    <x v="0"/>
    <x v="0"/>
    <x v="0"/>
    <x v="0"/>
    <x v="5"/>
  </r>
  <r>
    <d v="2001-09-21T01:00:00"/>
    <x v="1"/>
    <x v="0"/>
    <x v="5"/>
    <x v="5"/>
    <x v="0"/>
    <x v="1"/>
    <x v="1"/>
    <x v="0"/>
    <n v="16.09"/>
    <n v="14.9"/>
    <n v="15.35"/>
    <n v="15.17"/>
    <n v="15.15"/>
    <n v="15.3"/>
    <n v="17.43"/>
    <n v="15.57"/>
    <n v="15.2"/>
    <n v="15.61"/>
    <n v="15.26"/>
    <n v="15.42"/>
    <n v="14.98"/>
    <n v="19.174826500000002"/>
    <n v="14.99"/>
    <n v="22.78"/>
    <n v="21.6"/>
    <n v="23.17"/>
    <n v="21.48"/>
    <n v="23.66"/>
    <n v="23"/>
    <n v="23.42"/>
    <n v="22.52"/>
    <n v="22.9"/>
    <n v="23.4"/>
    <n v="22.6"/>
    <n v="22.9"/>
    <n v="21.56"/>
    <n v="17.467187511976025"/>
    <n v="21.57"/>
    <n v="22.48"/>
    <n v="21.376000000000001"/>
    <n v="19.746303999999999"/>
    <n v="14.71"/>
    <n v="16.899999999999999"/>
    <n v="38.550801999999997"/>
    <n v="16.23"/>
    <n v="15.9"/>
    <n v="15"/>
    <n v="15.39"/>
    <n v="17.579999999999998"/>
    <n v="-8.51"/>
    <n v="-7.48"/>
    <n v="-6.58"/>
    <n v="1.7076389880239766"/>
    <n v="-7.79"/>
    <n v="-0.76000000000000156"/>
    <n v="-2.1"/>
    <n v="-6.192812488023975"/>
    <n v="-1.34"/>
    <n v="-5.4328124880239734"/>
    <n v="-4.0928124880239736"/>
    <n v="-0.27"/>
    <n v="0.17"/>
    <n v="-4.0248265000000014"/>
    <n v="0.44"/>
    <n v="-3.7548265000000018"/>
    <n v="-4.1948265000000013"/>
    <n v="-1.03"/>
    <n v="-1.93"/>
    <n v="-10.217638988023976"/>
    <n v="-0.9"/>
    <n v="-9.1876389880239753"/>
    <n v="-8.2876389880239749"/>
    <n v="5.1460000000000008"/>
    <n v="3.8463039999999982"/>
    <n v="-0.28999999999999915"/>
    <n v="1.51"/>
    <n v="20.970801999999999"/>
    <n v="-1.2371875119760247"/>
    <n v="-2.9448265000000013"/>
    <n v="3.9088124880239761"/>
    <n v="2.2011734999999994"/>
    <n v="7.06"/>
    <n v="7.06"/>
    <x v="0"/>
    <x v="0"/>
    <x v="0"/>
    <x v="0"/>
    <x v="0"/>
    <x v="5"/>
  </r>
  <r>
    <d v="2001-09-21T02:00:00"/>
    <x v="2"/>
    <x v="0"/>
    <x v="5"/>
    <x v="5"/>
    <x v="0"/>
    <x v="1"/>
    <x v="1"/>
    <x v="0"/>
    <n v="8.81"/>
    <n v="8.19"/>
    <n v="8.41"/>
    <n v="8.39"/>
    <n v="8.32"/>
    <n v="8.4"/>
    <n v="8.52"/>
    <n v="8.5399999999999991"/>
    <n v="8.33"/>
    <n v="8.5500000000000007"/>
    <n v="8.3800000000000008"/>
    <n v="8.4600000000000009"/>
    <n v="8.23"/>
    <n v="14.939997"/>
    <n v="8.25"/>
    <n v="19.43"/>
    <n v="18.43"/>
    <n v="19.8"/>
    <n v="18.27"/>
    <n v="21.09"/>
    <n v="19.670000000000002"/>
    <n v="20.14"/>
    <n v="19.21"/>
    <n v="19.559999999999999"/>
    <n v="19.98"/>
    <n v="19.27"/>
    <n v="19.55"/>
    <n v="18.350000000000001"/>
    <n v="16.254363295658756"/>
    <n v="18.350000000000001"/>
    <n v="21.12"/>
    <n v="20.501999999999999"/>
    <n v="19.097746000000001"/>
    <n v="13.84"/>
    <n v="16.13"/>
    <n v="31.791795"/>
    <n v="15.79"/>
    <n v="15.48"/>
    <n v="14.63"/>
    <n v="15"/>
    <n v="18.2"/>
    <n v="-12.77"/>
    <n v="-11.09"/>
    <n v="-10.119999999999999"/>
    <n v="-1.3143662956587558"/>
    <n v="-11.43"/>
    <n v="-1.54"/>
    <n v="-2.74"/>
    <n v="-4.835636704341244"/>
    <n v="-1.2"/>
    <n v="-3.2956367043412449"/>
    <n v="-2.0956367043412456"/>
    <n v="-0.14000000000000057"/>
    <n v="8.9999999999999858E-2"/>
    <n v="-6.6199969999999997"/>
    <n v="0.23"/>
    <n v="-6.4799969999999991"/>
    <n v="-6.7099969999999995"/>
    <n v="-1.68"/>
    <n v="-2.65"/>
    <n v="-11.455633704341244"/>
    <n v="-0.96999999999999886"/>
    <n v="-9.775633704341244"/>
    <n v="-8.8056337043412451"/>
    <n v="4.7119999999999997"/>
    <n v="3.6177460000000004"/>
    <n v="-0.79000000000000092"/>
    <n v="1.1299999999999999"/>
    <n v="13.591795000000001"/>
    <n v="-0.46436329565875667"/>
    <n v="0.85000299999999918"/>
    <n v="4.2476367043412431"/>
    <n v="5.5620029999999989"/>
    <n v="12.66"/>
    <n v="12.66"/>
    <x v="0"/>
    <x v="0"/>
    <x v="0"/>
    <x v="0"/>
    <x v="0"/>
    <x v="5"/>
  </r>
  <r>
    <d v="2001-09-21T03:00:00"/>
    <x v="3"/>
    <x v="0"/>
    <x v="5"/>
    <x v="5"/>
    <x v="0"/>
    <x v="1"/>
    <x v="1"/>
    <x v="0"/>
    <n v="15.8"/>
    <n v="14.69"/>
    <n v="15.14"/>
    <n v="15.03"/>
    <n v="25.6"/>
    <n v="15.06"/>
    <n v="26.99"/>
    <n v="15.3"/>
    <n v="14.99"/>
    <n v="15.39"/>
    <n v="15.03"/>
    <n v="15.16"/>
    <n v="14.73"/>
    <n v="16.4702625"/>
    <n v="14.77"/>
    <n v="18.5"/>
    <n v="17.559999999999999"/>
    <n v="18.87"/>
    <n v="17.39"/>
    <n v="18.29"/>
    <n v="18.739999999999998"/>
    <n v="19.350000000000001"/>
    <n v="18.29"/>
    <n v="18.64"/>
    <n v="19.04"/>
    <n v="18.34"/>
    <n v="18.62"/>
    <n v="17.48"/>
    <n v="16.313391462477796"/>
    <n v="17.489999999999998"/>
    <n v="21.02"/>
    <n v="19.641999999999999"/>
    <n v="18.788647000000001"/>
    <n v="13.35"/>
    <n v="15.71"/>
    <n v="17.869589999999999"/>
    <n v="15.47"/>
    <n v="15.15"/>
    <n v="14.27"/>
    <n v="14.65"/>
    <n v="17.88"/>
    <n v="7.31"/>
    <n v="-3.46"/>
    <n v="-2.75"/>
    <n v="0.15687103752220466"/>
    <n v="-3.65"/>
    <n v="0.33000000000000185"/>
    <n v="-0.80999999999999872"/>
    <n v="-1.9766085375222033"/>
    <n v="-1.1399999999999999"/>
    <n v="-2.3066085375222052"/>
    <n v="-1.1666085375222046"/>
    <n v="10.44"/>
    <n v="10.87"/>
    <n v="9.1297375000000009"/>
    <n v="0.43"/>
    <n v="-1.3102625000000003"/>
    <n v="-1.7402625"/>
    <n v="10.77"/>
    <n v="10.06"/>
    <n v="7.1531289624777976"/>
    <n v="-0.71000000000000085"/>
    <n v="-3.6168710375222055"/>
    <n v="-2.9068710375222047"/>
    <n v="4.1719999999999988"/>
    <n v="3.6386470000000006"/>
    <n v="-0.92"/>
    <n v="1.06"/>
    <n v="-1.0410000000000252E-2"/>
    <n v="-0.84339146247779517"/>
    <n v="-1.0002624999999998"/>
    <n v="3.3286085375222036"/>
    <n v="3.171737499999999"/>
    <n v="5.86"/>
    <n v="5.86"/>
    <x v="0"/>
    <x v="0"/>
    <x v="0"/>
    <x v="0"/>
    <x v="0"/>
    <x v="5"/>
  </r>
  <r>
    <d v="2001-09-21T04:00:00"/>
    <x v="4"/>
    <x v="0"/>
    <x v="5"/>
    <x v="5"/>
    <x v="0"/>
    <x v="1"/>
    <x v="1"/>
    <x v="0"/>
    <n v="15.46"/>
    <n v="14.3"/>
    <n v="14.78"/>
    <n v="14.64"/>
    <n v="25.99"/>
    <n v="14.64"/>
    <n v="28.67"/>
    <n v="14.92"/>
    <n v="14.6"/>
    <n v="14.99"/>
    <n v="14.63"/>
    <n v="14.85"/>
    <n v="14.32"/>
    <n v="17.731729000000001"/>
    <n v="14.35"/>
    <n v="19.399999999999999"/>
    <n v="18.399999999999999"/>
    <n v="19.77"/>
    <n v="18.21"/>
    <n v="20.9"/>
    <n v="19.649999999999999"/>
    <n v="20.82"/>
    <n v="19.18"/>
    <n v="19.53"/>
    <n v="19.95"/>
    <n v="19.25"/>
    <n v="19.52"/>
    <n v="18.29"/>
    <n v="16.210720900452099"/>
    <n v="18.28"/>
    <n v="21.12"/>
    <n v="20.148"/>
    <n v="18.597656000000001"/>
    <n v="12.85"/>
    <n v="15.35"/>
    <n v="33.359676"/>
    <n v="15.89"/>
    <n v="15.58"/>
    <n v="14.74"/>
    <n v="15.1"/>
    <n v="18.09"/>
    <n v="5.09"/>
    <n v="-4.67"/>
    <n v="-3.97"/>
    <n v="1.5210080995479025"/>
    <n v="-4.96"/>
    <n v="-1.38"/>
    <n v="-2.61"/>
    <n v="-4.6892790995478997"/>
    <n v="-1.23"/>
    <n v="-3.3092790995479007"/>
    <n v="-2.0792790995479002"/>
    <n v="11.14"/>
    <n v="11.67"/>
    <n v="8.258270999999997"/>
    <n v="0.52999999999999936"/>
    <n v="-2.8817290000000018"/>
    <n v="-3.4117290000000011"/>
    <n v="9.76"/>
    <n v="9.06"/>
    <n v="3.5689919004520974"/>
    <n v="-0.70000000000000107"/>
    <n v="-6.1910080995479024"/>
    <n v="-5.4910080995479014"/>
    <n v="4.2579999999999991"/>
    <n v="3.0176560000000006"/>
    <n v="-1.89"/>
    <n v="0.25"/>
    <n v="15.269676"/>
    <n v="-0.32072090045209833"/>
    <n v="-1.8417290000000008"/>
    <n v="3.9372790995479008"/>
    <n v="2.4162709999999983"/>
    <n v="6.27"/>
    <n v="6.27"/>
    <x v="0"/>
    <x v="0"/>
    <x v="0"/>
    <x v="0"/>
    <x v="0"/>
    <x v="5"/>
  </r>
  <r>
    <d v="2001-09-21T05:00:00"/>
    <x v="5"/>
    <x v="0"/>
    <x v="5"/>
    <x v="5"/>
    <x v="0"/>
    <x v="1"/>
    <x v="1"/>
    <x v="0"/>
    <n v="24.76"/>
    <n v="22.9"/>
    <n v="23.98"/>
    <n v="23.39"/>
    <n v="23.54"/>
    <n v="23.69"/>
    <n v="31.69"/>
    <n v="24"/>
    <n v="23.67"/>
    <n v="24.37"/>
    <n v="23.57"/>
    <n v="23.85"/>
    <n v="22.88"/>
    <n v="23.374581500000001"/>
    <n v="22.94"/>
    <n v="23.18"/>
    <n v="21.95"/>
    <n v="23.62"/>
    <n v="21.98"/>
    <n v="22.83"/>
    <n v="23.43"/>
    <n v="24.07"/>
    <n v="22.93"/>
    <n v="23.33"/>
    <n v="23.83"/>
    <n v="22.88"/>
    <n v="23.31"/>
    <n v="22.13"/>
    <n v="20.721811942807253"/>
    <n v="22.16"/>
    <n v="26.89"/>
    <n v="20.902000000000001"/>
    <n v="19.082791"/>
    <n v="13.26"/>
    <n v="15.79"/>
    <n v="38.378923999999998"/>
    <n v="19.59"/>
    <n v="19.18"/>
    <n v="18.29"/>
    <n v="18.68"/>
    <n v="24.05"/>
    <n v="0.71000000000000085"/>
    <n v="0.5400000000000027"/>
    <n v="0.75"/>
    <n v="2.6527695571927481"/>
    <n v="0.5400000000000027"/>
    <n v="0.48"/>
    <n v="-0.69999999999999929"/>
    <n v="-2.1081880571927449"/>
    <n v="-1.18"/>
    <n v="-2.5881880571927454"/>
    <n v="-1.4081880571927456"/>
    <n v="-0.31000000000000227"/>
    <n v="0.66"/>
    <n v="0.16541849999999769"/>
    <n v="0.97000000000000242"/>
    <n v="0.47541849999999997"/>
    <n v="-0.49458150000000245"/>
    <n v="0.16999999999999815"/>
    <n v="-3.9999999999999147E-2"/>
    <n v="-1.9427695571927472"/>
    <n v="-0.2099999999999973"/>
    <n v="-2.1127695571927454"/>
    <n v="-1.9027695571927481"/>
    <n v="1.3120000000000012"/>
    <n v="-9.7208999999999435E-2"/>
    <n v="-5.03"/>
    <n v="-2.89"/>
    <n v="14.328923999999997"/>
    <n v="-1.1318119428072535"/>
    <n v="-3.7845815000000016"/>
    <n v="0.18018805719274766"/>
    <n v="-2.4725815000000004"/>
    <n v="3.04"/>
    <n v="3.04"/>
    <x v="0"/>
    <x v="0"/>
    <x v="0"/>
    <x v="0"/>
    <x v="0"/>
    <x v="5"/>
  </r>
  <r>
    <d v="2001-09-21T06:00:00"/>
    <x v="6"/>
    <x v="0"/>
    <x v="5"/>
    <x v="5"/>
    <x v="0"/>
    <x v="1"/>
    <x v="1"/>
    <x v="0"/>
    <n v="30.88"/>
    <n v="28.18"/>
    <n v="30.21"/>
    <n v="28.7"/>
    <n v="29.01"/>
    <n v="29.75"/>
    <n v="41.53"/>
    <n v="29.8"/>
    <n v="29.8"/>
    <n v="30.79"/>
    <n v="29.21"/>
    <n v="29.81"/>
    <n v="27.83"/>
    <n v="36.4266735"/>
    <n v="27.82"/>
    <n v="29.01"/>
    <n v="27.45"/>
    <n v="29.5"/>
    <n v="27.35"/>
    <n v="28.46"/>
    <n v="29.28"/>
    <n v="26.19"/>
    <n v="28.5"/>
    <n v="29.12"/>
    <n v="29.76"/>
    <n v="28.58"/>
    <n v="29.14"/>
    <n v="27.92"/>
    <n v="27.415835105647925"/>
    <n v="28.08"/>
    <n v="37.32"/>
    <n v="42.9"/>
    <n v="42.416575999999999"/>
    <n v="41.4"/>
    <n v="41.84"/>
    <n v="48.029192000000002"/>
    <n v="25.85"/>
    <n v="25.35"/>
    <n v="25.11"/>
    <n v="25.21"/>
    <n v="36.159999999999997"/>
    <n v="0.55000000000000071"/>
    <n v="0.66999999999999815"/>
    <n v="-9.0000000000003411E-2"/>
    <n v="9.0108383943520742"/>
    <n v="1.03"/>
    <n v="0.68"/>
    <n v="-0.53999999999999915"/>
    <n v="-1.0441648943520754"/>
    <n v="-1.22"/>
    <n v="-1.7241648943520751"/>
    <n v="-0.50416489435207623"/>
    <n v="-0.79999999999999716"/>
    <n v="1.18"/>
    <n v="-7.4166734999999981"/>
    <n v="1.98"/>
    <n v="-6.616673500000001"/>
    <n v="-8.5966735000000014"/>
    <n v="-0.11999999999999744"/>
    <n v="0.64000000000000412"/>
    <n v="-8.4608383943520735"/>
    <n v="0.76000000000000156"/>
    <n v="-8.3408383943520761"/>
    <n v="-9.1008383943520776"/>
    <n v="17.05"/>
    <n v="17.066575999999998"/>
    <n v="16.29"/>
    <n v="16.63"/>
    <n v="11.869192000000005"/>
    <n v="-1.5658351056479241"/>
    <n v="-10.576673499999998"/>
    <n v="15.484164894352073"/>
    <n v="6.4733264999999989"/>
    <n v="7.51"/>
    <n v="7.51"/>
    <x v="0"/>
    <x v="0"/>
    <x v="0"/>
    <x v="0"/>
    <x v="0"/>
    <x v="5"/>
  </r>
  <r>
    <d v="2001-09-21T07:00:00"/>
    <x v="7"/>
    <x v="0"/>
    <x v="5"/>
    <x v="5"/>
    <x v="0"/>
    <x v="1"/>
    <x v="1"/>
    <x v="0"/>
    <n v="37.97"/>
    <n v="34.479999999999997"/>
    <n v="37.57"/>
    <n v="35.07"/>
    <n v="35.67"/>
    <n v="36.94"/>
    <n v="41.69"/>
    <n v="36.57"/>
    <n v="37.03"/>
    <n v="38.270000000000003"/>
    <n v="35.909999999999997"/>
    <n v="36.83"/>
    <n v="33.979999999999997"/>
    <n v="37.215352500000002"/>
    <n v="33.909999999999997"/>
    <n v="30.54"/>
    <n v="28.59"/>
    <n v="30.84"/>
    <n v="27.87"/>
    <n v="29.47"/>
    <n v="31.02"/>
    <n v="27.35"/>
    <n v="29.86"/>
    <n v="30.53"/>
    <n v="33.26"/>
    <n v="29.65"/>
    <n v="30.93"/>
    <n v="27.73"/>
    <n v="27.840409091841309"/>
    <n v="28.02"/>
    <n v="29.65"/>
    <n v="33.774000000000001"/>
    <n v="31.242251"/>
    <n v="27.46"/>
    <n v="29.1"/>
    <n v="78.466943999999998"/>
    <n v="25.13"/>
    <n v="23.75"/>
    <n v="21.51"/>
    <n v="22.48"/>
    <n v="47.54"/>
    <n v="6.2"/>
    <n v="5.9"/>
    <n v="6.25"/>
    <n v="9.3749434081586926"/>
    <n v="5.0100000000000051"/>
    <n v="1.46"/>
    <n v="-1.74"/>
    <n v="-1.6295909081586899"/>
    <n v="-3.2"/>
    <n v="-3.0895909081586908"/>
    <n v="0.11040909184130854"/>
    <n v="-1.1599999999999999"/>
    <n v="1.69"/>
    <n v="-1.5453524999999999"/>
    <n v="2.85"/>
    <n v="-0.38535250000000332"/>
    <n v="-3.2353525000000047"/>
    <n v="0.30000000000000426"/>
    <n v="-4.9999999999993605E-2"/>
    <n v="-3.1749434081586898"/>
    <n v="-0.34999999999999787"/>
    <n v="-3.4749434081586941"/>
    <n v="-3.1249434081586962"/>
    <n v="8.6440000000000019"/>
    <n v="7.4922509999999996"/>
    <n v="5.95"/>
    <n v="6.62"/>
    <n v="30.926943999999999"/>
    <n v="-2.71040909184131"/>
    <n v="-12.085352500000003"/>
    <n v="5.9335909081586919"/>
    <n v="-3.4413525000000007"/>
    <n v="-7.18"/>
    <n v="-7.18"/>
    <x v="0"/>
    <x v="0"/>
    <x v="0"/>
    <x v="0"/>
    <x v="0"/>
    <x v="5"/>
  </r>
  <r>
    <d v="2001-09-21T08:00:00"/>
    <x v="8"/>
    <x v="0"/>
    <x v="5"/>
    <x v="5"/>
    <x v="0"/>
    <x v="1"/>
    <x v="1"/>
    <x v="0"/>
    <n v="33.97"/>
    <n v="30.74"/>
    <n v="33.69"/>
    <n v="31.3"/>
    <n v="31.8"/>
    <n v="33.11"/>
    <n v="33.82"/>
    <n v="32.630000000000003"/>
    <n v="33.200000000000003"/>
    <n v="34.33"/>
    <n v="32.04"/>
    <n v="32.89"/>
    <n v="29.99"/>
    <n v="35.164692500000001"/>
    <n v="29.94"/>
    <n v="29.86"/>
    <n v="27.76"/>
    <n v="27.88"/>
    <n v="26.79"/>
    <n v="28.68"/>
    <n v="29.68"/>
    <n v="30.23"/>
    <n v="28.97"/>
    <n v="27.99"/>
    <n v="37.86"/>
    <n v="28.82"/>
    <n v="30.38"/>
    <n v="26.21"/>
    <n v="28.207925340014114"/>
    <n v="26.66"/>
    <n v="40.74"/>
    <n v="34.387999999999998"/>
    <n v="31.635494000000001"/>
    <n v="26.51"/>
    <n v="28.73"/>
    <n v="80.333157999999997"/>
    <n v="26.59"/>
    <n v="25.42"/>
    <n v="24.24"/>
    <n v="24.75"/>
    <n v="48.21"/>
    <n v="3.12"/>
    <n v="2.5099999999999998"/>
    <n v="3.78"/>
    <n v="6.9567671599858869"/>
    <n v="-3.53"/>
    <n v="1.7"/>
    <n v="-2.4700000000000002"/>
    <n v="-0.4720746599858856"/>
    <n v="-4.17"/>
    <n v="-2.1720746599858849"/>
    <n v="1.9979253400141133"/>
    <n v="-1.0900000000000001"/>
    <n v="1.81"/>
    <n v="-3.3646925000000003"/>
    <n v="2.9"/>
    <n v="-2.2746925000000005"/>
    <n v="-5.1746925000000026"/>
    <n v="0.60999999999999943"/>
    <n v="-0.65999999999999659"/>
    <n v="-3.8367671599858859"/>
    <n v="-1.27"/>
    <n v="-4.4467671599858853"/>
    <n v="-3.1767671599858893"/>
    <n v="7.7979999999999983"/>
    <n v="6.2154939999999996"/>
    <n v="2.27"/>
    <n v="3.98"/>
    <n v="32.123157999999997"/>
    <n v="-1.6179253400141143"/>
    <n v="-8.5746925000000012"/>
    <n v="6.180074659985884"/>
    <n v="-0.77669250000000289"/>
    <n v="7.85"/>
    <n v="7.85"/>
    <x v="0"/>
    <x v="0"/>
    <x v="0"/>
    <x v="0"/>
    <x v="0"/>
    <x v="5"/>
  </r>
  <r>
    <d v="2001-09-21T09:00:00"/>
    <x v="9"/>
    <x v="0"/>
    <x v="5"/>
    <x v="5"/>
    <x v="0"/>
    <x v="1"/>
    <x v="1"/>
    <x v="0"/>
    <n v="35.24"/>
    <n v="32.06"/>
    <n v="35.33"/>
    <n v="32.64"/>
    <n v="33.119999999999997"/>
    <n v="34.67"/>
    <n v="36.57"/>
    <n v="33.9"/>
    <n v="34.799999999999997"/>
    <n v="36.03"/>
    <n v="33.380000000000003"/>
    <n v="34.25"/>
    <n v="31.24"/>
    <n v="38.637863000000003"/>
    <n v="31.12"/>
    <n v="31.34"/>
    <n v="29.27"/>
    <n v="30.25"/>
    <n v="28.37"/>
    <n v="30.18"/>
    <n v="31.59"/>
    <n v="33.590000000000003"/>
    <n v="30.53"/>
    <n v="30.24"/>
    <n v="38.299999999999997"/>
    <n v="30.31"/>
    <n v="31.95"/>
    <n v="27.7"/>
    <n v="30.316800675629469"/>
    <n v="28.25"/>
    <n v="43.41"/>
    <n v="37.677999999999997"/>
    <n v="37.318086999999998"/>
    <n v="15.78"/>
    <n v="17.97"/>
    <n v="81.832571000000002"/>
    <n v="28.49"/>
    <n v="27.18"/>
    <n v="25.98"/>
    <n v="26.5"/>
    <n v="53.1"/>
    <n v="2.94"/>
    <n v="2.2999999999999998"/>
    <n v="3.54"/>
    <n v="8.3210623243705335"/>
    <n v="-2.27"/>
    <n v="1.77"/>
    <n v="-2.48"/>
    <n v="0.13680067562946974"/>
    <n v="-4.25"/>
    <n v="-1.6331993243705298"/>
    <n v="2.6168006756294702"/>
    <n v="-1.1299999999999999"/>
    <n v="1.88"/>
    <n v="-5.5178630000000055"/>
    <n v="3.01"/>
    <n v="-4.387863000000003"/>
    <n v="-7.3978630000000045"/>
    <n v="0.63999999999999702"/>
    <n v="-0.60000000000000142"/>
    <n v="-5.3810623243705358"/>
    <n v="-1.24"/>
    <n v="-6.0210623243705328"/>
    <n v="-4.7810623243705344"/>
    <n v="9.1879999999999988"/>
    <n v="10.138086999999999"/>
    <n v="-10.199999999999999"/>
    <n v="-8.5299999999999994"/>
    <n v="28.732571"/>
    <n v="-1.826800675629471"/>
    <n v="-10.147863000000005"/>
    <n v="7.3611993243705278"/>
    <n v="-0.95986300000000568"/>
    <n v="9.16"/>
    <n v="9.16"/>
    <x v="0"/>
    <x v="0"/>
    <x v="0"/>
    <x v="0"/>
    <x v="0"/>
    <x v="5"/>
  </r>
  <r>
    <d v="2001-09-21T10:00:00"/>
    <x v="10"/>
    <x v="0"/>
    <x v="5"/>
    <x v="5"/>
    <x v="0"/>
    <x v="1"/>
    <x v="1"/>
    <x v="0"/>
    <n v="37.28"/>
    <n v="33.93"/>
    <n v="37.25"/>
    <n v="34.659999999999997"/>
    <n v="35"/>
    <n v="36.630000000000003"/>
    <n v="39.770000000000003"/>
    <n v="35.840000000000003"/>
    <n v="36.700000000000003"/>
    <n v="37.869999999999997"/>
    <n v="35.28"/>
    <n v="36.200000000000003"/>
    <n v="33.06"/>
    <n v="42.398911499999997"/>
    <n v="32.97"/>
    <n v="32.76"/>
    <n v="30.46"/>
    <n v="32.58"/>
    <n v="29.54"/>
    <n v="31.46"/>
    <n v="33.369999999999997"/>
    <n v="33.94"/>
    <n v="31.73"/>
    <n v="32.409999999999997"/>
    <n v="39.700000000000003"/>
    <n v="31.58"/>
    <n v="33.39"/>
    <n v="28.65"/>
    <n v="32.287532185244402"/>
    <n v="29.15"/>
    <n v="40.869999999999997"/>
    <n v="43.258000000000003"/>
    <n v="44.596817000000001"/>
    <n v="16.28"/>
    <n v="17.940000000000001"/>
    <n v="81.060077000000007"/>
    <n v="31.23"/>
    <n v="30"/>
    <n v="29.62"/>
    <n v="29.79"/>
    <n v="57.26"/>
    <n v="3.54"/>
    <n v="2.81"/>
    <n v="4.41"/>
    <n v="10.111379314755595"/>
    <n v="-1.8300000000000054"/>
    <n v="1.93"/>
    <n v="-2.81"/>
    <n v="0.82753218524440086"/>
    <n v="-4.74"/>
    <n v="-1.1024678147555989"/>
    <n v="3.6375321852444031"/>
    <n v="-1.2"/>
    <n v="1.94"/>
    <n v="-7.398911499999997"/>
    <n v="3.14"/>
    <n v="-6.1989114999999941"/>
    <n v="-9.3389114999999947"/>
    <n v="0.72999999999999687"/>
    <n v="-0.87000000000000455"/>
    <n v="-6.5713793147555961"/>
    <n v="-1.6"/>
    <n v="-7.301379314755593"/>
    <n v="-5.7013793147555916"/>
    <n v="12.028000000000002"/>
    <n v="14.596817000000001"/>
    <n v="-13.34"/>
    <n v="-11.85"/>
    <n v="23.800077000000009"/>
    <n v="-1.0575321852444013"/>
    <n v="-11.168911499999997"/>
    <n v="10.970467814755601"/>
    <n v="0.85908850000000569"/>
    <n v="4.6699999999999946"/>
    <n v="4.6699999999999946"/>
    <x v="0"/>
    <x v="0"/>
    <x v="0"/>
    <x v="0"/>
    <x v="0"/>
    <x v="5"/>
  </r>
  <r>
    <d v="2001-09-21T11:00:00"/>
    <x v="11"/>
    <x v="0"/>
    <x v="5"/>
    <x v="5"/>
    <x v="0"/>
    <x v="1"/>
    <x v="1"/>
    <x v="0"/>
    <n v="44.61"/>
    <n v="41.06"/>
    <n v="45.29"/>
    <n v="41.76"/>
    <n v="42.28"/>
    <n v="44.5"/>
    <n v="45.99"/>
    <n v="43.21"/>
    <n v="44.62"/>
    <n v="46.06"/>
    <n v="42.57"/>
    <n v="43.56"/>
    <n v="40.4"/>
    <n v="54.2158175"/>
    <n v="40.340000000000003"/>
    <n v="35.17"/>
    <n v="32.92"/>
    <n v="36.58"/>
    <n v="31.98"/>
    <n v="33.89"/>
    <n v="36.44"/>
    <n v="34.51"/>
    <n v="34.21"/>
    <n v="36.17"/>
    <n v="39.799999999999997"/>
    <n v="34"/>
    <n v="35.840000000000003"/>
    <n v="31"/>
    <n v="33.749963141434776"/>
    <n v="31.66"/>
    <n v="40.56"/>
    <n v="58.404000000000003"/>
    <n v="62.502926000000002"/>
    <n v="18.95"/>
    <n v="20.350000000000001"/>
    <n v="89.289158"/>
    <n v="31.19"/>
    <n v="30"/>
    <n v="29.75"/>
    <n v="29.86"/>
    <n v="56.83"/>
    <n v="8.39"/>
    <n v="7.72"/>
    <n v="9.4"/>
    <n v="20.465854358565224"/>
    <n v="6.26"/>
    <n v="1.95"/>
    <n v="-2.89"/>
    <n v="-0.14003685856522452"/>
    <n v="-4.84"/>
    <n v="-2.0900368585652274"/>
    <n v="2.749963141434776"/>
    <n v="-1.28"/>
    <n v="1.88"/>
    <n v="-11.935817499999999"/>
    <n v="3.16"/>
    <n v="-10.655817499999998"/>
    <n v="-13.815817500000001"/>
    <n v="0.67000000000000171"/>
    <n v="-1.01"/>
    <n v="-12.075854358565223"/>
    <n v="-1.68"/>
    <n v="-12.745854358565225"/>
    <n v="-11.065854358565225"/>
    <n v="27.214000000000002"/>
    <n v="32.502926000000002"/>
    <n v="-10.8"/>
    <n v="-9.51"/>
    <n v="32.459158000000002"/>
    <n v="-2.5599631414347748"/>
    <n v="-23.025817499999999"/>
    <n v="24.654036858565227"/>
    <n v="4.1881825000000035"/>
    <n v="-3"/>
    <n v="-3"/>
    <x v="0"/>
    <x v="0"/>
    <x v="0"/>
    <x v="0"/>
    <x v="0"/>
    <x v="5"/>
  </r>
  <r>
    <d v="2001-09-21T12:00:00"/>
    <x v="12"/>
    <x v="0"/>
    <x v="5"/>
    <x v="5"/>
    <x v="0"/>
    <x v="1"/>
    <x v="1"/>
    <x v="0"/>
    <n v="38.61"/>
    <n v="35.93"/>
    <n v="39.54"/>
    <n v="36.56"/>
    <n v="36.880000000000003"/>
    <n v="38.82"/>
    <n v="43.73"/>
    <n v="37.619999999999997"/>
    <n v="38.96"/>
    <n v="40.130000000000003"/>
    <n v="37.1"/>
    <n v="37.770000000000003"/>
    <n v="35.94"/>
    <n v="50.717435500000001"/>
    <n v="35.94"/>
    <n v="37.950000000000003"/>
    <n v="35.79"/>
    <n v="39.549999999999997"/>
    <n v="35.29"/>
    <n v="36.64"/>
    <n v="39.28"/>
    <n v="36.47"/>
    <n v="37.020000000000003"/>
    <n v="39.07"/>
    <n v="41.32"/>
    <n v="36.770000000000003"/>
    <n v="38.590000000000003"/>
    <n v="34.770000000000003"/>
    <n v="36.072196941577232"/>
    <n v="35.340000000000003"/>
    <n v="40.49"/>
    <n v="60.582000000000001"/>
    <n v="60.161344"/>
    <n v="53.07"/>
    <n v="53.26"/>
    <n v="92.975870999999998"/>
    <n v="33.049999999999997"/>
    <n v="32"/>
    <n v="32.11"/>
    <n v="32.07"/>
    <n v="56.95"/>
    <n v="0.24000000000000199"/>
    <n v="-0.82"/>
    <n v="1.1699999999999946"/>
    <n v="14.645238558422768"/>
    <n v="-1.19"/>
    <n v="1.95"/>
    <n v="-1.87"/>
    <n v="-0.56780305842276846"/>
    <n v="-3.82"/>
    <n v="-2.5178030584227713"/>
    <n v="1.302196941577229"/>
    <n v="-0.89000000000000057"/>
    <n v="0.94000000000000483"/>
    <n v="-13.837435499999998"/>
    <n v="1.8300000000000054"/>
    <n v="-12.947435499999997"/>
    <n v="-14.777435500000003"/>
    <n v="1.06"/>
    <n v="-0.92999999999999261"/>
    <n v="-14.405238558422766"/>
    <n v="-1.9899999999999949"/>
    <n v="-15.465238558422769"/>
    <n v="-13.475238558422774"/>
    <n v="27.532000000000004"/>
    <n v="28.161344"/>
    <n v="20.96"/>
    <n v="21.19"/>
    <n v="36.025870999999995"/>
    <n v="-3.022196941577235"/>
    <n v="-17.667435500000003"/>
    <n v="24.509803058422769"/>
    <n v="9.8645645000000002"/>
    <n v="2.72"/>
    <n v="2.72"/>
    <x v="0"/>
    <x v="0"/>
    <x v="0"/>
    <x v="0"/>
    <x v="0"/>
    <x v="5"/>
  </r>
  <r>
    <d v="2001-09-21T13:00:00"/>
    <x v="13"/>
    <x v="0"/>
    <x v="5"/>
    <x v="5"/>
    <x v="0"/>
    <x v="1"/>
    <x v="1"/>
    <x v="0"/>
    <n v="35.79"/>
    <n v="33.590000000000003"/>
    <n v="36.96"/>
    <n v="34.1"/>
    <n v="34.4"/>
    <n v="36.299999999999997"/>
    <n v="48.25"/>
    <n v="35.07"/>
    <n v="36.43"/>
    <n v="37.520000000000003"/>
    <n v="34.58"/>
    <n v="35.159999999999997"/>
    <n v="33.65"/>
    <n v="45.462197500000002"/>
    <n v="33.69"/>
    <n v="37.840000000000003"/>
    <n v="35.79"/>
    <n v="39.6"/>
    <n v="35.299999999999997"/>
    <n v="36.65"/>
    <n v="39.33"/>
    <n v="36.54"/>
    <n v="37.020000000000003"/>
    <n v="39.119999999999997"/>
    <n v="41.36"/>
    <n v="36.770000000000003"/>
    <n v="38.6"/>
    <n v="34.74"/>
    <n v="35.92989090531723"/>
    <n v="35.28"/>
    <n v="43.43"/>
    <n v="48.42"/>
    <n v="35.635029000000003"/>
    <n v="26.81"/>
    <n v="27.42"/>
    <n v="90.965894000000006"/>
    <n v="33"/>
    <n v="32"/>
    <n v="32.11"/>
    <n v="32.07"/>
    <n v="55.79"/>
    <n v="-2.25"/>
    <n v="-3.44"/>
    <n v="-1.0900000000000001"/>
    <n v="9.5323065946827725"/>
    <n v="-3.84"/>
    <n v="1.95"/>
    <n v="-1.91"/>
    <n v="-0.72010909468276907"/>
    <n v="-3.86"/>
    <n v="-2.6701090946827719"/>
    <n v="1.1898909053172275"/>
    <n v="-0.75999999999999801"/>
    <n v="0.75"/>
    <n v="-11.062197500000003"/>
    <n v="1.51"/>
    <n v="-10.302197500000005"/>
    <n v="-11.812197500000003"/>
    <n v="1.19"/>
    <n v="-1.1599999999999999"/>
    <n v="-11.782306594682773"/>
    <n v="-2.35"/>
    <n v="-12.972306594682777"/>
    <n v="-10.622306594682776"/>
    <n v="15.42"/>
    <n v="3.635029000000003"/>
    <n v="-5.3"/>
    <n v="-4.6500000000000004"/>
    <n v="35.175894000000007"/>
    <n v="-2.9298909053172295"/>
    <n v="-12.462197500000002"/>
    <n v="12.490109094682772"/>
    <n v="2.9578024999999997"/>
    <n v="8.27"/>
    <n v="8.27"/>
    <x v="0"/>
    <x v="0"/>
    <x v="0"/>
    <x v="0"/>
    <x v="0"/>
    <x v="5"/>
  </r>
  <r>
    <d v="2001-09-21T14:00:00"/>
    <x v="14"/>
    <x v="0"/>
    <x v="5"/>
    <x v="5"/>
    <x v="0"/>
    <x v="1"/>
    <x v="1"/>
    <x v="0"/>
    <n v="38.4"/>
    <n v="35.96"/>
    <n v="39.79"/>
    <n v="36.36"/>
    <n v="36.770000000000003"/>
    <n v="39.049999999999997"/>
    <n v="45.27"/>
    <n v="37.53"/>
    <n v="39.21"/>
    <n v="40.42"/>
    <n v="36.950000000000003"/>
    <n v="37.79"/>
    <n v="35.909999999999997"/>
    <n v="50.824326999999997"/>
    <n v="35.92"/>
    <n v="37.71"/>
    <n v="35.659999999999997"/>
    <n v="39.56"/>
    <n v="35.130000000000003"/>
    <n v="36.549999999999997"/>
    <n v="39.270000000000003"/>
    <n v="40.29"/>
    <n v="36.909999999999997"/>
    <n v="39.07"/>
    <n v="41.32"/>
    <n v="36.659999999999997"/>
    <n v="38.54"/>
    <n v="34.57"/>
    <n v="36.183486431628076"/>
    <n v="35.130000000000003"/>
    <n v="42.87"/>
    <n v="55.954000000000001"/>
    <n v="39.377726000000003"/>
    <n v="27.36"/>
    <n v="28.22"/>
    <n v="95.594801000000004"/>
    <n v="33.47"/>
    <n v="32.43"/>
    <n v="32.54"/>
    <n v="32.5"/>
    <n v="57.24"/>
    <n v="0.22000000000000597"/>
    <n v="-0.75"/>
    <n v="1.34"/>
    <n v="14.640840568371921"/>
    <n v="-0.89999999999999858"/>
    <n v="1.99"/>
    <n v="-1.98"/>
    <n v="-0.36651356837192139"/>
    <n v="-3.97"/>
    <n v="-2.3565135683719234"/>
    <n v="1.6134864316280755"/>
    <n v="-1.02"/>
    <n v="0.86000000000000654"/>
    <n v="-14.054326999999994"/>
    <n v="1.88"/>
    <n v="-13.034326999999998"/>
    <n v="-14.914327"/>
    <n v="0.97000000000000597"/>
    <n v="-1.1199999999999903"/>
    <n v="-14.420840568371915"/>
    <n v="-2.09"/>
    <n v="-15.390840568371921"/>
    <n v="-13.300840568371925"/>
    <n v="22.484000000000002"/>
    <n v="6.947726000000003"/>
    <n v="-5.18"/>
    <n v="-4.28"/>
    <n v="38.354801000000002"/>
    <n v="-2.7134864316280769"/>
    <n v="-17.354326999999998"/>
    <n v="19.770513568371925"/>
    <n v="5.1296730000000039"/>
    <n v="5.08"/>
    <n v="5.08"/>
    <x v="0"/>
    <x v="0"/>
    <x v="0"/>
    <x v="0"/>
    <x v="0"/>
    <x v="5"/>
  </r>
  <r>
    <d v="2001-09-21T15:00:00"/>
    <x v="15"/>
    <x v="0"/>
    <x v="5"/>
    <x v="5"/>
    <x v="0"/>
    <x v="1"/>
    <x v="1"/>
    <x v="0"/>
    <n v="56.59"/>
    <n v="52.64"/>
    <n v="57.98"/>
    <n v="53.55"/>
    <n v="54.1"/>
    <n v="56.95"/>
    <n v="58.21"/>
    <n v="55.22"/>
    <n v="57.14"/>
    <n v="58.81"/>
    <n v="54.41"/>
    <n v="55.46"/>
    <n v="52.48"/>
    <n v="54.823743999999998"/>
    <n v="52.48"/>
    <n v="36.869999999999997"/>
    <n v="34.92"/>
    <n v="38.65"/>
    <n v="34.4"/>
    <n v="35.75"/>
    <n v="38.369999999999997"/>
    <n v="38.67"/>
    <n v="36.07"/>
    <n v="38.19"/>
    <n v="40.76"/>
    <n v="35.85"/>
    <n v="37.65"/>
    <n v="33.92"/>
    <n v="36.141214250321305"/>
    <n v="34.49"/>
    <n v="43.02"/>
    <n v="49.764000000000003"/>
    <n v="41.411431999999998"/>
    <n v="35.950000000000003"/>
    <n v="36.31"/>
    <n v="90.116681"/>
    <n v="34.01"/>
    <n v="33"/>
    <n v="33.08"/>
    <n v="33.04"/>
    <n v="56.98"/>
    <n v="18.350000000000001"/>
    <n v="17.809999999999999"/>
    <n v="18.559999999999999"/>
    <n v="18.682529749678693"/>
    <n v="18.05"/>
    <n v="1.9"/>
    <n v="-1.83"/>
    <n v="0.39121425032130475"/>
    <n v="-3.73"/>
    <n v="-1.5087857496786938"/>
    <n v="2.221214250321303"/>
    <n v="-1.36"/>
    <n v="1.62"/>
    <n v="-0.72374399999999639"/>
    <n v="2.98"/>
    <n v="0.63625600000000304"/>
    <n v="-2.3437440000000009"/>
    <n v="0.53999999999999915"/>
    <n v="-0.20999999999999375"/>
    <n v="-0.33252974967869164"/>
    <n v="-0.74999999999999289"/>
    <n v="-0.87252974967869079"/>
    <n v="-0.1225297496786979"/>
    <n v="15.754000000000005"/>
    <n v="8.4114319999999978"/>
    <n v="2.87"/>
    <n v="3.27"/>
    <n v="33.136681000000003"/>
    <n v="-2.1312142503213067"/>
    <n v="-20.813744"/>
    <n v="13.622785749678698"/>
    <n v="-5.0597439999999949"/>
    <n v="-12.44"/>
    <n v="-12.44"/>
    <x v="0"/>
    <x v="0"/>
    <x v="0"/>
    <x v="0"/>
    <x v="0"/>
    <x v="5"/>
  </r>
  <r>
    <d v="2001-09-21T16:00:00"/>
    <x v="16"/>
    <x v="0"/>
    <x v="5"/>
    <x v="5"/>
    <x v="0"/>
    <x v="1"/>
    <x v="1"/>
    <x v="0"/>
    <n v="62.12"/>
    <n v="57.66"/>
    <n v="63.35"/>
    <n v="58.75"/>
    <n v="59.4"/>
    <n v="62.24"/>
    <n v="64.81"/>
    <n v="60.54"/>
    <n v="62.43"/>
    <n v="64.23"/>
    <n v="59.8"/>
    <n v="60.8"/>
    <n v="57.44"/>
    <n v="48.175623999999999"/>
    <n v="57.46"/>
    <n v="35.479999999999997"/>
    <n v="33.61"/>
    <n v="37.29"/>
    <n v="33.06"/>
    <n v="34.450000000000003"/>
    <n v="37"/>
    <n v="40.799999999999997"/>
    <n v="34.72"/>
    <n v="36.82"/>
    <n v="39.869999999999997"/>
    <n v="34.51"/>
    <n v="36.28"/>
    <n v="32.58"/>
    <n v="35.272085967689861"/>
    <n v="33.159999999999997"/>
    <n v="43.06"/>
    <n v="32.475999999999999"/>
    <n v="30.467928000000001"/>
    <n v="30.65"/>
    <n v="30.58"/>
    <n v="80.021735000000007"/>
    <n v="33.119999999999997"/>
    <n v="32"/>
    <n v="32.090000000000003"/>
    <n v="32.049999999999997"/>
    <n v="58.52"/>
    <n v="24.95"/>
    <n v="24.52"/>
    <n v="24.86"/>
    <n v="12.903538032310138"/>
    <n v="24.36"/>
    <n v="1.83"/>
    <n v="-1.87"/>
    <n v="0.82208596768985842"/>
    <n v="-3.7"/>
    <n v="-1.0079140323101399"/>
    <n v="2.692085967689863"/>
    <n v="-1.4"/>
    <n v="1.96"/>
    <n v="11.224375999999999"/>
    <n v="3.36"/>
    <n v="12.624375999999998"/>
    <n v="9.2643759999999986"/>
    <n v="0.43"/>
    <n v="8.9999999999996305E-2"/>
    <n v="12.046461967689858"/>
    <n v="-0.34000000000000341"/>
    <n v="11.616461967689858"/>
    <n v="11.956461967689862"/>
    <n v="-0.64399999999999835"/>
    <n v="-1.5320719999999994"/>
    <n v="-1.44"/>
    <n v="-1.47"/>
    <n v="21.501735000000004"/>
    <n v="-2.1520859676898638"/>
    <n v="-15.055624000000002"/>
    <n v="-2.7960859676898622"/>
    <n v="-15.699624"/>
    <n v="-17.739999999999998"/>
    <n v="-17.739999999999998"/>
    <x v="0"/>
    <x v="0"/>
    <x v="0"/>
    <x v="0"/>
    <x v="0"/>
    <x v="5"/>
  </r>
  <r>
    <d v="2001-09-21T17:00:00"/>
    <x v="17"/>
    <x v="0"/>
    <x v="5"/>
    <x v="5"/>
    <x v="0"/>
    <x v="1"/>
    <x v="1"/>
    <x v="0"/>
    <n v="55.75"/>
    <n v="51.57"/>
    <n v="56.34"/>
    <n v="52.57"/>
    <n v="53.17"/>
    <n v="55.44"/>
    <n v="58.86"/>
    <n v="54.12"/>
    <n v="55.55"/>
    <n v="57.06"/>
    <n v="53.52"/>
    <n v="54.37"/>
    <n v="51.64"/>
    <n v="41.899935499999998"/>
    <n v="51.73"/>
    <n v="35.520000000000003"/>
    <n v="33.29"/>
    <n v="37.15"/>
    <n v="32.590000000000003"/>
    <n v="34.229999999999997"/>
    <n v="36.840000000000003"/>
    <n v="34.659999999999997"/>
    <n v="34.479999999999997"/>
    <n v="36.67"/>
    <n v="39.57"/>
    <n v="34.31"/>
    <n v="36.159999999999997"/>
    <n v="32.07"/>
    <n v="33.991155471236937"/>
    <n v="32.590000000000003"/>
    <n v="38.520000000000003"/>
    <n v="25.582000000000001"/>
    <n v="23.327297000000002"/>
    <n v="23.51"/>
    <n v="23.44"/>
    <n v="74.809562999999997"/>
    <n v="31.31"/>
    <n v="30.24"/>
    <n v="30.33"/>
    <n v="30.29"/>
    <n v="55"/>
    <n v="18.940000000000001"/>
    <n v="18.21"/>
    <n v="19.57"/>
    <n v="7.9087800287630614"/>
    <n v="17.489999999999998"/>
    <n v="1.93"/>
    <n v="-2.16"/>
    <n v="-0.23884452876306028"/>
    <n v="-4.09"/>
    <n v="-2.16884452876306"/>
    <n v="1.9211554712369363"/>
    <n v="-1.2"/>
    <n v="1.53"/>
    <n v="11.270064500000004"/>
    <n v="2.73"/>
    <n v="12.470064499999999"/>
    <n v="9.7400645000000026"/>
    <n v="0.73000000000000398"/>
    <n v="-0.62999999999999545"/>
    <n v="11.031219971236943"/>
    <n v="-1.36"/>
    <n v="10.301219971236939"/>
    <n v="11.661219971236939"/>
    <n v="-5.727999999999998"/>
    <n v="-6.9127029999999969"/>
    <n v="-6.82"/>
    <n v="-6.85"/>
    <n v="19.809562999999997"/>
    <n v="-2.6811554712369379"/>
    <n v="-10.589935499999999"/>
    <n v="-8.4091554712369359"/>
    <n v="-16.317935499999997"/>
    <n v="-15.85"/>
    <n v="-15.85"/>
    <x v="0"/>
    <x v="0"/>
    <x v="0"/>
    <x v="0"/>
    <x v="0"/>
    <x v="5"/>
  </r>
  <r>
    <d v="2001-09-21T18:00:00"/>
    <x v="18"/>
    <x v="0"/>
    <x v="5"/>
    <x v="5"/>
    <x v="0"/>
    <x v="1"/>
    <x v="1"/>
    <x v="0"/>
    <n v="39.92"/>
    <n v="36.54"/>
    <n v="39.729999999999997"/>
    <n v="37.36"/>
    <n v="37.74"/>
    <n v="39.19"/>
    <n v="59.9"/>
    <n v="38.44"/>
    <n v="39.19"/>
    <n v="40.15"/>
    <n v="37.99"/>
    <n v="38.82"/>
    <n v="36.619999999999997"/>
    <n v="33.8443045"/>
    <n v="36.659999999999997"/>
    <n v="34.130000000000003"/>
    <n v="32.01"/>
    <n v="34.89"/>
    <n v="31.24"/>
    <n v="32.950000000000003"/>
    <n v="35.130000000000003"/>
    <n v="34.380000000000003"/>
    <n v="33.19"/>
    <n v="34.590000000000003"/>
    <n v="38.31"/>
    <n v="33.08"/>
    <n v="34.75"/>
    <n v="30.84"/>
    <n v="30.23316834721961"/>
    <n v="31.36"/>
    <n v="38.61"/>
    <n v="25.507999999999999"/>
    <n v="22.292339999999999"/>
    <n v="15.26"/>
    <n v="18.25"/>
    <n v="72.885575000000003"/>
    <n v="24.95"/>
    <n v="24"/>
    <n v="24.07"/>
    <n v="24.04"/>
    <n v="46.7"/>
    <n v="4.79"/>
    <n v="4.07"/>
    <n v="5.78"/>
    <n v="3.6111361527803894"/>
    <n v="1.84"/>
    <n v="1.8"/>
    <n v="-2.11"/>
    <n v="-2.7168316527803924"/>
    <n v="-3.91"/>
    <n v="-4.5168316527803896"/>
    <n v="-0.60683165278038942"/>
    <n v="-1.08"/>
    <n v="1.1200000000000001"/>
    <n v="3.8956955000000022"/>
    <n v="2.2000000000000002"/>
    <n v="4.9756955000000005"/>
    <n v="2.7756954999999977"/>
    <n v="0.71999999999999886"/>
    <n v="-0.98999999999999844"/>
    <n v="1.1788638472196098"/>
    <n v="-1.71"/>
    <n v="0.45886384721961093"/>
    <n v="2.1688638472196082"/>
    <n v="0.55799999999999983"/>
    <n v="-1.7076600000000006"/>
    <n v="-8.81"/>
    <n v="-5.79"/>
    <n v="26.185575"/>
    <n v="-5.2831683472196111"/>
    <n v="-8.8943045000000005"/>
    <n v="-4.7251683472196113"/>
    <n v="-8.3363045000000007"/>
    <n v="-0.21000000000000085"/>
    <n v="-0.21000000000000085"/>
    <x v="0"/>
    <x v="0"/>
    <x v="0"/>
    <x v="0"/>
    <x v="0"/>
    <x v="5"/>
  </r>
  <r>
    <d v="2001-09-21T19:00:00"/>
    <x v="19"/>
    <x v="0"/>
    <x v="5"/>
    <x v="5"/>
    <x v="0"/>
    <x v="1"/>
    <x v="1"/>
    <x v="0"/>
    <n v="43.5"/>
    <n v="39.770000000000003"/>
    <n v="43.49"/>
    <n v="40.590000000000003"/>
    <n v="41.06"/>
    <n v="42.79"/>
    <n v="49.47"/>
    <n v="41.84"/>
    <n v="42.87"/>
    <n v="44.13"/>
    <n v="41.35"/>
    <n v="42.28"/>
    <n v="39.57"/>
    <n v="42.930968999999997"/>
    <n v="39.6"/>
    <n v="34.47"/>
    <n v="32.31"/>
    <n v="35.369999999999997"/>
    <n v="31.46"/>
    <n v="33.270000000000003"/>
    <n v="35.5"/>
    <n v="46.86"/>
    <n v="33.549999999999997"/>
    <n v="35.01"/>
    <n v="38.29"/>
    <n v="33.42"/>
    <n v="35.08"/>
    <n v="31"/>
    <n v="32.521660104225454"/>
    <n v="31.51"/>
    <n v="44.77"/>
    <n v="40.795999999999999"/>
    <n v="38.604503000000001"/>
    <n v="35.51"/>
    <n v="36.83"/>
    <n v="80.473240000000004"/>
    <n v="28.54"/>
    <n v="27"/>
    <n v="26.31"/>
    <n v="26.6"/>
    <n v="60.84"/>
    <n v="7.79"/>
    <n v="7.2"/>
    <n v="8.57"/>
    <n v="10.409308895774544"/>
    <n v="5.84"/>
    <n v="1.81"/>
    <n v="-2.27"/>
    <n v="-0.74833989577454929"/>
    <n v="-4.08"/>
    <n v="-2.5583398957745445"/>
    <n v="1.5216601042254538"/>
    <n v="-1.22"/>
    <n v="1.49"/>
    <n v="-1.8709689999999952"/>
    <n v="2.71"/>
    <n v="-0.65096899999999636"/>
    <n v="-3.3609689999999972"/>
    <n v="0.58999999999999631"/>
    <n v="-0.78000000000000114"/>
    <n v="-2.6193088957745445"/>
    <n v="-1.37"/>
    <n v="-3.2093088957745408"/>
    <n v="-1.8393088957745434"/>
    <n v="12.256"/>
    <n v="11.604503000000001"/>
    <n v="9.1999999999999993"/>
    <n v="10.23"/>
    <n v="19.633240000000001"/>
    <n v="-3.9816601042254547"/>
    <n v="-14.390968999999998"/>
    <n v="8.2743398957745455"/>
    <n v="-2.1349689999999981"/>
    <n v="2.4900000000000002"/>
    <n v="2.4900000000000002"/>
    <x v="0"/>
    <x v="0"/>
    <x v="0"/>
    <x v="0"/>
    <x v="0"/>
    <x v="5"/>
  </r>
  <r>
    <d v="2001-09-21T20:00:00"/>
    <x v="20"/>
    <x v="0"/>
    <x v="5"/>
    <x v="5"/>
    <x v="0"/>
    <x v="1"/>
    <x v="1"/>
    <x v="0"/>
    <n v="35.97"/>
    <n v="32.93"/>
    <n v="35.880000000000003"/>
    <n v="33.64"/>
    <n v="34.049999999999997"/>
    <n v="35.340000000000003"/>
    <n v="45.13"/>
    <n v="34.630000000000003"/>
    <n v="35.380000000000003"/>
    <n v="36.380000000000003"/>
    <n v="34.29"/>
    <n v="34.950000000000003"/>
    <n v="32.799999999999997"/>
    <n v="36.371450000000003"/>
    <n v="32.869999999999997"/>
    <n v="34.44"/>
    <n v="32.36"/>
    <n v="35.380000000000003"/>
    <n v="31.65"/>
    <n v="33.36"/>
    <n v="35.450000000000003"/>
    <n v="34.44"/>
    <n v="33.58"/>
    <n v="35.01"/>
    <n v="38.1"/>
    <n v="33.5"/>
    <n v="34.99"/>
    <n v="31.22"/>
    <n v="32.148148199988803"/>
    <n v="31.77"/>
    <n v="49.16"/>
    <n v="33.82"/>
    <n v="31.147836000000002"/>
    <n v="26.22"/>
    <n v="28.32"/>
    <n v="77.004797999999994"/>
    <n v="28.08"/>
    <n v="26.8"/>
    <n v="26.28"/>
    <n v="26.5"/>
    <n v="54.98"/>
    <n v="0.68999999999999773"/>
    <n v="-3.9999999999999147E-2"/>
    <n v="1.58"/>
    <n v="4.2233018000111997"/>
    <n v="-1.72"/>
    <n v="1.63"/>
    <n v="-2.14"/>
    <n v="-1.2118518000111962"/>
    <n v="-3.77"/>
    <n v="-2.8418518000111987"/>
    <n v="0.92814819998880438"/>
    <n v="-0.90000000000000568"/>
    <n v="1.25"/>
    <n v="-2.3214500000000058"/>
    <n v="2.1500000000000057"/>
    <n v="-1.4214500000000001"/>
    <n v="-3.5714500000000058"/>
    <n v="0.72999999999999687"/>
    <n v="-0.89000000000000057"/>
    <n v="-3.533301800011202"/>
    <n v="-1.62"/>
    <n v="-4.2633018000111988"/>
    <n v="-2.6433018000112014"/>
    <n v="5.74"/>
    <n v="4.3478360000000009"/>
    <n v="-6.0000000000002274E-2"/>
    <n v="1.82"/>
    <n v="22.024797999999997"/>
    <n v="-4.0681481999888049"/>
    <n v="-8.2914500000000046"/>
    <n v="1.671851800011197"/>
    <n v="-2.5514500000000027"/>
    <n v="14.21"/>
    <n v="14.21"/>
    <x v="0"/>
    <x v="0"/>
    <x v="0"/>
    <x v="0"/>
    <x v="0"/>
    <x v="5"/>
  </r>
  <r>
    <d v="2001-09-21T21:00:00"/>
    <x v="21"/>
    <x v="0"/>
    <x v="5"/>
    <x v="5"/>
    <x v="0"/>
    <x v="1"/>
    <x v="1"/>
    <x v="0"/>
    <n v="36.01"/>
    <n v="32.69"/>
    <n v="35.61"/>
    <n v="33.42"/>
    <n v="33.909999999999997"/>
    <n v="35.1"/>
    <n v="35.869999999999997"/>
    <n v="34.58"/>
    <n v="35.119999999999997"/>
    <n v="36.1"/>
    <n v="34.14"/>
    <n v="34.96"/>
    <n v="32.46"/>
    <n v="32.396068"/>
    <n v="32.479999999999997"/>
    <n v="30.64"/>
    <n v="28.85"/>
    <n v="31.52"/>
    <n v="28.5"/>
    <n v="29.47"/>
    <n v="31.55"/>
    <n v="31.1"/>
    <n v="29.88"/>
    <n v="31.17"/>
    <n v="33.450000000000003"/>
    <n v="29.5"/>
    <n v="31.16"/>
    <n v="28.49"/>
    <n v="28.490466891226905"/>
    <n v="28.88"/>
    <n v="36.700000000000003"/>
    <n v="28.207999999999998"/>
    <n v="25.989998"/>
    <n v="19.77"/>
    <n v="22.41"/>
    <n v="58.507071000000003"/>
    <n v="24.35"/>
    <n v="23"/>
    <n v="22.47"/>
    <n v="22.7"/>
    <n v="52.99"/>
    <n v="4.4400000000000004"/>
    <n v="3.8"/>
    <n v="3.97"/>
    <n v="3.9056011087730944"/>
    <n v="2.65"/>
    <n v="1.69"/>
    <n v="-0.98"/>
    <n v="-0.97953310877309363"/>
    <n v="-2.67"/>
    <n v="-2.6695331087730949"/>
    <n v="4.6689122690679596E-4"/>
    <n v="-1.05"/>
    <n v="1.45"/>
    <n v="1.5139319999999969"/>
    <n v="2.5"/>
    <n v="2.5639320000000012"/>
    <n v="6.393200000000121E-2"/>
    <n v="0.63999999999999702"/>
    <n v="0.46999999999999531"/>
    <n v="0.53439889122690332"/>
    <n v="-0.17000000000000171"/>
    <n v="-0.1056011087730937"/>
    <n v="6.4398891226908006E-2"/>
    <n v="3.857999999999997"/>
    <n v="2.9899979999999999"/>
    <n v="-2.7"/>
    <n v="-0.28999999999999915"/>
    <n v="5.5170710000000014"/>
    <n v="-4.1404668912269038"/>
    <n v="-8.0460679999999982"/>
    <n v="-0.28246689122690682"/>
    <n v="-4.1880680000000012"/>
    <n v="1.74"/>
    <n v="1.74"/>
    <x v="0"/>
    <x v="0"/>
    <x v="0"/>
    <x v="0"/>
    <x v="0"/>
    <x v="5"/>
  </r>
  <r>
    <d v="2001-09-21T22:00:00"/>
    <x v="22"/>
    <x v="0"/>
    <x v="5"/>
    <x v="5"/>
    <x v="0"/>
    <x v="1"/>
    <x v="1"/>
    <x v="0"/>
    <n v="34.44"/>
    <n v="31.14"/>
    <n v="33.770000000000003"/>
    <n v="31.86"/>
    <n v="32.299999999999997"/>
    <n v="33.26"/>
    <n v="33.96"/>
    <n v="33.020000000000003"/>
    <n v="33.29"/>
    <n v="34.28"/>
    <n v="32.51"/>
    <n v="33.380000000000003"/>
    <n v="30.75"/>
    <n v="29.582335"/>
    <n v="30.79"/>
    <n v="26.72"/>
    <n v="25.24"/>
    <n v="26.4"/>
    <n v="24.69"/>
    <n v="25.74"/>
    <n v="27.14"/>
    <n v="29.55"/>
    <n v="26.1"/>
    <n v="26.31"/>
    <n v="33.29"/>
    <n v="25.75"/>
    <n v="27.27"/>
    <n v="24.6"/>
    <n v="24.561421452636761"/>
    <n v="24.92"/>
    <n v="25.66"/>
    <n v="26.138000000000002"/>
    <n v="24.330538000000001"/>
    <n v="17.66"/>
    <n v="20.5"/>
    <n v="45.247146000000001"/>
    <n v="20.95"/>
    <n v="20"/>
    <n v="19.89"/>
    <n v="19.93"/>
    <n v="42.12"/>
    <n v="6.56"/>
    <n v="6.11"/>
    <n v="6.15"/>
    <n v="5.0209135473632394"/>
    <n v="0.99000000000000199"/>
    <n v="1.53"/>
    <n v="-1.1399999999999999"/>
    <n v="-1.1785785473632373"/>
    <n v="-2.67"/>
    <n v="-2.7085785473632384"/>
    <n v="-3.857854736324029E-2"/>
    <n v="-1.0800000000000054"/>
    <n v="1.55"/>
    <n v="2.7176649999999967"/>
    <n v="2.63"/>
    <n v="3.7976650000000021"/>
    <n v="1.1676649999999995"/>
    <n v="0.44999999999999574"/>
    <n v="0.41"/>
    <n v="1.5390864526367594"/>
    <n v="-3.9999999999995595E-2"/>
    <n v="1.0890864526367636"/>
    <n v="1.1290864526367592"/>
    <n v="5.1880000000000024"/>
    <n v="4.3305380000000007"/>
    <n v="-2.23"/>
    <n v="0.56999999999999995"/>
    <n v="3.1271460000000033"/>
    <n v="-3.6114214526367618"/>
    <n v="-8.6323350000000012"/>
    <n v="1.5765785473632405"/>
    <n v="-3.4443349999999988"/>
    <n v="-7.72"/>
    <n v="-7.72"/>
    <x v="0"/>
    <x v="0"/>
    <x v="0"/>
    <x v="0"/>
    <x v="0"/>
    <x v="5"/>
  </r>
  <r>
    <d v="2001-09-21T23:00:00"/>
    <x v="23"/>
    <x v="0"/>
    <x v="5"/>
    <x v="5"/>
    <x v="0"/>
    <x v="1"/>
    <x v="1"/>
    <x v="0"/>
    <n v="35.32"/>
    <n v="31.81"/>
    <n v="34.17"/>
    <n v="32.72"/>
    <n v="33.07"/>
    <n v="33.659999999999997"/>
    <n v="34.450000000000003"/>
    <n v="33.82"/>
    <n v="33.68"/>
    <n v="34.72"/>
    <n v="33.36"/>
    <n v="34.020000000000003"/>
    <n v="31.52"/>
    <n v="28.119601500000002"/>
    <n v="31.61"/>
    <n v="26.65"/>
    <n v="25.18"/>
    <n v="27.27"/>
    <n v="24.73"/>
    <n v="26"/>
    <n v="27.07"/>
    <n v="27.01"/>
    <n v="26.32"/>
    <n v="26.93"/>
    <n v="27.58"/>
    <n v="26.04"/>
    <n v="26.83"/>
    <n v="24.72"/>
    <n v="22.708517489021286"/>
    <n v="24.85"/>
    <n v="26.61"/>
    <n v="23.388000000000002"/>
    <n v="18.484591999999999"/>
    <n v="10.77"/>
    <n v="14.11"/>
    <n v="52.066502999999997"/>
    <n v="19.649999999999999"/>
    <n v="19.239999999999998"/>
    <n v="19.170000000000002"/>
    <n v="19.2"/>
    <n v="28.07"/>
    <n v="7.07"/>
    <n v="7.19"/>
    <n v="6.8"/>
    <n v="5.4110840109787155"/>
    <n v="7.14"/>
    <n v="0.82999999999999829"/>
    <n v="-1.28"/>
    <n v="-3.2914825109787138"/>
    <n v="-2.11"/>
    <n v="-4.1214825109787121"/>
    <n v="-2.0114825109787127"/>
    <n v="-0.95000000000000284"/>
    <n v="1.55"/>
    <n v="4.9503984999999986"/>
    <n v="2.5"/>
    <n v="5.9003985000000014"/>
    <n v="3.4003984999999979"/>
    <n v="-0.12000000000000455"/>
    <n v="0.27"/>
    <n v="1.6589159890212848"/>
    <n v="0.39000000000000412"/>
    <n v="1.7789159890212893"/>
    <n v="1.3889159890212852"/>
    <n v="3.7380000000000031"/>
    <n v="-0.75540799999999919"/>
    <n v="-8.4"/>
    <n v="-5.09"/>
    <n v="23.996502999999997"/>
    <n v="-3.0585174890212876"/>
    <n v="-8.4696015000000031"/>
    <n v="0.67948251097871548"/>
    <n v="-4.7316015"/>
    <n v="-7.41"/>
    <n v="-7.41"/>
    <x v="0"/>
    <x v="0"/>
    <x v="0"/>
    <x v="0"/>
    <x v="0"/>
    <x v="5"/>
  </r>
  <r>
    <d v="2001-09-22T00:00:00"/>
    <x v="0"/>
    <x v="0"/>
    <x v="6"/>
    <x v="6"/>
    <x v="0"/>
    <x v="0"/>
    <x v="1"/>
    <x v="0"/>
    <n v="38.71"/>
    <n v="35.28"/>
    <n v="37.729999999999997"/>
    <n v="36.020000000000003"/>
    <n v="36.58"/>
    <n v="37.24"/>
    <n v="37.979999999999997"/>
    <n v="37.32"/>
    <n v="37.21"/>
    <n v="38.299999999999997"/>
    <n v="36.869999999999997"/>
    <n v="37.43"/>
    <n v="35.43"/>
    <n v="16.030141"/>
    <n v="35.619999999999997"/>
    <n v="25.67"/>
    <n v="24.35"/>
    <n v="26.07"/>
    <n v="24.13"/>
    <n v="25.05"/>
    <n v="25.94"/>
    <n v="25.83"/>
    <n v="25.35"/>
    <n v="25.76"/>
    <n v="26.34"/>
    <n v="25.08"/>
    <n v="25.75"/>
    <n v="25.02"/>
    <n v="21.544254547966322"/>
    <n v="25.13"/>
    <n v="27.25"/>
    <n v="20.754000000000001"/>
    <n v="18.864321"/>
    <n v="10.94"/>
    <n v="14.31"/>
    <n v="36.799774999999997"/>
    <n v="16.73"/>
    <n v="15.81"/>
    <n v="14.96"/>
    <n v="15.32"/>
    <n v="34.909999999999997"/>
    <n v="11.53"/>
    <n v="11.68"/>
    <n v="10.41"/>
    <n v="-5.5141135479663212"/>
    <n v="11.96"/>
    <n v="0.69999999999999929"/>
    <n v="-3.0000000000001137E-2"/>
    <n v="-3.505745452033679"/>
    <n v="-0.73"/>
    <n v="-4.2057454520336783"/>
    <n v="-3.4757454520336779"/>
    <n v="-0.85000000000000142"/>
    <n v="1.1499999999999999"/>
    <n v="20.549858999999998"/>
    <n v="2"/>
    <n v="21.399858999999999"/>
    <n v="19.399858999999999"/>
    <n v="-0.15000000000000213"/>
    <n v="1.1200000000000001"/>
    <n v="17.044113547966319"/>
    <n v="1.27"/>
    <n v="17.194113547966321"/>
    <n v="15.924113547966321"/>
    <n v="4.0240000000000009"/>
    <n v="3.0543209999999998"/>
    <n v="-4.0199999999999996"/>
    <n v="-1.01"/>
    <n v="1.8897750000000002"/>
    <n v="-4.8142545479663212"/>
    <n v="0.69985900000000001"/>
    <n v="-0.79025454796632033"/>
    <n v="4.7238590000000009"/>
    <n v="-10.18"/>
    <n v="-10.18"/>
    <x v="0"/>
    <x v="0"/>
    <x v="0"/>
    <x v="0"/>
    <x v="0"/>
    <x v="6"/>
  </r>
  <r>
    <d v="2001-09-22T01:00:00"/>
    <x v="1"/>
    <x v="0"/>
    <x v="6"/>
    <x v="6"/>
    <x v="0"/>
    <x v="0"/>
    <x v="1"/>
    <x v="0"/>
    <n v="28.76"/>
    <n v="26.21"/>
    <n v="27.93"/>
    <n v="26.73"/>
    <n v="27.09"/>
    <n v="27.63"/>
    <n v="28.23"/>
    <n v="27.7"/>
    <n v="27.56"/>
    <n v="28.37"/>
    <n v="27.29"/>
    <n v="27.82"/>
    <n v="26.46"/>
    <n v="13.4380425"/>
    <n v="26.62"/>
    <n v="22.88"/>
    <n v="21.57"/>
    <n v="23.32"/>
    <n v="21.46"/>
    <n v="22.31"/>
    <n v="23.21"/>
    <n v="24.76"/>
    <n v="22.55"/>
    <n v="23.06"/>
    <n v="23.54"/>
    <n v="22.33"/>
    <n v="23"/>
    <n v="21.91"/>
    <n v="19.234790141062934"/>
    <n v="21.94"/>
    <n v="22.49"/>
    <n v="21.416"/>
    <n v="18.6127"/>
    <n v="10.71"/>
    <n v="14.08"/>
    <n v="59.037260000000003"/>
    <n v="15.69"/>
    <n v="14.74"/>
    <n v="13.94"/>
    <n v="14.29"/>
    <n v="31.61"/>
    <n v="4.78"/>
    <n v="4.82"/>
    <n v="4.55"/>
    <n v="-5.7967476410629342"/>
    <n v="4.83"/>
    <n v="0.69000000000000128"/>
    <n v="-0.39999999999999858"/>
    <n v="-3.0752098589370647"/>
    <n v="-1.0900000000000001"/>
    <n v="-3.7652098589370659"/>
    <n v="-2.6752098589370661"/>
    <n v="-0.73"/>
    <n v="0.62999999999999901"/>
    <n v="13.6519575"/>
    <n v="1.36"/>
    <n v="14.3819575"/>
    <n v="13.021957500000001"/>
    <n v="-3.9999999999999147E-2"/>
    <n v="0.23"/>
    <n v="10.576747641062935"/>
    <n v="0.27"/>
    <n v="10.616747641062934"/>
    <n v="10.346747641062935"/>
    <n v="5.7260000000000009"/>
    <n v="3.8727"/>
    <n v="-3.23"/>
    <n v="-0.20999999999999908"/>
    <n v="27.427260000000004"/>
    <n v="-3.5447901410629346"/>
    <n v="2.2519574999999996"/>
    <n v="2.1812098589370663"/>
    <n v="7.9779575000000005"/>
    <n v="-5.33"/>
    <n v="-5.33"/>
    <x v="0"/>
    <x v="0"/>
    <x v="0"/>
    <x v="0"/>
    <x v="0"/>
    <x v="6"/>
  </r>
  <r>
    <d v="2001-09-22T02:00:00"/>
    <x v="2"/>
    <x v="0"/>
    <x v="6"/>
    <x v="6"/>
    <x v="0"/>
    <x v="0"/>
    <x v="1"/>
    <x v="0"/>
    <n v="32.03"/>
    <n v="29.26"/>
    <n v="31.13"/>
    <n v="29.8"/>
    <n v="30.39"/>
    <n v="30.78"/>
    <n v="32.090000000000003"/>
    <n v="30.89"/>
    <n v="30.72"/>
    <n v="31.64"/>
    <n v="30.41"/>
    <n v="30.97"/>
    <n v="29.51"/>
    <n v="15.010149999999999"/>
    <n v="29.69"/>
    <n v="22.75"/>
    <n v="21.54"/>
    <n v="23.21"/>
    <n v="21.34"/>
    <n v="22.19"/>
    <n v="23.1"/>
    <n v="24.61"/>
    <n v="22.42"/>
    <n v="22.95"/>
    <n v="23.43"/>
    <n v="22.21"/>
    <n v="22.88"/>
    <n v="21.77"/>
    <n v="18.458637103147829"/>
    <n v="21.8"/>
    <n v="24.1"/>
    <n v="18.954000000000001"/>
    <n v="16.928104999999999"/>
    <n v="8.5"/>
    <n v="12.09"/>
    <n v="36.300159999999998"/>
    <n v="14.85"/>
    <n v="13.91"/>
    <n v="13.1"/>
    <n v="13.46"/>
    <n v="27.27"/>
    <n v="8.1999999999999993"/>
    <n v="8.09"/>
    <n v="7.74"/>
    <n v="-3.4484871031478299"/>
    <n v="8.2100000000000009"/>
    <n v="0.68999999999999773"/>
    <n v="-0.42000000000000171"/>
    <n v="-3.7313628968521719"/>
    <n v="-1.1100000000000001"/>
    <n v="-4.4213628968521697"/>
    <n v="-3.3113628968521702"/>
    <n v="-0.57999999999999829"/>
    <n v="0.87999999999999901"/>
    <n v="15.379850000000001"/>
    <n v="1.46"/>
    <n v="15.959849999999999"/>
    <n v="14.499850000000002"/>
    <n v="0.10999999999999943"/>
    <n v="0.4599999999999973"/>
    <n v="11.648487103147829"/>
    <n v="0.34999999999999787"/>
    <n v="11.53848710314783"/>
    <n v="11.188487103147832"/>
    <n v="4.104000000000001"/>
    <n v="3.0181049999999985"/>
    <n v="-4.5999999999999996"/>
    <n v="-1.37"/>
    <n v="9.0301599999999986"/>
    <n v="-3.6086371031478297"/>
    <n v="-0.16014999999999979"/>
    <n v="0.49536289685217127"/>
    <n v="3.9438500000000012"/>
    <n v="-6.87"/>
    <n v="-6.87"/>
    <x v="0"/>
    <x v="0"/>
    <x v="0"/>
    <x v="0"/>
    <x v="0"/>
    <x v="6"/>
  </r>
  <r>
    <d v="2001-09-22T03:00:00"/>
    <x v="3"/>
    <x v="0"/>
    <x v="6"/>
    <x v="6"/>
    <x v="0"/>
    <x v="0"/>
    <x v="1"/>
    <x v="0"/>
    <n v="26.63"/>
    <n v="24.36"/>
    <n v="25.92"/>
    <n v="24.76"/>
    <n v="26.45"/>
    <n v="25.63"/>
    <n v="30.01"/>
    <n v="25.71"/>
    <n v="25.59"/>
    <n v="26.36"/>
    <n v="25.31"/>
    <n v="25.76"/>
    <n v="24.58"/>
    <n v="10.97777"/>
    <n v="24.73"/>
    <n v="19.920000000000002"/>
    <n v="18.87"/>
    <n v="20.37"/>
    <n v="18.64"/>
    <n v="19.399999999999999"/>
    <n v="20.25"/>
    <n v="24.61"/>
    <n v="19.61"/>
    <n v="20.13"/>
    <n v="20.57"/>
    <n v="19.420000000000002"/>
    <n v="20.04"/>
    <n v="19.03"/>
    <n v="16.949307772598139"/>
    <n v="19.05"/>
    <n v="24.71"/>
    <n v="19.448"/>
    <n v="17.498646000000001"/>
    <n v="9.43"/>
    <n v="12.87"/>
    <n v="36.244433999999998"/>
    <n v="14.26"/>
    <n v="13.41"/>
    <n v="12.72"/>
    <n v="13.02"/>
    <n v="27.06"/>
    <n v="7.05"/>
    <n v="5.72"/>
    <n v="5.55"/>
    <n v="-5.9715377725981398"/>
    <n v="5.79"/>
    <n v="0.64000000000000057"/>
    <n v="-0.36999999999999744"/>
    <n v="-2.4506922274018592"/>
    <n v="-1.01"/>
    <n v="-3.0906922274018598"/>
    <n v="-2.0806922274018618"/>
    <n v="0.68999999999999773"/>
    <n v="1.87"/>
    <n v="15.47223"/>
    <n v="1.18"/>
    <n v="14.782230000000002"/>
    <n v="13.602229999999999"/>
    <n v="1.33"/>
    <n v="1.5"/>
    <n v="13.02153777259814"/>
    <n v="0.17000000000000526"/>
    <n v="11.691537772598142"/>
    <n v="11.521537772598137"/>
    <n v="5.1880000000000006"/>
    <n v="4.0886460000000007"/>
    <n v="-3.29"/>
    <n v="-0.15"/>
    <n v="9.1844339999999995"/>
    <n v="-2.6893077725981396"/>
    <n v="3.2822300000000002"/>
    <n v="2.498692227401861"/>
    <n v="8.4702300000000008"/>
    <n v="-1.05"/>
    <n v="-1.05"/>
    <x v="0"/>
    <x v="0"/>
    <x v="0"/>
    <x v="0"/>
    <x v="0"/>
    <x v="6"/>
  </r>
  <r>
    <d v="2001-09-22T04:00:00"/>
    <x v="4"/>
    <x v="0"/>
    <x v="6"/>
    <x v="6"/>
    <x v="0"/>
    <x v="0"/>
    <x v="1"/>
    <x v="0"/>
    <n v="25.79"/>
    <n v="23.56"/>
    <n v="25.07"/>
    <n v="23.95"/>
    <n v="26.01"/>
    <n v="24.78"/>
    <n v="26.24"/>
    <n v="24.87"/>
    <n v="24.74"/>
    <n v="25.48"/>
    <n v="24.48"/>
    <n v="24.94"/>
    <n v="23.76"/>
    <n v="10.080932499999999"/>
    <n v="23.92"/>
    <n v="19.91"/>
    <n v="18.88"/>
    <n v="20.329999999999998"/>
    <n v="18.64"/>
    <n v="19.420000000000002"/>
    <n v="20.2"/>
    <n v="24.61"/>
    <n v="19.62"/>
    <n v="20.100000000000001"/>
    <n v="20.54"/>
    <n v="19.440000000000001"/>
    <n v="20.02"/>
    <n v="19.03"/>
    <n v="17.007558077694306"/>
    <n v="19.05"/>
    <n v="22.01"/>
    <n v="17.18"/>
    <n v="15.541980000000001"/>
    <n v="10.15"/>
    <n v="12.45"/>
    <n v="36.226379999999999"/>
    <n v="14.08"/>
    <n v="13.33"/>
    <n v="12.64"/>
    <n v="12.94"/>
    <n v="28.15"/>
    <n v="6.59"/>
    <n v="4.92"/>
    <n v="4.7300000000000004"/>
    <n v="-6.9266255776943062"/>
    <n v="4.9400000000000004"/>
    <n v="0.59999999999999787"/>
    <n v="-0.39000000000000057"/>
    <n v="-2.4124419223056961"/>
    <n v="-0.98999999999999844"/>
    <n v="-3.012441922305694"/>
    <n v="-2.0224419223056955"/>
    <n v="1.07"/>
    <n v="2.25"/>
    <n v="15.929067500000002"/>
    <n v="1.18"/>
    <n v="14.859067500000002"/>
    <n v="13.679067500000002"/>
    <n v="1.67"/>
    <n v="1.86"/>
    <n v="13.516625577694306"/>
    <n v="0.19000000000000128"/>
    <n v="11.846625577694308"/>
    <n v="11.656625577694307"/>
    <n v="3.1"/>
    <n v="2.2119800000000005"/>
    <n v="-2.4900000000000002"/>
    <n v="-0.49"/>
    <n v="8.0763800000000003"/>
    <n v="-2.9275580776943055"/>
    <n v="3.9990675000000007"/>
    <n v="0.17244192230569411"/>
    <n v="7.0990675000000003"/>
    <n v="-2.93"/>
    <n v="-2.93"/>
    <x v="0"/>
    <x v="0"/>
    <x v="0"/>
    <x v="0"/>
    <x v="0"/>
    <x v="6"/>
  </r>
  <r>
    <d v="2001-09-22T05:00:00"/>
    <x v="5"/>
    <x v="0"/>
    <x v="6"/>
    <x v="6"/>
    <x v="0"/>
    <x v="0"/>
    <x v="1"/>
    <x v="0"/>
    <n v="28.31"/>
    <n v="25.75"/>
    <n v="27.39"/>
    <n v="26.29"/>
    <n v="26.65"/>
    <n v="27.06"/>
    <n v="29.98"/>
    <n v="27.28"/>
    <n v="27.03"/>
    <n v="27.84"/>
    <n v="26.86"/>
    <n v="27.34"/>
    <n v="26.01"/>
    <n v="15.503382"/>
    <n v="26.19"/>
    <n v="22.84"/>
    <n v="21.56"/>
    <n v="23.29"/>
    <n v="21.47"/>
    <n v="22.31"/>
    <n v="23.16"/>
    <n v="24.62"/>
    <n v="22.53"/>
    <n v="23.01"/>
    <n v="23.5"/>
    <n v="22.32"/>
    <n v="22.96"/>
    <n v="21.96"/>
    <n v="19.086190809290095"/>
    <n v="22.01"/>
    <n v="27.46"/>
    <n v="16.93"/>
    <n v="16.234863000000001"/>
    <n v="11.81"/>
    <n v="13.69"/>
    <n v="17.261845000000001"/>
    <n v="14.82"/>
    <n v="13.85"/>
    <n v="12.94"/>
    <n v="13.33"/>
    <n v="33.950000000000003"/>
    <n v="4.34"/>
    <n v="4.38"/>
    <n v="4.05"/>
    <n v="-3.5828088092900945"/>
    <n v="4.34"/>
    <n v="0.65000000000000213"/>
    <n v="-0.34999999999999787"/>
    <n v="-3.223809190709904"/>
    <n v="-1"/>
    <n v="-3.8738091907099061"/>
    <n v="-2.8738091907099061"/>
    <n v="-0.69000000000000128"/>
    <n v="0.63999999999999702"/>
    <n v="11.146617999999998"/>
    <n v="1.33"/>
    <n v="11.836618"/>
    <n v="10.506618000000001"/>
    <n v="-3.9999999999999147E-2"/>
    <n v="0.28999999999999915"/>
    <n v="7.9228088092900943"/>
    <n v="0.32999999999999829"/>
    <n v="7.9628088092900935"/>
    <n v="7.6328088092900952"/>
    <n v="2.11"/>
    <n v="2.3848630000000011"/>
    <n v="-1.1299999999999999"/>
    <n v="0.35999999999999943"/>
    <n v="-16.688155000000002"/>
    <n v="-4.2661908092900944"/>
    <n v="-0.68338199999999993"/>
    <n v="-2.156190809290095"/>
    <n v="1.4266179999999995"/>
    <n v="0.12000000000000099"/>
    <n v="0.12000000000000099"/>
    <x v="0"/>
    <x v="0"/>
    <x v="0"/>
    <x v="0"/>
    <x v="0"/>
    <x v="6"/>
  </r>
  <r>
    <d v="2001-09-22T06:00:00"/>
    <x v="6"/>
    <x v="0"/>
    <x v="6"/>
    <x v="6"/>
    <x v="0"/>
    <x v="0"/>
    <x v="1"/>
    <x v="0"/>
    <n v="28.83"/>
    <n v="26.45"/>
    <n v="28.27"/>
    <n v="26.88"/>
    <n v="27.27"/>
    <n v="27.88"/>
    <n v="30.42"/>
    <n v="27.93"/>
    <n v="27.88"/>
    <n v="28.76"/>
    <n v="27.47"/>
    <n v="27.92"/>
    <n v="26.78"/>
    <n v="22.151575999999999"/>
    <n v="26.97"/>
    <n v="24.27"/>
    <n v="22.85"/>
    <n v="24.67"/>
    <n v="22.64"/>
    <n v="21.76"/>
    <n v="24.52"/>
    <n v="24.73"/>
    <n v="24.06"/>
    <n v="24.37"/>
    <n v="24.86"/>
    <n v="24.08"/>
    <n v="22.21"/>
    <n v="20.86"/>
    <n v="19.262150703594489"/>
    <n v="23.18"/>
    <n v="25.22"/>
    <n v="18.908000000000001"/>
    <n v="17.968375999999999"/>
    <n v="11.26"/>
    <n v="14.12"/>
    <n v="16.737271"/>
    <n v="16"/>
    <n v="15.12"/>
    <n v="14.55"/>
    <n v="14.79"/>
    <n v="34.53"/>
    <n v="5.51"/>
    <n v="5.71"/>
    <n v="5.92"/>
    <n v="2.8894252964055092"/>
    <n v="3.9"/>
    <n v="0.44999999999999929"/>
    <n v="-0.90000000000000213"/>
    <n v="-2.4978492964055121"/>
    <n v="-1.35"/>
    <n v="-2.9478492964055114"/>
    <n v="-1.59784929640551"/>
    <n v="-0.65000000000000213"/>
    <n v="0.48999999999999844"/>
    <n v="5.118424000000001"/>
    <n v="1.1399999999999999"/>
    <n v="5.7684240000000031"/>
    <n v="4.6284240000000025"/>
    <n v="-0.20000000000000284"/>
    <n v="-0.41000000000000369"/>
    <n v="2.6205747035944889"/>
    <n v="-0.21000000000000085"/>
    <n v="2.8205747035944917"/>
    <n v="3.0305747035944925"/>
    <n v="2.9080000000000013"/>
    <n v="2.848376"/>
    <n v="-3.29"/>
    <n v="-0.67"/>
    <n v="-17.792729000000001"/>
    <n v="-3.2621507035944894"/>
    <n v="-6.1515759999999986"/>
    <n v="-0.35415070359448819"/>
    <n v="-3.2435759999999974"/>
    <n v="-2.7"/>
    <n v="-2.7"/>
    <x v="0"/>
    <x v="0"/>
    <x v="0"/>
    <x v="0"/>
    <x v="0"/>
    <x v="6"/>
  </r>
  <r>
    <d v="2001-09-22T07:00:00"/>
    <x v="7"/>
    <x v="0"/>
    <x v="6"/>
    <x v="6"/>
    <x v="0"/>
    <x v="0"/>
    <x v="1"/>
    <x v="0"/>
    <n v="26.46"/>
    <n v="24.34"/>
    <n v="26.2"/>
    <n v="24.65"/>
    <n v="25.07"/>
    <n v="25.75"/>
    <n v="30.08"/>
    <n v="25.68"/>
    <n v="25.83"/>
    <n v="26.7"/>
    <n v="25.26"/>
    <n v="25.69"/>
    <n v="24.57"/>
    <n v="21.675517500000002"/>
    <n v="24.72"/>
    <n v="25.1"/>
    <n v="23.68"/>
    <n v="25.81"/>
    <n v="23.29"/>
    <n v="25.1"/>
    <n v="25.66"/>
    <n v="25.84"/>
    <n v="24.74"/>
    <n v="25.47"/>
    <n v="26.02"/>
    <n v="24.8"/>
    <n v="25.74"/>
    <n v="23.87"/>
    <n v="22.811563814678401"/>
    <n v="23.72"/>
    <n v="28.53"/>
    <n v="20.265999999999998"/>
    <n v="18.938015"/>
    <n v="10.55"/>
    <n v="14.16"/>
    <n v="17.443646000000001"/>
    <n v="18.73"/>
    <n v="17.66"/>
    <n v="16.5"/>
    <n v="17"/>
    <n v="40"/>
    <n v="-3.0000000000001137E-2"/>
    <n v="-4.9999999999997158E-2"/>
    <n v="0.69999999999999929"/>
    <n v="-1.1360463146783992"/>
    <n v="0.68"/>
    <n v="0.63999999999999702"/>
    <n v="-1.23"/>
    <n v="-2.2884361853216006"/>
    <n v="-1.87"/>
    <n v="-2.9284361853215977"/>
    <n v="-1.0584361853216002"/>
    <n v="-0.62000000000000099"/>
    <n v="0.5"/>
    <n v="3.3944824999999987"/>
    <n v="1.1200000000000001"/>
    <n v="4.0144824999999997"/>
    <n v="2.8944824999999987"/>
    <n v="1.9999999999996021E-2"/>
    <n v="-0.73"/>
    <n v="1.1060463146783981"/>
    <n v="-0.74999999999999645"/>
    <n v="1.0860463146784021"/>
    <n v="1.8360463146783985"/>
    <n v="1.5359999999999978"/>
    <n v="1.2780149999999999"/>
    <n v="-5.95"/>
    <n v="-2.84"/>
    <n v="-22.556353999999999"/>
    <n v="-4.0815638146784003"/>
    <n v="-2.9455175000000011"/>
    <n v="-2.5455638146784025"/>
    <n v="-1.4095175000000033"/>
    <n v="2.84"/>
    <n v="2.84"/>
    <x v="0"/>
    <x v="0"/>
    <x v="0"/>
    <x v="0"/>
    <x v="0"/>
    <x v="6"/>
  </r>
  <r>
    <d v="2001-09-22T08:00:00"/>
    <x v="8"/>
    <x v="0"/>
    <x v="6"/>
    <x v="6"/>
    <x v="0"/>
    <x v="0"/>
    <x v="1"/>
    <x v="0"/>
    <n v="31.77"/>
    <n v="28.84"/>
    <n v="31.33"/>
    <n v="29.13"/>
    <n v="29.62"/>
    <n v="30.72"/>
    <n v="32.72"/>
    <n v="30.48"/>
    <n v="30.85"/>
    <n v="32.020000000000003"/>
    <n v="29.85"/>
    <n v="30.76"/>
    <n v="28.51"/>
    <n v="27.157847"/>
    <n v="28.58"/>
    <n v="28.81"/>
    <n v="26.81"/>
    <n v="29.58"/>
    <n v="25.87"/>
    <n v="28.02"/>
    <n v="29.43"/>
    <n v="29.22"/>
    <n v="27.92"/>
    <n v="29.23"/>
    <n v="29.89"/>
    <n v="28.12"/>
    <n v="29.02"/>
    <n v="25.98"/>
    <n v="25.94550594847955"/>
    <n v="26.47"/>
    <n v="33.25"/>
    <n v="30.818000000000001"/>
    <n v="23.236934000000002"/>
    <n v="16.27"/>
    <n v="19.43"/>
    <n v="36.186031"/>
    <n v="21.09"/>
    <n v="19.68"/>
    <n v="18.489999999999998"/>
    <n v="19"/>
    <n v="50.54"/>
    <n v="1.6"/>
    <n v="1.74"/>
    <n v="2.5299999999999998"/>
    <n v="1.2123410515204505"/>
    <n v="2.13"/>
    <n v="1"/>
    <n v="-2.04"/>
    <n v="-2.0744940515204497"/>
    <n v="-3.04"/>
    <n v="-3.0744940515204497"/>
    <n v="-3.4494051520450597E-2"/>
    <n v="-1.1399999999999999"/>
    <n v="1.1100000000000001"/>
    <n v="2.4621530000000007"/>
    <n v="2.25"/>
    <n v="3.6021530000000013"/>
    <n v="1.3521530000000013"/>
    <n v="-0.14000000000000057"/>
    <n v="-0.93"/>
    <n v="0.38765894847955096"/>
    <n v="-0.78999999999999915"/>
    <n v="0.52765894847955153"/>
    <n v="1.3176589484795507"/>
    <n v="9.7280000000000015"/>
    <n v="3.5569340000000018"/>
    <n v="-2.2200000000000002"/>
    <n v="0.43"/>
    <n v="-14.353968999999999"/>
    <n v="-4.85550594847955"/>
    <n v="-6.0678470000000004"/>
    <n v="4.8724940515204516"/>
    <n v="3.6601530000000011"/>
    <n v="2.4900000000000002"/>
    <n v="2.4900000000000002"/>
    <x v="0"/>
    <x v="0"/>
    <x v="0"/>
    <x v="0"/>
    <x v="0"/>
    <x v="6"/>
  </r>
  <r>
    <d v="2001-09-22T09:00:00"/>
    <x v="9"/>
    <x v="0"/>
    <x v="6"/>
    <x v="6"/>
    <x v="0"/>
    <x v="0"/>
    <x v="1"/>
    <x v="0"/>
    <n v="37.76"/>
    <n v="34.049999999999997"/>
    <n v="36.94"/>
    <n v="34.619999999999997"/>
    <n v="35.020000000000003"/>
    <n v="36.24"/>
    <n v="37.369999999999997"/>
    <n v="36.01"/>
    <n v="36.369999999999997"/>
    <n v="37.71"/>
    <n v="35.33"/>
    <n v="36.479999999999997"/>
    <n v="33.28"/>
    <n v="33.836008999999997"/>
    <n v="33.32"/>
    <n v="28.89"/>
    <n v="27.08"/>
    <n v="28.89"/>
    <n v="26.11"/>
    <n v="28.24"/>
    <n v="29.49"/>
    <n v="31.61"/>
    <n v="28.32"/>
    <n v="28.74"/>
    <n v="32.770000000000003"/>
    <n v="28.34"/>
    <n v="29.26"/>
    <n v="26.22"/>
    <n v="27.542455757494139"/>
    <n v="26.68"/>
    <n v="39.880000000000003"/>
    <n v="56.316000000000003"/>
    <n v="28.230267999999999"/>
    <n v="24.94"/>
    <n v="26.93"/>
    <n v="65.334360000000004"/>
    <n v="24.02"/>
    <n v="22.55"/>
    <n v="21.34"/>
    <n v="21.86"/>
    <n v="54.81"/>
    <n v="6.78"/>
    <n v="7.22"/>
    <n v="7.06"/>
    <n v="6.2935532425058582"/>
    <n v="4.9400000000000004"/>
    <n v="1.02"/>
    <n v="-2.02"/>
    <n v="-0.69754424250585956"/>
    <n v="-3.04"/>
    <n v="-1.7175442425058627"/>
    <n v="1.32245575749414"/>
    <n v="-1.4599999999999937"/>
    <n v="1.74"/>
    <n v="1.183991000000006"/>
    <n v="3.2"/>
    <n v="2.6439909999999998"/>
    <n v="-0.55600899999999598"/>
    <n v="-0.43999999999999062"/>
    <n v="-0.27999999999999758"/>
    <n v="0.48644675749414645"/>
    <n v="0.15999999999999304"/>
    <n v="0.92644675749413707"/>
    <n v="0.76644675749414404"/>
    <n v="32.296000000000006"/>
    <n v="5.6802679999999981"/>
    <n v="3.6"/>
    <n v="5.07"/>
    <n v="10.524360000000001"/>
    <n v="-3.5224557574941393"/>
    <n v="-9.8160089999999975"/>
    <n v="28.773544242505864"/>
    <n v="22.479991000000005"/>
    <n v="3.4000000000000057"/>
    <n v="3.4000000000000057"/>
    <x v="0"/>
    <x v="0"/>
    <x v="0"/>
    <x v="0"/>
    <x v="0"/>
    <x v="6"/>
  </r>
  <r>
    <d v="2001-09-22T10:00:00"/>
    <x v="10"/>
    <x v="0"/>
    <x v="6"/>
    <x v="6"/>
    <x v="0"/>
    <x v="0"/>
    <x v="1"/>
    <x v="0"/>
    <n v="34.6"/>
    <n v="31.27"/>
    <n v="34.06"/>
    <n v="31.77"/>
    <n v="32.11"/>
    <n v="33.4"/>
    <n v="34.46"/>
    <n v="33.01"/>
    <n v="33.5"/>
    <n v="34.75"/>
    <n v="32.35"/>
    <n v="33.47"/>
    <n v="30.52"/>
    <n v="33.402094499999997"/>
    <n v="30.53"/>
    <n v="31.59"/>
    <n v="29.49"/>
    <n v="32.72"/>
    <n v="28.4"/>
    <n v="30.76"/>
    <n v="32.619999999999997"/>
    <n v="32.67"/>
    <n v="30.74"/>
    <n v="32.36"/>
    <n v="33.06"/>
    <n v="30.87"/>
    <n v="31.99"/>
    <n v="28.37"/>
    <n v="29.339067529406137"/>
    <n v="28.86"/>
    <n v="39.36"/>
    <n v="37.875999999999998"/>
    <n v="27.131889000000001"/>
    <n v="21.7"/>
    <n v="24.22"/>
    <n v="77.453395"/>
    <n v="25.39"/>
    <n v="24"/>
    <n v="22.82"/>
    <n v="23.33"/>
    <n v="55.21"/>
    <n v="1.35"/>
    <n v="1.48"/>
    <n v="2.15"/>
    <n v="4.0630269705938602"/>
    <n v="1.69"/>
    <n v="1.23"/>
    <n v="-2.39"/>
    <n v="-1.4209324705938648"/>
    <n v="-3.62"/>
    <n v="-2.6509324705938617"/>
    <n v="0.96906752940613572"/>
    <n v="-1.36"/>
    <n v="1.59"/>
    <n v="-1.2920944999999975"/>
    <n v="2.95"/>
    <n v="6.790550000000195E-2"/>
    <n v="-2.8820944999999973"/>
    <n v="-0.13000000000000256"/>
    <n v="-0.80000000000000071"/>
    <n v="-2.7130269705938623"/>
    <n v="-0.66999999999999815"/>
    <n v="-2.5830269705938598"/>
    <n v="-1.9130269705938616"/>
    <n v="12.485999999999997"/>
    <n v="3.131889000000001"/>
    <n v="-1.1200000000000001"/>
    <n v="0.89000000000000057"/>
    <n v="22.243395"/>
    <n v="-3.9490675294061361"/>
    <n v="-8.0120944999999963"/>
    <n v="8.536932470593861"/>
    <n v="4.4739055000000008"/>
    <n v="5.89"/>
    <n v="5.89"/>
    <x v="0"/>
    <x v="0"/>
    <x v="0"/>
    <x v="0"/>
    <x v="0"/>
    <x v="6"/>
  </r>
  <r>
    <d v="2001-09-22T11:00:00"/>
    <x v="11"/>
    <x v="0"/>
    <x v="6"/>
    <x v="6"/>
    <x v="0"/>
    <x v="0"/>
    <x v="1"/>
    <x v="0"/>
    <n v="32.49"/>
    <n v="29.63"/>
    <n v="32.42"/>
    <n v="30"/>
    <n v="30.33"/>
    <n v="31.77"/>
    <n v="34.53"/>
    <n v="31.2"/>
    <n v="31.91"/>
    <n v="33.07"/>
    <n v="30.54"/>
    <n v="31.56"/>
    <n v="29.13"/>
    <n v="32.387112999999999"/>
    <n v="29.15"/>
    <n v="32.450000000000003"/>
    <n v="30.25"/>
    <n v="33.65"/>
    <n v="29.08"/>
    <n v="31.57"/>
    <n v="33.520000000000003"/>
    <n v="33.49"/>
    <n v="31.55"/>
    <n v="33.24"/>
    <n v="33.979999999999997"/>
    <n v="31.68"/>
    <n v="32.869999999999997"/>
    <n v="28.99"/>
    <n v="29.950181594100769"/>
    <n v="29.46"/>
    <n v="48.59"/>
    <n v="28.472000000000001"/>
    <n v="26.064053000000001"/>
    <n v="24.05"/>
    <n v="24.93"/>
    <n v="77.848061000000001"/>
    <n v="26.24"/>
    <n v="25"/>
    <n v="23.9"/>
    <n v="24.37"/>
    <n v="52.82"/>
    <n v="-1.24"/>
    <n v="-1.31"/>
    <n v="0.14000000000000057"/>
    <n v="2.4369314058992302"/>
    <n v="-0.90999999999999659"/>
    <n v="1.3"/>
    <n v="-2.58"/>
    <n v="-1.6198184058992311"/>
    <n v="-3.88"/>
    <n v="-2.9198184058992283"/>
    <n v="0.96018159410077075"/>
    <n v="-1.23"/>
    <n v="1.2"/>
    <n v="-2.0571130000000011"/>
    <n v="2.4300000000000002"/>
    <n v="-0.82711300000000065"/>
    <n v="-3.2571130000000004"/>
    <n v="6.9999999999996732E-2"/>
    <n v="-1.38"/>
    <n v="-3.6769314058992322"/>
    <n v="-1.45"/>
    <n v="-3.7469314058992289"/>
    <n v="-2.2969314058992296"/>
    <n v="2.2320000000000029"/>
    <n v="1.0640530000000012"/>
    <n v="0.15000000000000213"/>
    <n v="0.55999999999999872"/>
    <n v="25.028061000000001"/>
    <n v="-3.7101815941007708"/>
    <n v="-6.1471130000000009"/>
    <n v="-1.4781815941007679"/>
    <n v="-3.9151129999999981"/>
    <n v="17.03"/>
    <n v="17.03"/>
    <x v="0"/>
    <x v="0"/>
    <x v="0"/>
    <x v="0"/>
    <x v="0"/>
    <x v="6"/>
  </r>
  <r>
    <d v="2001-09-22T12:00:00"/>
    <x v="12"/>
    <x v="0"/>
    <x v="6"/>
    <x v="6"/>
    <x v="0"/>
    <x v="0"/>
    <x v="1"/>
    <x v="0"/>
    <n v="36.93"/>
    <n v="33.79"/>
    <n v="37.15"/>
    <n v="34.08"/>
    <n v="34.590000000000003"/>
    <n v="36.4"/>
    <n v="39.47"/>
    <n v="35.619999999999997"/>
    <n v="36.58"/>
    <n v="37.9"/>
    <n v="34.82"/>
    <n v="36.020000000000003"/>
    <n v="33.130000000000003"/>
    <n v="33.833353500000001"/>
    <n v="33.119999999999997"/>
    <n v="32.25"/>
    <n v="30.06"/>
    <n v="33.47"/>
    <n v="28.83"/>
    <n v="31.37"/>
    <n v="33.409999999999997"/>
    <n v="33.340000000000003"/>
    <n v="31.35"/>
    <n v="33.06"/>
    <n v="33.78"/>
    <n v="31.45"/>
    <n v="32.659999999999997"/>
    <n v="28.78"/>
    <n v="30.28952983366176"/>
    <n v="29.33"/>
    <n v="42.39"/>
    <n v="26.88"/>
    <n v="24.837388000000001"/>
    <n v="25.04"/>
    <n v="24.96"/>
    <n v="77.432918999999998"/>
    <n v="27.03"/>
    <n v="25.83"/>
    <n v="24.83"/>
    <n v="25.26"/>
    <n v="53.19"/>
    <n v="3.22"/>
    <n v="3.3600000000000065"/>
    <n v="4.3499999999999996"/>
    <n v="3.5438236663382412"/>
    <n v="4.12"/>
    <n v="1.29"/>
    <n v="-2.59"/>
    <n v="-1.080470166338241"/>
    <n v="-3.88"/>
    <n v="-2.3704701663382366"/>
    <n v="1.5095298336617589"/>
    <n v="-1.43"/>
    <n v="1.46"/>
    <n v="0.75664650000000222"/>
    <n v="2.89"/>
    <n v="2.1866465000000019"/>
    <n v="-0.70335349999999863"/>
    <n v="-0.14000000000000412"/>
    <n v="-1.1299999999999999"/>
    <n v="-0.32382366633823878"/>
    <n v="-0.98999999999999488"/>
    <n v="-0.18382366633823466"/>
    <n v="0.80617633366176022"/>
    <n v="-0.15000000000000213"/>
    <n v="-0.99261199999999761"/>
    <n v="0.21000000000000085"/>
    <n v="-0.30000000000000071"/>
    <n v="24.242919000000001"/>
    <n v="-3.2595298336617589"/>
    <n v="-6.8033535000000001"/>
    <n v="-3.409529833661761"/>
    <n v="-6.9533535000000022"/>
    <n v="6.37"/>
    <n v="6.37"/>
    <x v="0"/>
    <x v="0"/>
    <x v="0"/>
    <x v="0"/>
    <x v="0"/>
    <x v="6"/>
  </r>
  <r>
    <d v="2001-09-22T13:00:00"/>
    <x v="13"/>
    <x v="0"/>
    <x v="6"/>
    <x v="6"/>
    <x v="0"/>
    <x v="0"/>
    <x v="1"/>
    <x v="0"/>
    <n v="44.87"/>
    <n v="40.840000000000003"/>
    <n v="44.83"/>
    <n v="41.32"/>
    <n v="41.73"/>
    <n v="43.87"/>
    <n v="45.2"/>
    <n v="43.06"/>
    <n v="44.04"/>
    <n v="45.68"/>
    <n v="42.13"/>
    <n v="43.66"/>
    <n v="39.97"/>
    <n v="38.532958499999999"/>
    <n v="39.92"/>
    <n v="31.6"/>
    <n v="29.6"/>
    <n v="32.909999999999997"/>
    <n v="28.48"/>
    <n v="30.88"/>
    <n v="32.79"/>
    <n v="32.83"/>
    <n v="30.84"/>
    <n v="32.54"/>
    <n v="33.25"/>
    <n v="30.99"/>
    <n v="32.11"/>
    <n v="28.45"/>
    <n v="29.774977740162775"/>
    <n v="28.95"/>
    <n v="37.04"/>
    <n v="29.725999999999999"/>
    <n v="27.736125999999999"/>
    <n v="27.93"/>
    <n v="27.86"/>
    <n v="78.727772999999999"/>
    <n v="26.24"/>
    <n v="25.03"/>
    <n v="24.16"/>
    <n v="24.53"/>
    <n v="53.03"/>
    <n v="10.85"/>
    <n v="11.55"/>
    <n v="11.52"/>
    <n v="8.7579807598372241"/>
    <n v="12.43"/>
    <n v="1.23"/>
    <n v="-2.4300000000000002"/>
    <n v="-1.1050222598372237"/>
    <n v="-3.66"/>
    <n v="-2.3350222598372241"/>
    <n v="1.324977740162776"/>
    <n v="-1.93"/>
    <n v="1.76"/>
    <n v="3.1970414999999974"/>
    <n v="3.69"/>
    <n v="5.1270414999999971"/>
    <n v="1.4370414999999994"/>
    <n v="-0.69999999999999929"/>
    <n v="-0.67000000000000171"/>
    <n v="2.0920192401627737"/>
    <n v="2.9999999999997584E-2"/>
    <n v="2.792019240162773"/>
    <n v="2.7620192401627754"/>
    <n v="3.4860000000000007"/>
    <n v="2.7061259999999976"/>
    <n v="3.77"/>
    <n v="3.33"/>
    <n v="25.697772999999998"/>
    <n v="-3.5349777401627769"/>
    <n v="-12.292958500000001"/>
    <n v="-4.8977740162776229E-2"/>
    <n v="-8.8069585000000004"/>
    <n v="-6.62"/>
    <n v="-6.62"/>
    <x v="0"/>
    <x v="0"/>
    <x v="0"/>
    <x v="0"/>
    <x v="0"/>
    <x v="6"/>
  </r>
  <r>
    <d v="2001-09-22T14:00:00"/>
    <x v="14"/>
    <x v="0"/>
    <x v="6"/>
    <x v="6"/>
    <x v="0"/>
    <x v="0"/>
    <x v="1"/>
    <x v="0"/>
    <n v="44.18"/>
    <n v="40.200000000000003"/>
    <n v="43.99"/>
    <n v="40.68"/>
    <n v="41.15"/>
    <n v="43.16"/>
    <n v="44.51"/>
    <n v="42.45"/>
    <n v="43.3"/>
    <n v="44.84"/>
    <n v="41.47"/>
    <n v="42.98"/>
    <n v="39.369999999999997"/>
    <n v="39.323522500000003"/>
    <n v="39.35"/>
    <n v="31.4"/>
    <n v="29.45"/>
    <n v="32.729999999999997"/>
    <n v="28.39"/>
    <n v="30.71"/>
    <n v="32.6"/>
    <n v="32.659999999999997"/>
    <n v="30.66"/>
    <n v="32.35"/>
    <n v="33.07"/>
    <n v="30.79"/>
    <n v="31.91"/>
    <n v="28.42"/>
    <n v="30.08919852685807"/>
    <n v="28.95"/>
    <n v="40.22"/>
    <n v="32.094000000000001"/>
    <n v="30.157297"/>
    <n v="30.35"/>
    <n v="30.28"/>
    <n v="79.807248000000001"/>
    <n v="26.59"/>
    <n v="25.29"/>
    <n v="24.48"/>
    <n v="24.83"/>
    <n v="55.97"/>
    <n v="10.44"/>
    <n v="11.07"/>
    <n v="10.95"/>
    <n v="9.2343239731419331"/>
    <n v="11.77"/>
    <n v="1.2"/>
    <n v="-2.29"/>
    <n v="-0.62080147314193113"/>
    <n v="-3.49"/>
    <n v="-1.8208014731419304"/>
    <n v="1.669198526858068"/>
    <n v="-1.83"/>
    <n v="1.78"/>
    <n v="1.8264774999999958"/>
    <n v="3.61"/>
    <n v="3.6564774999999941"/>
    <n v="4.647749999999462E-2"/>
    <n v="-0.62999999999999901"/>
    <n v="-0.50999999999999801"/>
    <n v="1.2056760268580646"/>
    <n v="0.12000000000000099"/>
    <n v="1.8356760268580636"/>
    <n v="1.7156760268580626"/>
    <n v="5.5040000000000013"/>
    <n v="4.8672970000000007"/>
    <n v="5.87"/>
    <n v="5.45"/>
    <n v="23.837248000000002"/>
    <n v="-3.4991985268580699"/>
    <n v="-12.733522500000003"/>
    <n v="2.0048014731419315"/>
    <n v="-7.2295225000000016"/>
    <n v="-2.76"/>
    <n v="-2.76"/>
    <x v="0"/>
    <x v="0"/>
    <x v="0"/>
    <x v="0"/>
    <x v="0"/>
    <x v="6"/>
  </r>
  <r>
    <d v="2001-09-22T15:00:00"/>
    <x v="15"/>
    <x v="0"/>
    <x v="6"/>
    <x v="6"/>
    <x v="0"/>
    <x v="0"/>
    <x v="1"/>
    <x v="0"/>
    <n v="44.71"/>
    <n v="40.68"/>
    <n v="44.6"/>
    <n v="41.14"/>
    <n v="41.63"/>
    <n v="43.7"/>
    <n v="45.13"/>
    <n v="42.97"/>
    <n v="43.88"/>
    <n v="45.43"/>
    <n v="41.97"/>
    <n v="43.5"/>
    <n v="39.770000000000003"/>
    <n v="35.738930500000002"/>
    <n v="39.700000000000003"/>
    <n v="30.66"/>
    <n v="28.81"/>
    <n v="31.66"/>
    <n v="27.84"/>
    <n v="30.02"/>
    <n v="31.75"/>
    <n v="32.49"/>
    <n v="29.97"/>
    <n v="31.36"/>
    <n v="33.090000000000003"/>
    <n v="30.09"/>
    <n v="31.19"/>
    <n v="27.98"/>
    <n v="30.232703674063924"/>
    <n v="28.52"/>
    <n v="45.09"/>
    <n v="23.738"/>
    <n v="21.602343000000001"/>
    <n v="21.81"/>
    <n v="21.73"/>
    <n v="75.982310999999996"/>
    <n v="27.55"/>
    <n v="26.27"/>
    <n v="25.54"/>
    <n v="25.85"/>
    <n v="56.77"/>
    <n v="11.61"/>
    <n v="12.31"/>
    <n v="11.79"/>
    <n v="5.5062268259360785"/>
    <n v="12.34"/>
    <n v="1.17"/>
    <n v="-2.04"/>
    <n v="0.2127036740639241"/>
    <n v="-3.21"/>
    <n v="-0.95729632593607761"/>
    <n v="2.2527036740639232"/>
    <n v="-1.87"/>
    <n v="1.86"/>
    <n v="5.8910695000000004"/>
    <n v="3.73"/>
    <n v="7.7610694999999978"/>
    <n v="4.031069500000001"/>
    <n v="-0.69999999999999574"/>
    <n v="-0.18"/>
    <n v="6.1037731740639245"/>
    <n v="0.51999999999999602"/>
    <n v="6.8037731740639202"/>
    <n v="6.2837731740639242"/>
    <n v="-3.8120000000000012"/>
    <n v="-4.6676569999999984"/>
    <n v="-3.73"/>
    <n v="-4.12"/>
    <n v="19.212310999999993"/>
    <n v="-2.682703674063923"/>
    <n v="-8.1889305000000014"/>
    <n v="-6.4947036740639241"/>
    <n v="-12.000930500000003"/>
    <n v="1.59"/>
    <n v="1.59"/>
    <x v="0"/>
    <x v="0"/>
    <x v="0"/>
    <x v="0"/>
    <x v="0"/>
    <x v="6"/>
  </r>
  <r>
    <d v="2001-09-22T16:00:00"/>
    <x v="16"/>
    <x v="0"/>
    <x v="6"/>
    <x v="6"/>
    <x v="0"/>
    <x v="0"/>
    <x v="1"/>
    <x v="0"/>
    <n v="52.47"/>
    <n v="47.86"/>
    <n v="52.42"/>
    <n v="48.45"/>
    <n v="49.17"/>
    <n v="51.45"/>
    <n v="53.13"/>
    <n v="50.61"/>
    <n v="51.6"/>
    <n v="53.43"/>
    <n v="49.52"/>
    <n v="51.02"/>
    <n v="46.86"/>
    <n v="40.1360855"/>
    <n v="46.78"/>
    <n v="31.37"/>
    <n v="29.44"/>
    <n v="32.72"/>
    <n v="28.37"/>
    <n v="30.74"/>
    <n v="32.58"/>
    <n v="32.71"/>
    <n v="30.72"/>
    <n v="32.32"/>
    <n v="33.049999999999997"/>
    <n v="30.87"/>
    <n v="31.91"/>
    <n v="28.42"/>
    <n v="30.921961220615817"/>
    <n v="28.93"/>
    <n v="38.03"/>
    <n v="25.271999999999998"/>
    <n v="23.16009"/>
    <n v="23.36"/>
    <n v="23.29"/>
    <n v="76.704487"/>
    <n v="28.17"/>
    <n v="26.81"/>
    <n v="25.64"/>
    <n v="26.14"/>
    <n v="58.2"/>
    <n v="18.43"/>
    <n v="19.11"/>
    <n v="18.440000000000001"/>
    <n v="9.2141242793841833"/>
    <n v="20.38"/>
    <n v="1.17"/>
    <n v="-2.3199999999999998"/>
    <n v="0.18196122061581832"/>
    <n v="-3.49"/>
    <n v="-0.98803877938418339"/>
    <n v="2.5019612206158151"/>
    <n v="-1.85"/>
    <n v="2.31"/>
    <n v="9.0339145000000016"/>
    <n v="4.16"/>
    <n v="10.883914500000003"/>
    <n v="6.7239144999999994"/>
    <n v="-0.68"/>
    <n v="-9.9999999999944578E-3"/>
    <n v="9.2158757206158199"/>
    <n v="0.67000000000000526"/>
    <n v="9.8958757206158197"/>
    <n v="9.2258757206158144"/>
    <n v="-2.8980000000000032"/>
    <n v="-3.6499099999999984"/>
    <n v="-2.2799999999999998"/>
    <n v="-2.85"/>
    <n v="18.504486999999997"/>
    <n v="-2.7519612206158151"/>
    <n v="-11.966085499999998"/>
    <n v="-5.6499612206158183"/>
    <n v="-14.864085500000002"/>
    <n v="-12.99"/>
    <n v="-12.99"/>
    <x v="0"/>
    <x v="0"/>
    <x v="0"/>
    <x v="0"/>
    <x v="0"/>
    <x v="6"/>
  </r>
  <r>
    <d v="2001-09-22T17:00:00"/>
    <x v="17"/>
    <x v="0"/>
    <x v="6"/>
    <x v="6"/>
    <x v="0"/>
    <x v="0"/>
    <x v="1"/>
    <x v="0"/>
    <n v="63.49"/>
    <n v="57.49"/>
    <n v="62.82"/>
    <n v="58.06"/>
    <n v="59.18"/>
    <n v="61.75"/>
    <n v="64.349999999999994"/>
    <n v="60.94"/>
    <n v="61.95"/>
    <n v="63.83"/>
    <n v="59.74"/>
    <n v="61.57"/>
    <n v="56.08"/>
    <n v="44.212813500000003"/>
    <n v="56.03"/>
    <n v="31.87"/>
    <n v="29.63"/>
    <n v="33.01"/>
    <n v="28.53"/>
    <n v="31"/>
    <n v="32.880000000000003"/>
    <n v="33.04"/>
    <n v="30.98"/>
    <n v="32.64"/>
    <n v="33.340000000000003"/>
    <n v="31.13"/>
    <n v="32.24"/>
    <n v="28.47"/>
    <n v="30.206107966548025"/>
    <n v="28.96"/>
    <n v="35.08"/>
    <n v="23.658000000000001"/>
    <n v="21.519639999999999"/>
    <n v="21.72"/>
    <n v="21.65"/>
    <n v="76.113035999999994"/>
    <n v="26.56"/>
    <n v="25.18"/>
    <n v="24.01"/>
    <n v="24.51"/>
    <n v="57.59"/>
    <n v="28.18"/>
    <n v="29.33"/>
    <n v="27.61"/>
    <n v="14.006705533451978"/>
    <n v="30.49"/>
    <n v="1.24"/>
    <n v="-2.5299999999999998"/>
    <n v="-0.79389203345197501"/>
    <n v="-3.77"/>
    <n v="-2.033892033451977"/>
    <n v="1.7361079665480261"/>
    <n v="-2.39"/>
    <n v="3.1"/>
    <n v="14.967186499999997"/>
    <n v="5.49"/>
    <n v="17.357186499999997"/>
    <n v="11.867186499999995"/>
    <n v="-1.1499999999999999"/>
    <n v="0.56999999999999995"/>
    <n v="14.173294466548022"/>
    <n v="1.72"/>
    <n v="15.32329446654802"/>
    <n v="13.603294466548022"/>
    <n v="-2.9019999999999975"/>
    <n v="-3.6603600000000007"/>
    <n v="-2.29"/>
    <n v="-2.86"/>
    <n v="18.523035999999991"/>
    <n v="-3.6461079665480263"/>
    <n v="-17.652813500000004"/>
    <n v="-6.5481079665480237"/>
    <n v="-20.554813500000002"/>
    <n v="-26.49"/>
    <n v="-26.49"/>
    <x v="0"/>
    <x v="0"/>
    <x v="0"/>
    <x v="0"/>
    <x v="0"/>
    <x v="6"/>
  </r>
  <r>
    <d v="2001-09-22T18:00:00"/>
    <x v="18"/>
    <x v="0"/>
    <x v="6"/>
    <x v="6"/>
    <x v="0"/>
    <x v="0"/>
    <x v="1"/>
    <x v="0"/>
    <n v="43.45"/>
    <n v="39.369999999999997"/>
    <n v="42.81"/>
    <n v="39.93"/>
    <n v="37.770000000000003"/>
    <n v="42.11"/>
    <n v="51.56"/>
    <n v="41.65"/>
    <n v="42.24"/>
    <n v="43.52"/>
    <n v="40.880000000000003"/>
    <n v="39.44"/>
    <n v="34.26"/>
    <n v="33.04524"/>
    <n v="38.75"/>
    <n v="32"/>
    <n v="29.72"/>
    <n v="33.119999999999997"/>
    <n v="28.57"/>
    <n v="31.1"/>
    <n v="33"/>
    <n v="33.18"/>
    <n v="31.1"/>
    <n v="32.75"/>
    <n v="33.450000000000003"/>
    <n v="31.23"/>
    <n v="32.369999999999997"/>
    <n v="28.5"/>
    <n v="29.245005101549999"/>
    <n v="28.96"/>
    <n v="39.270000000000003"/>
    <n v="22.888000000000002"/>
    <n v="20.677296999999999"/>
    <n v="20.89"/>
    <n v="20.81"/>
    <n v="75.640227999999993"/>
    <n v="25"/>
    <n v="23.75"/>
    <n v="23.05"/>
    <n v="23.35"/>
    <n v="54.2"/>
    <n v="6.67"/>
    <n v="7.07"/>
    <n v="5.76"/>
    <n v="3.8002348984500003"/>
    <n v="10.07"/>
    <n v="1.27"/>
    <n v="-2.6"/>
    <n v="-1.854994898450002"/>
    <n v="-3.87"/>
    <n v="-3.124994898449998"/>
    <n v="0.74500510154999944"/>
    <n v="-1.6699999999999946"/>
    <n v="3.5100000000000051"/>
    <n v="4.7247600000000034"/>
    <n v="5.18"/>
    <n v="6.394759999999998"/>
    <n v="1.2147599999999983"/>
    <n v="-0.39999999999999858"/>
    <n v="0.91000000000000369"/>
    <n v="2.8697651015500014"/>
    <n v="1.31"/>
    <n v="3.26976510155"/>
    <n v="1.9597651015499977"/>
    <n v="-2.1119999999999983"/>
    <n v="-3.0727030000000006"/>
    <n v="-2.16"/>
    <n v="-2.54"/>
    <n v="21.440227999999991"/>
    <n v="-4.2450051015499994"/>
    <n v="-8.0452399999999997"/>
    <n v="-6.3570051015499978"/>
    <n v="-10.157239999999998"/>
    <n v="-0.1699999999999946"/>
    <n v="-0.1699999999999946"/>
    <x v="0"/>
    <x v="0"/>
    <x v="0"/>
    <x v="0"/>
    <x v="0"/>
    <x v="6"/>
  </r>
  <r>
    <d v="2001-09-22T19:00:00"/>
    <x v="19"/>
    <x v="0"/>
    <x v="6"/>
    <x v="6"/>
    <x v="0"/>
    <x v="0"/>
    <x v="1"/>
    <x v="0"/>
    <n v="63.99"/>
    <n v="57.67"/>
    <n v="63.32"/>
    <n v="58.29"/>
    <n v="48.87"/>
    <n v="62.18"/>
    <n v="68.849999999999994"/>
    <n v="61.06"/>
    <n v="62.41"/>
    <n v="64.55"/>
    <n v="59.88"/>
    <n v="51.68"/>
    <n v="41.52"/>
    <n v="49.860878999999997"/>
    <n v="55.93"/>
    <n v="32.94"/>
    <n v="30.54"/>
    <n v="34.049999999999997"/>
    <n v="29.35"/>
    <n v="31.98"/>
    <n v="33.97"/>
    <n v="34.200000000000003"/>
    <n v="32.01"/>
    <n v="33.6"/>
    <n v="34.36"/>
    <n v="32.14"/>
    <n v="33.25"/>
    <n v="29.17"/>
    <n v="30.903743422188956"/>
    <n v="29.69"/>
    <n v="52.76"/>
    <n v="51.81"/>
    <n v="50.268918999999997"/>
    <n v="50.42"/>
    <n v="50.36"/>
    <n v="88.815134"/>
    <n v="27.5"/>
    <n v="26.25"/>
    <n v="25.1"/>
    <n v="25.59"/>
    <n v="56.7"/>
    <n v="16.89"/>
    <n v="18.43"/>
    <n v="12.35"/>
    <n v="18.957135577811041"/>
    <n v="30.19"/>
    <n v="1.27"/>
    <n v="-2.81"/>
    <n v="-1.0762565778110442"/>
    <n v="-4.08"/>
    <n v="-2.3462565778110438"/>
    <n v="1.7337434221889545"/>
    <n v="-2.81"/>
    <n v="7.3499999999999943"/>
    <n v="-0.99087899999999962"/>
    <n v="10.16"/>
    <n v="1.8191210000000027"/>
    <n v="-8.3408789999999939"/>
    <n v="-1.54"/>
    <n v="4.54"/>
    <n v="-2.0671355778110438"/>
    <n v="6.08"/>
    <n v="-0.52713557781104114"/>
    <n v="-6.6071355778110394"/>
    <n v="24.31"/>
    <n v="24.018918999999997"/>
    <n v="25.32"/>
    <n v="24.77"/>
    <n v="32.115133999999998"/>
    <n v="-3.4037434221889562"/>
    <n v="-22.360878999999997"/>
    <n v="20.906256577811046"/>
    <n v="1.9491210000000052"/>
    <n v="1.08"/>
    <n v="1.08"/>
    <x v="0"/>
    <x v="0"/>
    <x v="0"/>
    <x v="0"/>
    <x v="0"/>
    <x v="6"/>
  </r>
  <r>
    <d v="2001-09-22T20:00:00"/>
    <x v="20"/>
    <x v="0"/>
    <x v="6"/>
    <x v="6"/>
    <x v="0"/>
    <x v="0"/>
    <x v="1"/>
    <x v="0"/>
    <n v="43.01"/>
    <n v="38.93"/>
    <n v="42.37"/>
    <n v="39.56"/>
    <n v="39.56"/>
    <n v="41.64"/>
    <n v="57.55"/>
    <n v="41.15"/>
    <n v="41.77"/>
    <n v="43.16"/>
    <n v="40.43"/>
    <n v="40.99"/>
    <n v="36.99"/>
    <n v="37.243111499999998"/>
    <n v="38.14"/>
    <n v="32.83"/>
    <n v="30.38"/>
    <n v="33.950000000000003"/>
    <n v="29.2"/>
    <n v="31.86"/>
    <n v="33.869999999999997"/>
    <n v="34.14"/>
    <n v="31.87"/>
    <n v="33.520000000000003"/>
    <n v="34.28"/>
    <n v="32.049999999999997"/>
    <n v="33.159999999999997"/>
    <n v="29.03"/>
    <n v="30.952115675888571"/>
    <n v="29.47"/>
    <n v="44.59"/>
    <n v="29.788"/>
    <n v="27.734864999999999"/>
    <n v="27.93"/>
    <n v="27.86"/>
    <n v="78.775480000000002"/>
    <n v="28"/>
    <n v="26.71"/>
    <n v="25.64"/>
    <n v="26.1"/>
    <n v="58.45"/>
    <n v="7.7"/>
    <n v="7.8300000000000054"/>
    <n v="7.96"/>
    <n v="6.2909958241114268"/>
    <n v="8.8800000000000008"/>
    <n v="1.3"/>
    <n v="-2.83"/>
    <n v="-0.9078843241114285"/>
    <n v="-4.13"/>
    <n v="-2.2078843241114257"/>
    <n v="1.9221156758885698"/>
    <n v="-1.43"/>
    <n v="2.57"/>
    <n v="2.3168885000000046"/>
    <n v="4"/>
    <n v="3.7468885000000043"/>
    <n v="-0.25311149999999571"/>
    <n v="-0.13000000000000256"/>
    <n v="-0.25999999999999801"/>
    <n v="1.4090041758885761"/>
    <n v="-0.12999999999999545"/>
    <n v="1.5390041758885786"/>
    <n v="1.6690041758885741"/>
    <n v="1.7880000000000003"/>
    <n v="1.0248649999999984"/>
    <n v="2.29"/>
    <n v="1.76"/>
    <n v="20.325479999999999"/>
    <n v="-2.9521156758885709"/>
    <n v="-9.2431114999999977"/>
    <n v="-1.1641156758885707"/>
    <n v="-7.4551114999999974"/>
    <n v="3.6"/>
    <n v="3.6"/>
    <x v="0"/>
    <x v="0"/>
    <x v="0"/>
    <x v="0"/>
    <x v="0"/>
    <x v="6"/>
  </r>
  <r>
    <d v="2001-09-22T21:00:00"/>
    <x v="21"/>
    <x v="0"/>
    <x v="6"/>
    <x v="6"/>
    <x v="0"/>
    <x v="0"/>
    <x v="1"/>
    <x v="0"/>
    <n v="47.29"/>
    <n v="42.58"/>
    <n v="46.45"/>
    <n v="43.29"/>
    <n v="43.99"/>
    <n v="45.63"/>
    <n v="48.05"/>
    <n v="45.13"/>
    <n v="45.79"/>
    <n v="47.33"/>
    <n v="44.39"/>
    <n v="45.67"/>
    <n v="41.58"/>
    <n v="36.806093500000003"/>
    <n v="41.57"/>
    <n v="31.08"/>
    <n v="29"/>
    <n v="32.08"/>
    <n v="28.27"/>
    <n v="30.05"/>
    <n v="32.020000000000003"/>
    <n v="32.44"/>
    <n v="30.15"/>
    <n v="31.7"/>
    <n v="32.89"/>
    <n v="30.11"/>
    <n v="31.43"/>
    <n v="28.55"/>
    <n v="29.000021684410271"/>
    <n v="28.97"/>
    <n v="42.42"/>
    <n v="23.738"/>
    <n v="21.526216000000002"/>
    <n v="21.74"/>
    <n v="21.66"/>
    <n v="76.415380999999996"/>
    <n v="24.71"/>
    <n v="23.42"/>
    <n v="22.69"/>
    <n v="23"/>
    <n v="56"/>
    <n v="13.94"/>
    <n v="14.24"/>
    <n v="13.03"/>
    <n v="7.806071815589732"/>
    <n v="14.44"/>
    <n v="1.38"/>
    <n v="-1.5"/>
    <n v="-1.0499783155897298"/>
    <n v="-2.88"/>
    <n v="-2.4299783155897288"/>
    <n v="0.45002168441027024"/>
    <n v="-1.68"/>
    <n v="2.41"/>
    <n v="7.1839064999999991"/>
    <n v="4.09"/>
    <n v="8.8639064999999988"/>
    <n v="4.7739064999999954"/>
    <n v="-0.30000000000000071"/>
    <n v="0.91000000000000369"/>
    <n v="6.1339281844102693"/>
    <n v="1.21"/>
    <n v="6.43392818441027"/>
    <n v="5.2239281844102656"/>
    <n v="-0.97200000000000131"/>
    <n v="-1.8937840000000001"/>
    <n v="-0.95000000000000284"/>
    <n v="-1.34"/>
    <n v="20.415380999999996"/>
    <n v="-4.2900216844102701"/>
    <n v="-12.096093500000002"/>
    <n v="-5.2620216844102714"/>
    <n v="-13.068093500000003"/>
    <n v="-3.25"/>
    <n v="-3.25"/>
    <x v="0"/>
    <x v="0"/>
    <x v="0"/>
    <x v="0"/>
    <x v="0"/>
    <x v="6"/>
  </r>
  <r>
    <d v="2001-09-22T22:00:00"/>
    <x v="22"/>
    <x v="0"/>
    <x v="6"/>
    <x v="6"/>
    <x v="0"/>
    <x v="0"/>
    <x v="1"/>
    <x v="0"/>
    <n v="38.96"/>
    <n v="35.15"/>
    <n v="38.340000000000003"/>
    <n v="35.64"/>
    <n v="36.409999999999997"/>
    <n v="37.67"/>
    <n v="38.64"/>
    <n v="37.31"/>
    <n v="37.799999999999997"/>
    <n v="39.06"/>
    <n v="36.729999999999997"/>
    <n v="37.71"/>
    <n v="34.46"/>
    <n v="31.647919999999999"/>
    <n v="34.47"/>
    <n v="26.26"/>
    <n v="24.64"/>
    <n v="26.64"/>
    <n v="23.91"/>
    <n v="25.81"/>
    <n v="26.93"/>
    <n v="28.2"/>
    <n v="25.58"/>
    <n v="26.47"/>
    <n v="29.04"/>
    <n v="25.53"/>
    <n v="26.91"/>
    <n v="24.46"/>
    <n v="24.721332703092038"/>
    <n v="24.49"/>
    <n v="23.1"/>
    <n v="20.475999999999999"/>
    <n v="18.251442000000001"/>
    <n v="18.46"/>
    <n v="18.39"/>
    <n v="73.21951"/>
    <n v="20.72"/>
    <n v="19.43"/>
    <n v="18.68"/>
    <n v="19"/>
    <n v="50.76"/>
    <n v="10.6"/>
    <n v="10.8"/>
    <n v="10"/>
    <n v="6.9265872969079609"/>
    <n v="10.02"/>
    <n v="1.1000000000000001"/>
    <n v="-1.35"/>
    <n v="-1.0886672969079605"/>
    <n v="-2.4500000000000002"/>
    <n v="-2.1886672969079619"/>
    <n v="0.26133270309203738"/>
    <n v="-1.3"/>
    <n v="1.95"/>
    <n v="4.7620799999999974"/>
    <n v="3.25"/>
    <n v="6.0620800000000017"/>
    <n v="2.8120800000000017"/>
    <n v="-0.20000000000000284"/>
    <n v="0.59999999999999787"/>
    <n v="3.6734127030920369"/>
    <n v="0.80000000000000071"/>
    <n v="3.8734127030920398"/>
    <n v="3.0734127030920391"/>
    <n v="-0.24399999999999977"/>
    <n v="-1.1785579999999989"/>
    <n v="-0.21999999999999886"/>
    <n v="-0.60999999999999943"/>
    <n v="22.459510000000002"/>
    <n v="-4.0013327030920394"/>
    <n v="-10.92792"/>
    <n v="-4.2453327030920391"/>
    <n v="-11.17192"/>
    <n v="-14.61"/>
    <n v="-14.61"/>
    <x v="0"/>
    <x v="0"/>
    <x v="0"/>
    <x v="0"/>
    <x v="0"/>
    <x v="6"/>
  </r>
  <r>
    <d v="2001-09-22T23:00:00"/>
    <x v="23"/>
    <x v="0"/>
    <x v="6"/>
    <x v="6"/>
    <x v="0"/>
    <x v="0"/>
    <x v="1"/>
    <x v="0"/>
    <n v="24.28"/>
    <n v="22.13"/>
    <n v="23.82"/>
    <n v="22.46"/>
    <n v="22.89"/>
    <n v="23.45"/>
    <n v="24.21"/>
    <n v="23.39"/>
    <n v="23.5"/>
    <n v="24.26"/>
    <n v="23.11"/>
    <n v="23.5"/>
    <n v="21.98"/>
    <n v="21.800564999999999"/>
    <n v="22.03"/>
    <n v="26.85"/>
    <n v="25.3"/>
    <n v="27.38"/>
    <n v="24.61"/>
    <n v="25.73"/>
    <n v="27.21"/>
    <n v="27.14"/>
    <n v="26.49"/>
    <n v="27.04"/>
    <n v="27.69"/>
    <n v="26.24"/>
    <n v="26.49"/>
    <n v="24.52"/>
    <n v="21.942459726127346"/>
    <n v="25.19"/>
    <n v="27.36"/>
    <n v="16.006"/>
    <n v="14.431532000000001"/>
    <n v="14.58"/>
    <n v="14.53"/>
    <n v="53.484079999999999"/>
    <n v="17.170000000000002"/>
    <n v="16.190000000000001"/>
    <n v="15.67"/>
    <n v="15.89"/>
    <n v="37.85"/>
    <n v="-2.84"/>
    <n v="-2.99"/>
    <n v="-2.54"/>
    <n v="-0.14189472612734733"/>
    <n v="-3.43"/>
    <n v="0.75999999999999801"/>
    <n v="-1.21"/>
    <n v="-3.7875402738726542"/>
    <n v="-1.97"/>
    <n v="-4.5475402738726523"/>
    <n v="-2.5775402738726534"/>
    <n v="-0.60999999999999943"/>
    <n v="0.91"/>
    <n v="1.0894350000000017"/>
    <n v="1.52"/>
    <n v="1.6994350000000011"/>
    <n v="0.17943500000000157"/>
    <n v="0.14999999999999858"/>
    <n v="-0.30000000000000071"/>
    <n v="-2.6981052738726525"/>
    <n v="-0.44999999999999929"/>
    <n v="-2.8481052738726511"/>
    <n v="-2.3981052738726518"/>
    <n v="-1.1640000000000015"/>
    <n v="-1.7584680000000006"/>
    <n v="-1.0900000000000001"/>
    <n v="-1.36"/>
    <n v="15.634079999999997"/>
    <n v="-4.7724597261273445"/>
    <n v="-4.6305649999999972"/>
    <n v="-5.936459726127346"/>
    <n v="-5.7945649999999986"/>
    <n v="3.86"/>
    <n v="3.86"/>
    <x v="0"/>
    <x v="0"/>
    <x v="0"/>
    <x v="0"/>
    <x v="0"/>
    <x v="6"/>
  </r>
  <r>
    <d v="2001-09-23T00:00:00"/>
    <x v="0"/>
    <x v="0"/>
    <x v="7"/>
    <x v="0"/>
    <x v="0"/>
    <x v="0"/>
    <x v="1"/>
    <x v="0"/>
    <n v="35.47"/>
    <n v="32.69"/>
    <n v="34.700000000000003"/>
    <n v="33.049999999999997"/>
    <n v="33.51"/>
    <n v="34.24"/>
    <n v="34.92"/>
    <n v="34.229999999999997"/>
    <n v="34.25"/>
    <n v="35.28"/>
    <n v="33.799999999999997"/>
    <n v="34.35"/>
    <n v="32.69"/>
    <n v="18.859978999999999"/>
    <n v="32.82"/>
    <n v="25.24"/>
    <n v="23.72"/>
    <n v="25.74"/>
    <n v="23.22"/>
    <n v="24.95"/>
    <n v="25.55"/>
    <n v="28.3"/>
    <n v="24.94"/>
    <n v="25.43"/>
    <n v="26.05"/>
    <n v="25.1"/>
    <n v="25.37"/>
    <n v="23.54"/>
    <n v="19.648500014517161"/>
    <n v="23.6"/>
    <n v="25.88"/>
    <n v="17.010000000000002"/>
    <n v="15.46964"/>
    <n v="15.62"/>
    <n v="15.56"/>
    <n v="53.928052000000001"/>
    <n v="17.05"/>
    <n v="16"/>
    <n v="14.85"/>
    <n v="15.35"/>
    <n v="37.56"/>
    <n v="8.56"/>
    <n v="8.98"/>
    <n v="9.15"/>
    <n v="-0.78852101451716194"/>
    <n v="9.23"/>
    <n v="0.42000000000000171"/>
    <n v="-1.41"/>
    <n v="-5.3014999854828382"/>
    <n v="-1.83"/>
    <n v="-5.7214999854828399"/>
    <n v="-3.891499985482838"/>
    <n v="-0.84000000000000341"/>
    <n v="0.82"/>
    <n v="14.650020999999999"/>
    <n v="1.66"/>
    <n v="15.490021000000002"/>
    <n v="13.830020999999999"/>
    <n v="-0.42000000000000171"/>
    <n v="-0.59"/>
    <n v="9.3485210145171607"/>
    <n v="-0.16999999999999815"/>
    <n v="9.7685210145171624"/>
    <n v="9.9385210145171605"/>
    <n v="-3.9999999999999147E-2"/>
    <n v="-0.53035999999999994"/>
    <n v="0.77"/>
    <n v="0.21000000000000085"/>
    <n v="16.368051999999999"/>
    <n v="-2.5985000145171604"/>
    <n v="-1.8099789999999985"/>
    <n v="-2.6385000145171595"/>
    <n v="-1.8499789999999976"/>
    <n v="-8.4700000000000006"/>
    <n v="-8.4700000000000006"/>
    <x v="0"/>
    <x v="0"/>
    <x v="0"/>
    <x v="0"/>
    <x v="0"/>
    <x v="7"/>
  </r>
  <r>
    <d v="2001-09-23T01:00:00"/>
    <x v="1"/>
    <x v="0"/>
    <x v="7"/>
    <x v="0"/>
    <x v="0"/>
    <x v="0"/>
    <x v="1"/>
    <x v="0"/>
    <n v="29.93"/>
    <n v="27.37"/>
    <n v="28.8"/>
    <n v="27.96"/>
    <n v="28.17"/>
    <n v="28.46"/>
    <n v="28.97"/>
    <n v="28.75"/>
    <n v="28.43"/>
    <n v="29.31"/>
    <n v="28.41"/>
    <n v="28.85"/>
    <n v="27.6"/>
    <n v="16.822620499999999"/>
    <n v="27.73"/>
    <n v="22.48"/>
    <n v="21.15"/>
    <n v="22.97"/>
    <n v="20.84"/>
    <n v="22.24"/>
    <n v="22.78"/>
    <n v="24.97"/>
    <n v="22.22"/>
    <n v="22.67"/>
    <n v="23.2"/>
    <n v="22.38"/>
    <n v="22.62"/>
    <n v="21.03"/>
    <n v="17.534113231508886"/>
    <n v="21.09"/>
    <n v="25.41"/>
    <n v="13.672000000000001"/>
    <n v="12.298919"/>
    <n v="12.43"/>
    <n v="12.38"/>
    <n v="46.721161000000002"/>
    <n v="16.75"/>
    <n v="14.73"/>
    <n v="13.66"/>
    <n v="14.14"/>
    <n v="34.380000000000003"/>
    <n v="5.93"/>
    <n v="6.23"/>
    <n v="6.57"/>
    <n v="-0.71149273150888703"/>
    <n v="6.11"/>
    <n v="0.38000000000000256"/>
    <n v="-1.21"/>
    <n v="-4.7058867684911121"/>
    <n v="-1.59"/>
    <n v="-5.0858867684911147"/>
    <n v="-3.4958867684911148"/>
    <n v="-0.68"/>
    <n v="0.56999999999999995"/>
    <n v="11.347379500000002"/>
    <n v="1.25"/>
    <n v="12.027379500000002"/>
    <n v="10.777379500000002"/>
    <n v="-0.29999999999999716"/>
    <n v="-0.63999999999999702"/>
    <n v="6.6414927315088903"/>
    <n v="-0.34"/>
    <n v="6.9414927315088875"/>
    <n v="7.2814927315088873"/>
    <n v="-3.0779999999999994"/>
    <n v="-2.4310810000000007"/>
    <n v="-1.23"/>
    <n v="-1.76"/>
    <n v="12.341161"/>
    <n v="-0.78411323150888634"/>
    <n v="-7.2620499999999311E-2"/>
    <n v="-3.8621132315088857"/>
    <n v="-3.1506204999999987"/>
    <n v="-3.44"/>
    <n v="-3.44"/>
    <x v="0"/>
    <x v="0"/>
    <x v="0"/>
    <x v="0"/>
    <x v="0"/>
    <x v="7"/>
  </r>
  <r>
    <d v="2001-09-23T02:00:00"/>
    <x v="2"/>
    <x v="0"/>
    <x v="7"/>
    <x v="0"/>
    <x v="0"/>
    <x v="0"/>
    <x v="1"/>
    <x v="0"/>
    <n v="26.3"/>
    <n v="24.05"/>
    <n v="25.31"/>
    <n v="24.59"/>
    <n v="24.82"/>
    <n v="25"/>
    <n v="25.6"/>
    <n v="25.27"/>
    <n v="24.98"/>
    <n v="25.75"/>
    <n v="25.01"/>
    <n v="25.34"/>
    <n v="24.32"/>
    <n v="14.032581499999999"/>
    <n v="24.47"/>
    <n v="22.29"/>
    <n v="20.95"/>
    <n v="22.77"/>
    <n v="20.56"/>
    <n v="22.05"/>
    <n v="22.58"/>
    <n v="23.21"/>
    <n v="22.02"/>
    <n v="22.47"/>
    <n v="23.01"/>
    <n v="22.17"/>
    <n v="22.44"/>
    <n v="20.74"/>
    <n v="16.006374797641413"/>
    <n v="20.8"/>
    <n v="22.67"/>
    <n v="13.888"/>
    <n v="13.293784"/>
    <n v="13.35"/>
    <n v="13.33"/>
    <n v="28.119992"/>
    <n v="14.23"/>
    <n v="13.35"/>
    <n v="12.17"/>
    <n v="12.68"/>
    <n v="29.61"/>
    <n v="2.77"/>
    <n v="2.9"/>
    <n v="3.58"/>
    <n v="-1.9737932976414143"/>
    <n v="2.74"/>
    <n v="0.39000000000000057"/>
    <n v="-1.31"/>
    <n v="-6.0436252023585872"/>
    <n v="-1.7"/>
    <n v="-6.4336252023585878"/>
    <n v="-4.733625202358585"/>
    <n v="-0.52"/>
    <n v="0.5"/>
    <n v="10.787418500000001"/>
    <n v="1.02"/>
    <n v="11.307418500000001"/>
    <n v="10.287418500000001"/>
    <n v="-0.12999999999999901"/>
    <n v="-0.81000000000000227"/>
    <n v="4.7437932976414139"/>
    <n v="-0.68000000000000327"/>
    <n v="4.8737932976414129"/>
    <n v="5.5537932976414162"/>
    <n v="-0.34200000000000053"/>
    <n v="-5.6215999999999156E-2"/>
    <n v="1.18"/>
    <n v="0.65"/>
    <n v="-1.4900079999999996"/>
    <n v="-1.776374797641413"/>
    <n v="0.19741850000000127"/>
    <n v="-2.1183747976414136"/>
    <n v="-0.14458149999999925"/>
    <n v="-2.67"/>
    <n v="-2.67"/>
    <x v="0"/>
    <x v="0"/>
    <x v="0"/>
    <x v="0"/>
    <x v="0"/>
    <x v="7"/>
  </r>
  <r>
    <d v="2001-09-23T03:00:00"/>
    <x v="3"/>
    <x v="0"/>
    <x v="7"/>
    <x v="0"/>
    <x v="0"/>
    <x v="0"/>
    <x v="1"/>
    <x v="0"/>
    <n v="26.12"/>
    <n v="23.87"/>
    <n v="25.1"/>
    <n v="24.41"/>
    <n v="24.65"/>
    <n v="24.8"/>
    <n v="25.4"/>
    <n v="25.09"/>
    <n v="24.78"/>
    <n v="25.52"/>
    <n v="24.84"/>
    <n v="25.18"/>
    <n v="24.19"/>
    <n v="19.561886000000001"/>
    <n v="24.33"/>
    <n v="18.59"/>
    <n v="17.52"/>
    <n v="18.989999999999998"/>
    <n v="17.16"/>
    <n v="18.39"/>
    <n v="18.829999999999998"/>
    <n v="19.36"/>
    <n v="18.350000000000001"/>
    <n v="18.739999999999998"/>
    <n v="19.2"/>
    <n v="18.489999999999998"/>
    <n v="18.7"/>
    <n v="17.3"/>
    <n v="16.159501118166212"/>
    <n v="17.350000000000001"/>
    <n v="21.3"/>
    <n v="13.738"/>
    <n v="13.144144000000001"/>
    <n v="13.2"/>
    <n v="13.18"/>
    <n v="28.053401999999998"/>
    <n v="14"/>
    <n v="13.12"/>
    <n v="11.94"/>
    <n v="12.45"/>
    <n v="29.51"/>
    <n v="6.26"/>
    <n v="6.48"/>
    <n v="6.89"/>
    <n v="3.4023848818337896"/>
    <n v="6.32"/>
    <n v="0.30999999999999872"/>
    <n v="-1.0900000000000001"/>
    <n v="-2.230498881833789"/>
    <n v="-1.4"/>
    <n v="-2.5404988818337877"/>
    <n v="-1.1404988818337891"/>
    <n v="-0.53000000000000114"/>
    <n v="0.4599999999999973"/>
    <n v="5.0881139999999974"/>
    <n v="0.98999999999999844"/>
    <n v="5.6181139999999985"/>
    <n v="4.6281140000000001"/>
    <n v="-0.22000000000000242"/>
    <n v="-0.63000000000000256"/>
    <n v="2.8576151181662084"/>
    <n v="-0.41"/>
    <n v="3.0776151181662108"/>
    <n v="3.4876151181662109"/>
    <n v="-0.26200000000000045"/>
    <n v="2.4144000000001498E-2"/>
    <n v="1.26"/>
    <n v="0.73"/>
    <n v="-1.4565980000000032"/>
    <n v="-2.1595011181662116"/>
    <n v="-5.5618860000000012"/>
    <n v="-2.4215011181662121"/>
    <n v="-5.8238860000000017"/>
    <n v="-3.88"/>
    <n v="-3.88"/>
    <x v="0"/>
    <x v="0"/>
    <x v="0"/>
    <x v="0"/>
    <x v="0"/>
    <x v="7"/>
  </r>
  <r>
    <d v="2001-09-23T04:00:00"/>
    <x v="4"/>
    <x v="0"/>
    <x v="7"/>
    <x v="0"/>
    <x v="0"/>
    <x v="0"/>
    <x v="1"/>
    <x v="0"/>
    <n v="24.47"/>
    <n v="22.41"/>
    <n v="23.56"/>
    <n v="22.85"/>
    <n v="26.96"/>
    <n v="23.27"/>
    <n v="23.9"/>
    <n v="23.51"/>
    <n v="23.26"/>
    <n v="23.94"/>
    <n v="23.27"/>
    <n v="23.57"/>
    <n v="22.71"/>
    <n v="12.0003175"/>
    <n v="22.84"/>
    <n v="16.899999999999999"/>
    <n v="15.91"/>
    <n v="17.25"/>
    <n v="15.58"/>
    <n v="16.739999999999998"/>
    <n v="17.11"/>
    <n v="19.440000000000001"/>
    <n v="16.690000000000001"/>
    <n v="17.03"/>
    <n v="17.440000000000001"/>
    <n v="16.829999999999998"/>
    <n v="17"/>
    <n v="15.71"/>
    <n v="15.123029071841765"/>
    <n v="15.76"/>
    <n v="21.97"/>
    <n v="12.654"/>
    <n v="12.61"/>
    <n v="12.61"/>
    <n v="12.61"/>
    <n v="13.880193"/>
    <n v="13.59"/>
    <n v="12.76"/>
    <n v="11.58"/>
    <n v="12.09"/>
    <n v="27.83"/>
    <n v="10.220000000000001"/>
    <n v="6.57"/>
    <n v="7"/>
    <n v="-3.1227115718417657"/>
    <n v="6.5"/>
    <n v="0.26000000000000156"/>
    <n v="-1.03"/>
    <n v="-1.6169709281582332"/>
    <n v="-1.29"/>
    <n v="-1.8769709281582347"/>
    <n v="-0.58697092815823559"/>
    <n v="3.39"/>
    <n v="4.25"/>
    <n v="14.959682500000001"/>
    <n v="0.85999999999999943"/>
    <n v="11.569682500000001"/>
    <n v="10.709682500000001"/>
    <n v="3.65"/>
    <n v="3.22"/>
    <n v="13.342711571841768"/>
    <n v="-0.43"/>
    <n v="9.692711571841766"/>
    <n v="10.122711571841766"/>
    <n v="-0.93599999999999994"/>
    <n v="-0.15"/>
    <n v="1.03"/>
    <n v="0.52"/>
    <n v="-13.949806999999998"/>
    <n v="-1.5330290718417654"/>
    <n v="1.5896825000000003"/>
    <n v="-2.4690290718417653"/>
    <n v="0.65368250000000039"/>
    <n v="-1.6"/>
    <n v="-1.6"/>
    <x v="0"/>
    <x v="0"/>
    <x v="0"/>
    <x v="0"/>
    <x v="0"/>
    <x v="7"/>
  </r>
  <r>
    <d v="2001-09-23T05:00:00"/>
    <x v="5"/>
    <x v="0"/>
    <x v="7"/>
    <x v="0"/>
    <x v="0"/>
    <x v="0"/>
    <x v="1"/>
    <x v="0"/>
    <n v="25.5"/>
    <n v="23.29"/>
    <n v="24.59"/>
    <n v="23.85"/>
    <n v="26"/>
    <n v="24.3"/>
    <n v="25.28"/>
    <n v="24.55"/>
    <n v="24.28"/>
    <n v="24.99"/>
    <n v="24.32"/>
    <n v="24.6"/>
    <n v="23.69"/>
    <n v="13.8387815"/>
    <n v="23.82"/>
    <n v="20.22"/>
    <n v="19.03"/>
    <n v="20.63"/>
    <n v="18.68"/>
    <n v="20.04"/>
    <n v="20.47"/>
    <n v="21"/>
    <n v="19.98"/>
    <n v="20.38"/>
    <n v="20.83"/>
    <n v="20.149999999999999"/>
    <n v="20.350000000000001"/>
    <n v="18.850000000000001"/>
    <n v="16.581626860238284"/>
    <n v="18.91"/>
    <n v="22.24"/>
    <n v="12.545999999999999"/>
    <n v="12.50009"/>
    <n v="12.5"/>
    <n v="12.5"/>
    <n v="13.743781999999999"/>
    <n v="12.49"/>
    <n v="11.44"/>
    <n v="10.28"/>
    <n v="10.78"/>
    <n v="32.119999999999997"/>
    <n v="5.96"/>
    <n v="4.25"/>
    <n v="4.84"/>
    <n v="-2.7428453602382845"/>
    <n v="4.16"/>
    <n v="0.31000000000000227"/>
    <n v="-1.19"/>
    <n v="-3.458373139761715"/>
    <n v="-1.5"/>
    <n v="-3.7683731397617173"/>
    <n v="-2.2683731397617173"/>
    <n v="1.4"/>
    <n v="2.31"/>
    <n v="12.1612185"/>
    <n v="0.91"/>
    <n v="10.761218500000002"/>
    <n v="9.8512185000000017"/>
    <n v="1.71"/>
    <n v="1.1200000000000001"/>
    <n v="8.7028453602382854"/>
    <n v="-0.59"/>
    <n v="6.9928453602382845"/>
    <n v="7.5828453602382844"/>
    <n v="5.5999999999999162E-2"/>
    <n v="1.0600900000000006"/>
    <n v="2.2200000000000002"/>
    <n v="1.72"/>
    <n v="-18.376217999999998"/>
    <n v="-4.0916268602382839"/>
    <n v="-1.3487814999999994"/>
    <n v="-4.0356268602382848"/>
    <n v="-1.2927815000000002"/>
    <n v="-2.36"/>
    <n v="-2.36"/>
    <x v="0"/>
    <x v="0"/>
    <x v="0"/>
    <x v="0"/>
    <x v="0"/>
    <x v="7"/>
  </r>
  <r>
    <d v="2001-09-23T06:00:00"/>
    <x v="6"/>
    <x v="0"/>
    <x v="7"/>
    <x v="0"/>
    <x v="0"/>
    <x v="0"/>
    <x v="1"/>
    <x v="0"/>
    <n v="22.65"/>
    <n v="20.66"/>
    <n v="21.82"/>
    <n v="21.26"/>
    <n v="26"/>
    <n v="21.57"/>
    <n v="25.36"/>
    <n v="21.81"/>
    <n v="21.55"/>
    <n v="22.16"/>
    <n v="21.62"/>
    <n v="21.84"/>
    <n v="21.12"/>
    <n v="16.821116"/>
    <n v="21.25"/>
    <n v="19.77"/>
    <n v="18.75"/>
    <n v="20.22"/>
    <n v="18.43"/>
    <n v="19.690000000000001"/>
    <n v="20.059999999999999"/>
    <n v="20.67"/>
    <n v="19.63"/>
    <n v="19.95"/>
    <n v="20.39"/>
    <n v="19.82"/>
    <n v="19.91"/>
    <n v="18.66"/>
    <n v="17.432444188202851"/>
    <n v="18.760000000000002"/>
    <n v="22.88"/>
    <n v="13.157999999999999"/>
    <n v="12.493062999999999"/>
    <n v="12.56"/>
    <n v="12.53"/>
    <n v="29.126555"/>
    <n v="14.29"/>
    <n v="13.24"/>
    <n v="12.09"/>
    <n v="12.59"/>
    <n v="33.61"/>
    <n v="6.31"/>
    <n v="1.93"/>
    <n v="2.46"/>
    <n v="-0.61132818820285095"/>
    <n v="1.77"/>
    <n v="0.21999999999999886"/>
    <n v="-1.03"/>
    <n v="-2.2575558117971504"/>
    <n v="-1.25"/>
    <n v="-2.4775558117971492"/>
    <n v="-1.2275558117971492"/>
    <n v="4.16"/>
    <n v="4.88"/>
    <n v="9.178884"/>
    <n v="0.71999999999999886"/>
    <n v="5.0188839999999999"/>
    <n v="4.298884000000001"/>
    <n v="4.38"/>
    <n v="3.85"/>
    <n v="6.9213281882028497"/>
    <n v="-0.53000000000000114"/>
    <n v="2.5413281882028507"/>
    <n v="3.0713281882028518"/>
    <n v="-1.1319999999999997"/>
    <n v="-0.74693700000000085"/>
    <n v="0.47000000000000064"/>
    <n v="-6.0000000000000497E-2"/>
    <n v="-4.4834449999999997"/>
    <n v="-3.1424441882028518"/>
    <n v="-2.5311160000000008"/>
    <n v="-4.2744441882028514"/>
    <n v="-3.6631160000000005"/>
    <n v="1.04"/>
    <n v="1.04"/>
    <x v="0"/>
    <x v="0"/>
    <x v="0"/>
    <x v="0"/>
    <x v="0"/>
    <x v="7"/>
  </r>
  <r>
    <d v="2001-09-23T07:00:00"/>
    <x v="7"/>
    <x v="0"/>
    <x v="7"/>
    <x v="0"/>
    <x v="0"/>
    <x v="0"/>
    <x v="1"/>
    <x v="0"/>
    <n v="22.02"/>
    <n v="20.260000000000002"/>
    <n v="21.33"/>
    <n v="20.63"/>
    <n v="20.83"/>
    <n v="21.05"/>
    <n v="25.47"/>
    <n v="21.23"/>
    <n v="21.06"/>
    <n v="21.67"/>
    <n v="20.97"/>
    <n v="21.25"/>
    <n v="20.350000000000001"/>
    <n v="16.579329999999999"/>
    <n v="20.46"/>
    <n v="22.4"/>
    <n v="21.16"/>
    <n v="23.14"/>
    <n v="20.61"/>
    <n v="22.22"/>
    <n v="22.98"/>
    <n v="24.29"/>
    <n v="22.09"/>
    <n v="22.85"/>
    <n v="23.32"/>
    <n v="22.37"/>
    <n v="22.66"/>
    <n v="20.66"/>
    <n v="20.941923572646516"/>
    <n v="20.91"/>
    <n v="22.59"/>
    <n v="12.678000000000001"/>
    <n v="12.498108"/>
    <n v="12.52"/>
    <n v="12.51"/>
    <n v="16.951162"/>
    <n v="16.510000000000002"/>
    <n v="15.01"/>
    <n v="13.93"/>
    <n v="14.4"/>
    <n v="47.54"/>
    <n v="-1.39"/>
    <n v="-1.41"/>
    <n v="-0.30999999999999872"/>
    <n v="-4.3625935726465173"/>
    <n v="-1.65"/>
    <n v="0.44000000000000128"/>
    <n v="-1.56"/>
    <n v="-1.2780764273534828"/>
    <n v="-2"/>
    <n v="-1.7180764273534841"/>
    <n v="0.28192357264651591"/>
    <n v="-0.42000000000000171"/>
    <n v="0.47999999999999687"/>
    <n v="4.2506699999999995"/>
    <n v="0.89999999999999858"/>
    <n v="4.6706700000000012"/>
    <n v="3.7706700000000026"/>
    <n v="1.9999999999999574E-2"/>
    <n v="-1.08"/>
    <n v="2.9725935726465167"/>
    <n v="-1.1000000000000001"/>
    <n v="2.9525935726465171"/>
    <n v="4.0525935726465185"/>
    <n v="-3.8320000000000007"/>
    <n v="-2.5118919999999996"/>
    <n v="-1.41"/>
    <n v="-1.89"/>
    <n v="-30.588837999999999"/>
    <n v="-4.4319235726465145"/>
    <n v="-6.9329999999997227E-2"/>
    <n v="-8.2639235726465152"/>
    <n v="-3.901329999999998"/>
    <n v="1.34"/>
    <n v="1.34"/>
    <x v="0"/>
    <x v="0"/>
    <x v="0"/>
    <x v="0"/>
    <x v="0"/>
    <x v="7"/>
  </r>
  <r>
    <d v="2001-09-23T08:00:00"/>
    <x v="8"/>
    <x v="0"/>
    <x v="7"/>
    <x v="0"/>
    <x v="0"/>
    <x v="0"/>
    <x v="1"/>
    <x v="0"/>
    <n v="25.26"/>
    <n v="23"/>
    <n v="24.68"/>
    <n v="23.25"/>
    <n v="23.64"/>
    <n v="24.29"/>
    <n v="25.63"/>
    <n v="24.26"/>
    <n v="24.35"/>
    <n v="25.12"/>
    <n v="23.82"/>
    <n v="24.43"/>
    <n v="22.6"/>
    <n v="19.554791999999999"/>
    <n v="22.65"/>
    <n v="27.19"/>
    <n v="25.29"/>
    <n v="27.95"/>
    <n v="24"/>
    <n v="26.76"/>
    <n v="27.77"/>
    <n v="27.5"/>
    <n v="26.95"/>
    <n v="27.65"/>
    <n v="28.16"/>
    <n v="26.9"/>
    <n v="27.42"/>
    <n v="23.63"/>
    <n v="24.00365426392263"/>
    <n v="23.91"/>
    <n v="23.26"/>
    <n v="16.128"/>
    <n v="16.030270000000002"/>
    <n v="16.04"/>
    <n v="16.04"/>
    <n v="18.400736999999999"/>
    <n v="19.2"/>
    <n v="17.579999999999998"/>
    <n v="16.25"/>
    <n v="16.82"/>
    <n v="52.36"/>
    <n v="-3.12"/>
    <n v="-2.99"/>
    <n v="-1.03"/>
    <n v="-4.4488622639226314"/>
    <n v="-3.04"/>
    <n v="0.66"/>
    <n v="-3.13"/>
    <n v="-2.7563457360773711"/>
    <n v="-3.79"/>
    <n v="-3.4163457360773712"/>
    <n v="0.37365426392263146"/>
    <n v="-0.78999999999999915"/>
    <n v="1.04"/>
    <n v="4.0852080000000015"/>
    <n v="1.83"/>
    <n v="4.8752080000000007"/>
    <n v="3.0452080000000024"/>
    <n v="-0.12999999999999901"/>
    <n v="-2.09"/>
    <n v="1.3288622639226304"/>
    <n v="-1.96"/>
    <n v="1.4588622639226294"/>
    <n v="3.4188622639226338"/>
    <n v="-3.0719999999999992"/>
    <n v="-1.5497299999999967"/>
    <n v="-0.21000000000000085"/>
    <n v="-0.78000000000000114"/>
    <n v="-33.959263"/>
    <n v="-4.8036542639226312"/>
    <n v="-0.35479199999999977"/>
    <n v="-7.8756542639226303"/>
    <n v="-3.4267919999999989"/>
    <n v="-1.17"/>
    <n v="-1.17"/>
    <x v="0"/>
    <x v="0"/>
    <x v="0"/>
    <x v="0"/>
    <x v="0"/>
    <x v="7"/>
  </r>
  <r>
    <d v="2001-09-23T09:00:00"/>
    <x v="9"/>
    <x v="0"/>
    <x v="7"/>
    <x v="0"/>
    <x v="0"/>
    <x v="0"/>
    <x v="1"/>
    <x v="0"/>
    <n v="26.86"/>
    <n v="24.55"/>
    <n v="26.7"/>
    <n v="24.85"/>
    <n v="25.29"/>
    <n v="26.21"/>
    <n v="28.57"/>
    <n v="25.95"/>
    <n v="26.32"/>
    <n v="27.24"/>
    <n v="25.48"/>
    <n v="26.12"/>
    <n v="24.36"/>
    <n v="24.001832"/>
    <n v="24.44"/>
    <n v="27.61"/>
    <n v="25.78"/>
    <n v="28.41"/>
    <n v="24.56"/>
    <n v="27.22"/>
    <n v="28.22"/>
    <n v="28.41"/>
    <n v="27.45"/>
    <n v="28.06"/>
    <n v="28.64"/>
    <n v="27.36"/>
    <n v="27.9"/>
    <n v="24.23"/>
    <n v="25.337133477724574"/>
    <n v="24.53"/>
    <n v="29.89"/>
    <n v="19.02"/>
    <n v="17.800810999999999"/>
    <n v="17.920000000000002"/>
    <n v="17.88"/>
    <n v="48.063054999999999"/>
    <n v="20.95"/>
    <n v="19.23"/>
    <n v="18.07"/>
    <n v="18.57"/>
    <n v="56.73"/>
    <n v="-1.93"/>
    <n v="-1.78"/>
    <n v="0.12999999999999901"/>
    <n v="-1.335301477724574"/>
    <n v="-1.4"/>
    <n v="0.68"/>
    <n v="-2.99"/>
    <n v="-1.8828665222754246"/>
    <n v="-3.67"/>
    <n v="-2.5628665222754243"/>
    <n v="1.1071334777245738"/>
    <n v="-0.83000000000000185"/>
    <n v="0.93"/>
    <n v="1.2881679999999989"/>
    <n v="1.76"/>
    <n v="2.1181680000000007"/>
    <n v="0.35816799999999915"/>
    <n v="-0.15000000000000213"/>
    <n v="-2.06"/>
    <n v="-0.59469852227542574"/>
    <n v="-1.91"/>
    <n v="-0.44469852227542361"/>
    <n v="1.465301477724573"/>
    <n v="-1.93"/>
    <n v="-1.4291890000000009"/>
    <n v="-0.14999999999999858"/>
    <n v="-0.69000000000000128"/>
    <n v="-8.6669449999999983"/>
    <n v="-4.387133477724575"/>
    <n v="-3.051832000000001"/>
    <n v="-6.3171334777245747"/>
    <n v="-4.9818320000000007"/>
    <n v="3.77"/>
    <n v="3.77"/>
    <x v="0"/>
    <x v="0"/>
    <x v="0"/>
    <x v="0"/>
    <x v="0"/>
    <x v="7"/>
  </r>
  <r>
    <d v="2001-09-23T10:00:00"/>
    <x v="10"/>
    <x v="0"/>
    <x v="7"/>
    <x v="0"/>
    <x v="0"/>
    <x v="0"/>
    <x v="1"/>
    <x v="0"/>
    <n v="28.67"/>
    <n v="26.1"/>
    <n v="28.43"/>
    <n v="26.44"/>
    <n v="26.85"/>
    <n v="27.91"/>
    <n v="29.86"/>
    <n v="27.6"/>
    <n v="28.02"/>
    <n v="29.03"/>
    <n v="27.07"/>
    <n v="27.85"/>
    <n v="25.82"/>
    <n v="25.600821"/>
    <n v="25.89"/>
    <n v="28.95"/>
    <n v="27.13"/>
    <n v="29.68"/>
    <n v="25.88"/>
    <n v="28.38"/>
    <n v="29.77"/>
    <n v="30.74"/>
    <n v="28.99"/>
    <n v="29.39"/>
    <n v="31.12"/>
    <n v="28.52"/>
    <n v="29.32"/>
    <n v="25.58"/>
    <n v="26.975769927649811"/>
    <n v="25.98"/>
    <n v="34.72"/>
    <n v="20.696000000000002"/>
    <n v="19.455856000000001"/>
    <n v="19.579999999999998"/>
    <n v="19.53"/>
    <n v="50.198163999999998"/>
    <n v="22.31"/>
    <n v="20.6"/>
    <n v="19.55"/>
    <n v="20"/>
    <n v="60"/>
    <n v="-1.53"/>
    <n v="-1.47"/>
    <n v="0.24000000000000199"/>
    <n v="-1.374948927649811"/>
    <n v="-2.09"/>
    <n v="0.94000000000000128"/>
    <n v="-2.8"/>
    <n v="-1.4042300723501882"/>
    <n v="-3.74"/>
    <n v="-2.3442300723501894"/>
    <n v="1.3957699276498126"/>
    <n v="-1"/>
    <n v="1.03"/>
    <n v="1.2491790000000016"/>
    <n v="2.0299999999999998"/>
    <n v="2.2491790000000016"/>
    <n v="0.21917900000000046"/>
    <n v="-5.9999999999998721E-2"/>
    <n v="-1.77"/>
    <n v="-0.15505107235018656"/>
    <n v="-1.71"/>
    <n v="-9.5051072350187837E-2"/>
    <n v="1.614948927649813"/>
    <n v="-1.6139999999999972"/>
    <n v="-1.1441440000000007"/>
    <n v="2.9999999999997584E-2"/>
    <n v="-0.46999999999999886"/>
    <n v="-9.8018360000000015"/>
    <n v="-4.6657699276498121"/>
    <n v="-3.2908210000000011"/>
    <n v="-6.2797699276498093"/>
    <n v="-4.9048209999999983"/>
    <n v="6.87"/>
    <n v="6.87"/>
    <x v="0"/>
    <x v="0"/>
    <x v="0"/>
    <x v="0"/>
    <x v="0"/>
    <x v="7"/>
  </r>
  <r>
    <d v="2001-09-23T11:00:00"/>
    <x v="11"/>
    <x v="0"/>
    <x v="7"/>
    <x v="0"/>
    <x v="0"/>
    <x v="0"/>
    <x v="1"/>
    <x v="0"/>
    <n v="32.44"/>
    <n v="29.39"/>
    <n v="32.049999999999997"/>
    <n v="29.89"/>
    <n v="30.25"/>
    <n v="31.46"/>
    <n v="45.87"/>
    <n v="31.11"/>
    <n v="31.58"/>
    <n v="32.729999999999997"/>
    <n v="30.5"/>
    <n v="31.46"/>
    <n v="28.96"/>
    <n v="28.700606000000001"/>
    <n v="29.03"/>
    <n v="31.24"/>
    <n v="29.25"/>
    <n v="32.03"/>
    <n v="28.3"/>
    <n v="30.55"/>
    <n v="32.130000000000003"/>
    <n v="33.68"/>
    <n v="30.51"/>
    <n v="31.7"/>
    <n v="34.06"/>
    <n v="30.67"/>
    <n v="31.68"/>
    <n v="28.18"/>
    <n v="28.730744742184577"/>
    <n v="28.69"/>
    <n v="32.22"/>
    <n v="24.158000000000001"/>
    <n v="22.995766"/>
    <n v="23.11"/>
    <n v="23.06"/>
    <n v="51.769334999999998"/>
    <n v="23.1"/>
    <n v="21.38"/>
    <n v="20.34"/>
    <n v="20.79"/>
    <n v="60"/>
    <n v="-0.30000000000000071"/>
    <n v="-0.21999999999999886"/>
    <n v="0.78000000000000114"/>
    <n v="-3.0138742184576017E-2"/>
    <n v="-1.3300000000000054"/>
    <n v="1.1299999999999999"/>
    <n v="-2.37"/>
    <n v="-1.8192552578154242"/>
    <n v="-3.5"/>
    <n v="-2.9492552578154232"/>
    <n v="0.55074474218457681"/>
    <n v="-1.21"/>
    <n v="1.29"/>
    <n v="1.5493939999999995"/>
    <n v="2.5"/>
    <n v="2.7593940000000003"/>
    <n v="0.25939400000000035"/>
    <n v="-8.0000000000001847E-2"/>
    <n v="-1.08"/>
    <n v="-0.26986125781542469"/>
    <n v="-1"/>
    <n v="-0.18986125781542285"/>
    <n v="0.81013874218457715"/>
    <n v="1.0579999999999998"/>
    <n v="1.6157660000000007"/>
    <n v="2.77"/>
    <n v="2.27"/>
    <n v="-8.2306650000000019"/>
    <n v="-5.6307447421845751"/>
    <n v="-5.6006059999999991"/>
    <n v="-4.5727447421845753"/>
    <n v="-4.5426059999999993"/>
    <n v="0.75999999999999801"/>
    <n v="0.75999999999999801"/>
    <x v="0"/>
    <x v="0"/>
    <x v="0"/>
    <x v="0"/>
    <x v="0"/>
    <x v="7"/>
  </r>
  <r>
    <d v="2001-09-23T12:00:00"/>
    <x v="12"/>
    <x v="0"/>
    <x v="7"/>
    <x v="0"/>
    <x v="0"/>
    <x v="0"/>
    <x v="1"/>
    <x v="0"/>
    <n v="29.29"/>
    <n v="26.6"/>
    <n v="29.06"/>
    <n v="27.07"/>
    <n v="27.39"/>
    <n v="28.51"/>
    <n v="47.47"/>
    <n v="28.16"/>
    <n v="28.62"/>
    <n v="29.67"/>
    <n v="27.6"/>
    <n v="28.47"/>
    <n v="26.16"/>
    <n v="28.427579000000001"/>
    <n v="26.25"/>
    <n v="31.44"/>
    <n v="29.53"/>
    <n v="32.369999999999997"/>
    <n v="28.57"/>
    <n v="30.84"/>
    <n v="32.47"/>
    <n v="33.93"/>
    <n v="30.79"/>
    <n v="32.07"/>
    <n v="34.270000000000003"/>
    <n v="30.96"/>
    <n v="31.98"/>
    <n v="28.42"/>
    <n v="29.297492943484205"/>
    <n v="28.9"/>
    <n v="32.49"/>
    <n v="26.59"/>
    <n v="25.450901000000002"/>
    <n v="25.56"/>
    <n v="25.52"/>
    <n v="53.781354999999998"/>
    <n v="24.14"/>
    <n v="22.47"/>
    <n v="21.42"/>
    <n v="21.87"/>
    <n v="60"/>
    <n v="-3.45"/>
    <n v="-3.51"/>
    <n v="-2.2599999999999998"/>
    <n v="-0.86991394348420314"/>
    <n v="-4.5999999999999996"/>
    <n v="1.1399999999999999"/>
    <n v="-2.42"/>
    <n v="-1.5425070565157952"/>
    <n v="-3.56"/>
    <n v="-2.6825070565157958"/>
    <n v="0.87749294348420293"/>
    <n v="-1.08"/>
    <n v="1.23"/>
    <n v="-1.0375790000000009"/>
    <n v="2.31"/>
    <n v="4.2420999999997377E-2"/>
    <n v="-2.2675790000000013"/>
    <n v="6.0000000000002274E-2"/>
    <n v="-1.19"/>
    <n v="-2.5800860565157961"/>
    <n v="-1.25"/>
    <n v="-2.6400860565157984"/>
    <n v="-1.3900860565157984"/>
    <n v="2.4500000000000002"/>
    <n v="2.9809010000000029"/>
    <n v="4.1399999999999997"/>
    <n v="3.65"/>
    <n v="-6.2186450000000022"/>
    <n v="-5.1574929434842041"/>
    <n v="-4.2875790000000009"/>
    <n v="-2.7074929434842048"/>
    <n v="-1.8375790000000016"/>
    <n v="4.0199999999999996"/>
    <n v="4.0199999999999996"/>
    <x v="0"/>
    <x v="0"/>
    <x v="0"/>
    <x v="0"/>
    <x v="0"/>
    <x v="7"/>
  </r>
  <r>
    <d v="2001-09-23T13:00:00"/>
    <x v="13"/>
    <x v="0"/>
    <x v="7"/>
    <x v="0"/>
    <x v="0"/>
    <x v="0"/>
    <x v="1"/>
    <x v="0"/>
    <n v="29.54"/>
    <n v="26.93"/>
    <n v="29.41"/>
    <n v="27.36"/>
    <n v="27.7"/>
    <n v="28.86"/>
    <n v="33.299999999999997"/>
    <n v="28.46"/>
    <n v="28.97"/>
    <n v="30.03"/>
    <n v="27.91"/>
    <n v="28.75"/>
    <n v="26.44"/>
    <n v="29.510145999999999"/>
    <n v="26.49"/>
    <n v="31.58"/>
    <n v="29.63"/>
    <n v="31.73"/>
    <n v="28.65"/>
    <n v="30.97"/>
    <n v="32.4"/>
    <n v="35.770000000000003"/>
    <n v="30.92"/>
    <n v="31.6"/>
    <n v="36.299999999999997"/>
    <n v="31.09"/>
    <n v="32.11"/>
    <n v="28.44"/>
    <n v="29.608461392513711"/>
    <n v="28.94"/>
    <n v="33.42"/>
    <n v="27.891999999999999"/>
    <n v="26.671261000000001"/>
    <n v="26.79"/>
    <n v="26.75"/>
    <n v="56.449759999999998"/>
    <n v="24.69"/>
    <n v="23"/>
    <n v="21.95"/>
    <n v="22.4"/>
    <n v="60.95"/>
    <n v="-3.27"/>
    <n v="-3.36"/>
    <n v="-2"/>
    <n v="-9.8315392513711686E-2"/>
    <n v="-6.27"/>
    <n v="1.1399999999999999"/>
    <n v="-2.5299999999999998"/>
    <n v="-1.3615386074862883"/>
    <n v="-3.67"/>
    <n v="-2.5015386074862889"/>
    <n v="1.1684613925137093"/>
    <n v="-1.05"/>
    <n v="1.26"/>
    <n v="-1.8101459999999996"/>
    <n v="2.31"/>
    <n v="-0.76014599999999888"/>
    <n v="-3.0701459999999976"/>
    <n v="8.9999999999999858E-2"/>
    <n v="-1.27"/>
    <n v="-3.1716846074862879"/>
    <n v="-1.36"/>
    <n v="-3.2616846074862877"/>
    <n v="-1.9016846074862883"/>
    <n v="3.2019999999999982"/>
    <n v="3.6712610000000012"/>
    <n v="4.84"/>
    <n v="4.3499999999999996"/>
    <n v="-4.5002400000000051"/>
    <n v="-4.9184613925137093"/>
    <n v="-4.8201459999999976"/>
    <n v="-1.7164613925137111"/>
    <n v="-1.6181459999999994"/>
    <n v="4.67"/>
    <n v="4.67"/>
    <x v="0"/>
    <x v="0"/>
    <x v="0"/>
    <x v="0"/>
    <x v="0"/>
    <x v="7"/>
  </r>
  <r>
    <d v="2001-09-23T14:00:00"/>
    <x v="14"/>
    <x v="0"/>
    <x v="7"/>
    <x v="0"/>
    <x v="0"/>
    <x v="0"/>
    <x v="1"/>
    <x v="0"/>
    <n v="35.5"/>
    <n v="32.28"/>
    <n v="35.36"/>
    <n v="32.74"/>
    <n v="33.21"/>
    <n v="34.69"/>
    <n v="36"/>
    <n v="34.18"/>
    <n v="34.840000000000003"/>
    <n v="36.1"/>
    <n v="33.47"/>
    <n v="34.57"/>
    <n v="31.56"/>
    <n v="29.966498999999999"/>
    <n v="31.65"/>
    <n v="31.43"/>
    <n v="29.52"/>
    <n v="31.55"/>
    <n v="28.59"/>
    <n v="30.84"/>
    <n v="32.25"/>
    <n v="38.49"/>
    <n v="30.77"/>
    <n v="31.42"/>
    <n v="36.26"/>
    <n v="30.95"/>
    <n v="31.98"/>
    <n v="28.42"/>
    <n v="30.041851415763915"/>
    <n v="28.93"/>
    <n v="31.92"/>
    <n v="22.622"/>
    <n v="21.176397000000001"/>
    <n v="21.32"/>
    <n v="21.27"/>
    <n v="56.539605999999999"/>
    <n v="25.68"/>
    <n v="24"/>
    <n v="22.95"/>
    <n v="23.4"/>
    <n v="61.79"/>
    <n v="2.37"/>
    <n v="2.59"/>
    <n v="3.14"/>
    <n v="-7.5352415763916269E-2"/>
    <n v="-0.15999999999999659"/>
    <n v="1.1399999999999999"/>
    <n v="-2.42"/>
    <n v="-0.7981485842360847"/>
    <n v="-3.56"/>
    <n v="-1.9381485842360853"/>
    <n v="1.6218514157639135"/>
    <n v="-1.36"/>
    <n v="1.65"/>
    <n v="3.243501000000002"/>
    <n v="3.01"/>
    <n v="4.6035010000000014"/>
    <n v="1.5935009999999998"/>
    <n v="-0.21999999999999886"/>
    <n v="-0.76999999999999602"/>
    <n v="2.4453524157639173"/>
    <n v="-0.54999999999999716"/>
    <n v="2.6653524157639161"/>
    <n v="3.2153524157639133"/>
    <n v="-3.0579999999999998"/>
    <n v="-2.8236029999999985"/>
    <n v="-1.63"/>
    <n v="-2.13"/>
    <n v="-5.250394"/>
    <n v="-4.3618514157639154"/>
    <n v="-4.2864989999999992"/>
    <n v="-7.4198514157639153"/>
    <n v="-7.344498999999999"/>
    <n v="-2.65"/>
    <n v="-2.65"/>
    <x v="0"/>
    <x v="0"/>
    <x v="0"/>
    <x v="0"/>
    <x v="0"/>
    <x v="7"/>
  </r>
  <r>
    <d v="2001-09-23T15:00:00"/>
    <x v="15"/>
    <x v="0"/>
    <x v="7"/>
    <x v="0"/>
    <x v="0"/>
    <x v="0"/>
    <x v="1"/>
    <x v="0"/>
    <n v="31.39"/>
    <n v="28.55"/>
    <n v="31.22"/>
    <n v="28.98"/>
    <n v="29.37"/>
    <n v="30.65"/>
    <n v="32.68"/>
    <n v="30.24"/>
    <n v="30.77"/>
    <n v="31.88"/>
    <n v="29.6"/>
    <n v="30.56"/>
    <n v="28.03"/>
    <n v="28.3882525"/>
    <n v="28.13"/>
    <n v="31.4"/>
    <n v="29.48"/>
    <n v="31.56"/>
    <n v="28.54"/>
    <n v="30.81"/>
    <n v="32.22"/>
    <n v="38.520000000000003"/>
    <n v="30.75"/>
    <n v="31.45"/>
    <n v="36.14"/>
    <n v="30.92"/>
    <n v="31.95"/>
    <n v="28.42"/>
    <n v="30.0803290889843"/>
    <n v="28.92"/>
    <n v="31.63"/>
    <n v="23.146000000000001"/>
    <n v="21.719819999999999"/>
    <n v="21.86"/>
    <n v="21.81"/>
    <n v="56.781402999999997"/>
    <n v="25.57"/>
    <n v="23.84"/>
    <n v="22.8"/>
    <n v="23.25"/>
    <n v="63.5"/>
    <n v="-1.44"/>
    <n v="-1.39"/>
    <n v="-0.39000000000000057"/>
    <n v="-1.6920765889842997"/>
    <n v="-4.26"/>
    <n v="1.1399999999999999"/>
    <n v="-2.39"/>
    <n v="-0.72967091101569892"/>
    <n v="-3.53"/>
    <n v="-1.8696709110156995"/>
    <n v="1.6603290889842981"/>
    <n v="-1.19"/>
    <n v="1.34"/>
    <n v="0.98174750000000088"/>
    <n v="2.5299999999999998"/>
    <n v="2.1717474999999986"/>
    <n v="-0.35825249999999897"/>
    <n v="-4.9999999999997158E-2"/>
    <n v="-1.05"/>
    <n v="0.25207658898430196"/>
    <n v="-1"/>
    <n v="0.30207658898429912"/>
    <n v="1.3020765889842991"/>
    <n v="-2.4239999999999995"/>
    <n v="-2.1201800000000013"/>
    <n v="-0.94000000000000128"/>
    <n v="-1.44"/>
    <n v="-6.7185970000000026"/>
    <n v="-4.5103290889842995"/>
    <n v="-2.8182524999999998"/>
    <n v="-6.934329088984299"/>
    <n v="-5.2422524999999993"/>
    <n v="1.07"/>
    <n v="1.07"/>
    <x v="0"/>
    <x v="0"/>
    <x v="0"/>
    <x v="0"/>
    <x v="0"/>
    <x v="7"/>
  </r>
  <r>
    <d v="2001-09-23T16:00:00"/>
    <x v="16"/>
    <x v="0"/>
    <x v="7"/>
    <x v="0"/>
    <x v="0"/>
    <x v="0"/>
    <x v="1"/>
    <x v="0"/>
    <n v="32.22"/>
    <n v="29.23"/>
    <n v="31.91"/>
    <n v="29.73"/>
    <n v="30.11"/>
    <n v="31.34"/>
    <n v="33.85"/>
    <n v="31.01"/>
    <n v="31.44"/>
    <n v="32.56"/>
    <n v="30.37"/>
    <n v="31.32"/>
    <n v="28.63"/>
    <n v="29.887813000000001"/>
    <n v="28.73"/>
    <n v="31.56"/>
    <n v="29.63"/>
    <n v="31.72"/>
    <n v="28.66"/>
    <n v="31"/>
    <n v="32.39"/>
    <n v="38.69"/>
    <n v="30.97"/>
    <n v="31.56"/>
    <n v="36.299999999999997"/>
    <n v="31.16"/>
    <n v="32.11"/>
    <n v="28.44"/>
    <n v="32.065365501413666"/>
    <n v="28.95"/>
    <n v="32.76"/>
    <n v="26.256"/>
    <n v="24.921621999999999"/>
    <n v="25.05"/>
    <n v="25"/>
    <n v="58.145856000000002"/>
    <n v="27.02"/>
    <n v="24.55"/>
    <n v="23.49"/>
    <n v="23.94"/>
    <n v="82.86"/>
    <n v="-0.89000000000000057"/>
    <n v="-0.78999999999999915"/>
    <n v="0.18999999999999773"/>
    <n v="-2.1775525014136647"/>
    <n v="-3.7399999999999949"/>
    <n v="1.1100000000000001"/>
    <n v="-2.56"/>
    <n v="1.065365501413666"/>
    <n v="-3.67"/>
    <n v="-4.4634498586333393E-2"/>
    <n v="3.6253655014136648"/>
    <n v="-1.21"/>
    <n v="1.48"/>
    <n v="0.22218699999999814"/>
    <n v="2.69"/>
    <n v="1.432186999999999"/>
    <n v="-1.2578130000000023"/>
    <n v="-0.10000000000000142"/>
    <n v="-1.08"/>
    <n v="1.2875525014136642"/>
    <n v="-0.97999999999999687"/>
    <n v="1.3875525014136656"/>
    <n v="2.3675525014136625"/>
    <n v="-0.76399999999999935"/>
    <n v="0.37162199999999856"/>
    <n v="1.56"/>
    <n v="1.06"/>
    <n v="-24.714143999999997"/>
    <n v="-5.0453655014136665"/>
    <n v="-2.8678130000000017"/>
    <n v="-5.8093655014136658"/>
    <n v="-3.6318130000000011"/>
    <n v="1.44"/>
    <n v="1.44"/>
    <x v="0"/>
    <x v="0"/>
    <x v="0"/>
    <x v="0"/>
    <x v="0"/>
    <x v="7"/>
  </r>
  <r>
    <d v="2001-09-23T17:00:00"/>
    <x v="17"/>
    <x v="0"/>
    <x v="7"/>
    <x v="0"/>
    <x v="0"/>
    <x v="0"/>
    <x v="1"/>
    <x v="0"/>
    <n v="31.16"/>
    <n v="28.13"/>
    <n v="30.6"/>
    <n v="28.68"/>
    <n v="29.01"/>
    <n v="30.08"/>
    <n v="34.380000000000003"/>
    <n v="29.86"/>
    <n v="30.16"/>
    <n v="31.22"/>
    <n v="29.27"/>
    <n v="30.16"/>
    <n v="27.55"/>
    <n v="28.936031499999999"/>
    <n v="27.66"/>
    <n v="32.72"/>
    <n v="30.55"/>
    <n v="33.21"/>
    <n v="29.44"/>
    <n v="32.04"/>
    <n v="33.57"/>
    <n v="38.99"/>
    <n v="32"/>
    <n v="32.950000000000003"/>
    <n v="36.409999999999997"/>
    <n v="32.200000000000003"/>
    <n v="33.19"/>
    <n v="29.08"/>
    <n v="31.551962482361326"/>
    <n v="29.57"/>
    <n v="34.880000000000003"/>
    <n v="25.475999999999999"/>
    <n v="24.122433000000001"/>
    <n v="24.25"/>
    <n v="24.21"/>
    <n v="57.784934999999997"/>
    <n v="26.58"/>
    <n v="24.49"/>
    <n v="23.36"/>
    <n v="23.84"/>
    <n v="73.36"/>
    <n v="-3.03"/>
    <n v="-3.03"/>
    <n v="-1.53"/>
    <n v="-2.615930982361327"/>
    <n v="-5.19"/>
    <n v="1.1499999999999999"/>
    <n v="-2.96"/>
    <n v="-0.48803751763867353"/>
    <n v="-4.1100000000000003"/>
    <n v="-1.6380375176386721"/>
    <n v="2.4719624823613273"/>
    <n v="-1.1499999999999999"/>
    <n v="1.46"/>
    <n v="7.396850000000299E-2"/>
    <n v="2.61"/>
    <n v="1.2239685000000016"/>
    <n v="-1.3860314999999979"/>
    <n v="0"/>
    <n v="-1.5"/>
    <n v="-0.41406901763867054"/>
    <n v="-1.5"/>
    <n v="-0.41406901763867054"/>
    <n v="1.0859309823613295"/>
    <n v="-1.1039999999999992"/>
    <n v="-0.36756699999999753"/>
    <n v="0.89000000000000057"/>
    <n v="0.37000000000000099"/>
    <n v="-15.575065000000002"/>
    <n v="-4.9719624823613273"/>
    <n v="-2.3560315000000003"/>
    <n v="-6.0759624823613265"/>
    <n v="-3.4600314999999995"/>
    <n v="4.72"/>
    <n v="4.72"/>
    <x v="0"/>
    <x v="0"/>
    <x v="0"/>
    <x v="0"/>
    <x v="0"/>
    <x v="7"/>
  </r>
  <r>
    <d v="2001-09-23T18:00:00"/>
    <x v="18"/>
    <x v="0"/>
    <x v="7"/>
    <x v="0"/>
    <x v="0"/>
    <x v="0"/>
    <x v="1"/>
    <x v="0"/>
    <n v="33.21"/>
    <n v="29.92"/>
    <n v="32.659999999999997"/>
    <n v="30.44"/>
    <n v="30.87"/>
    <n v="32.07"/>
    <n v="33.840000000000003"/>
    <n v="31.74"/>
    <n v="32.18"/>
    <n v="33.35"/>
    <n v="31.13"/>
    <n v="32.090000000000003"/>
    <n v="29.23"/>
    <n v="27.408299"/>
    <n v="29.35"/>
    <n v="34.61"/>
    <n v="32.4"/>
    <n v="35.85"/>
    <n v="31.25"/>
    <n v="33.68"/>
    <n v="35.67"/>
    <n v="41.31"/>
    <n v="33.729999999999997"/>
    <n v="35.42"/>
    <n v="36.340000000000003"/>
    <n v="33.82"/>
    <n v="35.03"/>
    <n v="30.8"/>
    <n v="30.486398628003471"/>
    <n v="31.28"/>
    <n v="33.04"/>
    <n v="20.2"/>
    <n v="18.725496"/>
    <n v="18.86"/>
    <n v="18.809999999999999"/>
    <n v="55.379463000000001"/>
    <n v="23.96"/>
    <n v="22.37"/>
    <n v="21.31"/>
    <n v="21.76"/>
    <n v="60"/>
    <n v="-2.81"/>
    <n v="-2.94"/>
    <n v="-1.57"/>
    <n v="-3.0780996280034714"/>
    <n v="-2.99"/>
    <n v="1.35"/>
    <n v="-2.88"/>
    <n v="-3.1936013719965288"/>
    <n v="-4.2300000000000004"/>
    <n v="-4.5436013719965302"/>
    <n v="-0.31360137199652982"/>
    <n v="-1.22"/>
    <n v="1.64"/>
    <n v="3.4617010000000015"/>
    <n v="2.86"/>
    <n v="4.6817010000000039"/>
    <n v="1.8217010000000009"/>
    <n v="0.12999999999999901"/>
    <n v="-1.24"/>
    <n v="0.26809962800347265"/>
    <n v="-1.37"/>
    <n v="0.13809962800347364"/>
    <n v="1.5080996280034711"/>
    <n v="-3.76"/>
    <n v="-3.6445040000000013"/>
    <n v="-2.4500000000000002"/>
    <n v="-2.95"/>
    <n v="-4.6205369999999988"/>
    <n v="-6.52639862800347"/>
    <n v="-3.4482989999999987"/>
    <n v="-10.286398628003472"/>
    <n v="-7.2082990000000002"/>
    <n v="0.94999999999999574"/>
    <n v="0.94999999999999574"/>
    <x v="0"/>
    <x v="0"/>
    <x v="0"/>
    <x v="0"/>
    <x v="0"/>
    <x v="7"/>
  </r>
  <r>
    <d v="2001-09-23T19:00:00"/>
    <x v="19"/>
    <x v="0"/>
    <x v="7"/>
    <x v="0"/>
    <x v="0"/>
    <x v="0"/>
    <x v="1"/>
    <x v="0"/>
    <n v="43.82"/>
    <n v="39.58"/>
    <n v="43.59"/>
    <n v="39.979999999999997"/>
    <n v="40.770000000000003"/>
    <n v="42.74"/>
    <n v="62.68"/>
    <n v="41.92"/>
    <n v="42.94"/>
    <n v="44.54"/>
    <n v="41.1"/>
    <n v="42.43"/>
    <n v="38.47"/>
    <n v="37.316729500000001"/>
    <n v="38.630000000000003"/>
    <n v="34.82"/>
    <n v="32.68"/>
    <n v="36"/>
    <n v="31.75"/>
    <n v="33.68"/>
    <n v="35.83"/>
    <n v="41.6"/>
    <n v="33.9"/>
    <n v="35.54"/>
    <n v="36.58"/>
    <n v="33.83"/>
    <n v="35.200000000000003"/>
    <n v="31.29"/>
    <n v="32.180549895514353"/>
    <n v="31.81"/>
    <n v="63.2"/>
    <n v="31.01"/>
    <n v="29.778739000000002"/>
    <n v="29.9"/>
    <n v="29.85"/>
    <n v="60.552424000000002"/>
    <n v="27"/>
    <n v="25.49"/>
    <n v="24.41"/>
    <n v="24.87"/>
    <n v="62.78"/>
    <n v="7.09"/>
    <n v="7.23"/>
    <n v="7.18"/>
    <n v="5.1361796044856476"/>
    <n v="7.96"/>
    <n v="1.52"/>
    <n v="-2.39"/>
    <n v="-1.4994501044856463"/>
    <n v="-3.91"/>
    <n v="-3.0194501044856494"/>
    <n v="0.89054989551435426"/>
    <n v="-1.66"/>
    <n v="2.2999999999999998"/>
    <n v="3.4532705000000021"/>
    <n v="3.96"/>
    <n v="5.1132704999999987"/>
    <n v="1.1532704999999979"/>
    <n v="-0.13999999999999346"/>
    <n v="-8.9999999999996305E-2"/>
    <n v="1.9538203955143558"/>
    <n v="4.9999999999997158E-2"/>
    <n v="2.0938203955143493"/>
    <n v="2.0438203955143521"/>
    <n v="4.01"/>
    <n v="4.2887390000000032"/>
    <n v="5.49"/>
    <n v="4.9800000000000004"/>
    <n v="-2.2275759999999991"/>
    <n v="-5.1805498955143534"/>
    <n v="-10.316729500000001"/>
    <n v="-1.1705498955143518"/>
    <n v="-6.3067294999999994"/>
    <n v="20.77"/>
    <n v="20.77"/>
    <x v="0"/>
    <x v="0"/>
    <x v="0"/>
    <x v="0"/>
    <x v="0"/>
    <x v="7"/>
  </r>
  <r>
    <d v="2001-09-23T20:00:00"/>
    <x v="20"/>
    <x v="0"/>
    <x v="7"/>
    <x v="0"/>
    <x v="0"/>
    <x v="0"/>
    <x v="1"/>
    <x v="0"/>
    <n v="43.28"/>
    <n v="39"/>
    <n v="42.7"/>
    <n v="39.6"/>
    <n v="39.28"/>
    <n v="41.9"/>
    <n v="64.95"/>
    <n v="41.34"/>
    <n v="42.06"/>
    <n v="43.62"/>
    <n v="40.590000000000003"/>
    <n v="40.880000000000003"/>
    <n v="35.89"/>
    <n v="33.774552499999999"/>
    <n v="38.03"/>
    <n v="33.22"/>
    <n v="31.15"/>
    <n v="33.659999999999997"/>
    <n v="30.26"/>
    <n v="32.15"/>
    <n v="33.92"/>
    <n v="46.21"/>
    <n v="32.33"/>
    <n v="33.35"/>
    <n v="36.409999999999997"/>
    <n v="32.32"/>
    <n v="33.53"/>
    <n v="29.78"/>
    <n v="32.461069626958448"/>
    <n v="30.21"/>
    <n v="50.74"/>
    <n v="24.356000000000002"/>
    <n v="22.751622000000001"/>
    <n v="22.91"/>
    <n v="22.85"/>
    <n v="62.780710999999997"/>
    <n v="27.1"/>
    <n v="24.88"/>
    <n v="23.92"/>
    <n v="24.33"/>
    <n v="79.819999999999993"/>
    <n v="7.13"/>
    <n v="7.35"/>
    <n v="6.11"/>
    <n v="1.3134828730415506"/>
    <n v="7.21"/>
    <n v="1.38"/>
    <n v="-2.37"/>
    <n v="0.31106962695844942"/>
    <n v="-3.75"/>
    <n v="-1.0689303730415531"/>
    <n v="2.6810696269584469"/>
    <n v="-1.6"/>
    <n v="3.39"/>
    <n v="5.5054475000000025"/>
    <n v="4.99"/>
    <n v="7.1054475000000039"/>
    <n v="2.1154475000000019"/>
    <n v="-0.21999999999999886"/>
    <n v="1.02"/>
    <n v="5.8165171269584519"/>
    <n v="1.24"/>
    <n v="6.0365171269584508"/>
    <n v="4.7965171269584488"/>
    <n v="-2.7439999999999998"/>
    <n v="-2.1283779999999979"/>
    <n v="-1.01"/>
    <n v="-1.48"/>
    <n v="-17.039288999999997"/>
    <n v="-5.3610696269584466"/>
    <n v="-6.6745524999999972"/>
    <n v="-8.1050696269584463"/>
    <n v="-9.418552499999997"/>
    <n v="9.86"/>
    <n v="9.86"/>
    <x v="0"/>
    <x v="0"/>
    <x v="0"/>
    <x v="0"/>
    <x v="0"/>
    <x v="7"/>
  </r>
  <r>
    <d v="2001-09-23T21:00:00"/>
    <x v="21"/>
    <x v="0"/>
    <x v="7"/>
    <x v="0"/>
    <x v="0"/>
    <x v="0"/>
    <x v="1"/>
    <x v="0"/>
    <n v="42.32"/>
    <n v="37.840000000000003"/>
    <n v="41.22"/>
    <n v="38.630000000000003"/>
    <n v="36.090000000000003"/>
    <n v="40.5"/>
    <n v="42.43"/>
    <n v="40.22"/>
    <n v="40.61"/>
    <n v="42.06"/>
    <n v="39.619999999999997"/>
    <n v="37.46"/>
    <n v="32.28"/>
    <n v="30.164179499999999"/>
    <n v="36.89"/>
    <n v="31.62"/>
    <n v="29.7"/>
    <n v="32.340000000000003"/>
    <n v="28.9"/>
    <n v="30.87"/>
    <n v="32.42"/>
    <n v="40.08"/>
    <n v="30.86"/>
    <n v="32"/>
    <n v="34.130000000000003"/>
    <n v="31.05"/>
    <n v="31.98"/>
    <n v="28.6"/>
    <n v="29.38403813579469"/>
    <n v="29"/>
    <n v="26.4"/>
    <n v="21.37"/>
    <n v="19.798829000000001"/>
    <n v="19.95"/>
    <n v="19.89"/>
    <n v="59.121273000000002"/>
    <n v="23.81"/>
    <n v="22"/>
    <n v="20.98"/>
    <n v="21.41"/>
    <n v="65.88"/>
    <n v="5.22"/>
    <n v="5.48"/>
    <n v="3.68"/>
    <n v="0.78014136420530988"/>
    <n v="7.93"/>
    <n v="1.1100000000000001"/>
    <n v="-2.27"/>
    <n v="-1.4859618642053114"/>
    <n v="-3.38"/>
    <n v="-2.5959618642053108"/>
    <n v="0.78403813579468817"/>
    <n v="-1.37"/>
    <n v="3.81"/>
    <n v="5.9258205000000039"/>
    <n v="5.18"/>
    <n v="7.2958205000000014"/>
    <n v="2.1158205000000017"/>
    <n v="-0.25999999999999801"/>
    <n v="1.54"/>
    <n v="4.4398586357946925"/>
    <n v="1.8"/>
    <n v="4.6998586357946905"/>
    <n v="2.8998586357946898"/>
    <n v="-2.44"/>
    <n v="-2.2011709999999987"/>
    <n v="-1.03"/>
    <n v="-1.52"/>
    <n v="-6.7587269999999933"/>
    <n v="-5.5740381357946909"/>
    <n v="-6.3541795000000008"/>
    <n v="-8.0140381357946886"/>
    <n v="-8.7941794999999985"/>
    <n v="-11.06"/>
    <n v="-11.06"/>
    <x v="0"/>
    <x v="0"/>
    <x v="0"/>
    <x v="0"/>
    <x v="0"/>
    <x v="7"/>
  </r>
  <r>
    <d v="2001-09-23T22:00:00"/>
    <x v="22"/>
    <x v="0"/>
    <x v="7"/>
    <x v="0"/>
    <x v="0"/>
    <x v="0"/>
    <x v="1"/>
    <x v="0"/>
    <n v="33.33"/>
    <n v="30.06"/>
    <n v="32.729999999999997"/>
    <n v="30.6"/>
    <n v="31.25"/>
    <n v="32.130000000000003"/>
    <n v="33.08"/>
    <n v="31.91"/>
    <n v="32.25"/>
    <n v="33.39"/>
    <n v="31.51"/>
    <n v="32.21"/>
    <n v="29.42"/>
    <n v="27.591880499999998"/>
    <n v="29.62"/>
    <n v="26.67"/>
    <n v="25.07"/>
    <n v="27.67"/>
    <n v="24.22"/>
    <n v="26.1"/>
    <n v="27.49"/>
    <n v="28.05"/>
    <n v="26.04"/>
    <n v="27.37"/>
    <n v="28.05"/>
    <n v="26.23"/>
    <n v="27.01"/>
    <n v="24.02"/>
    <n v="24.518334117912897"/>
    <n v="24.39"/>
    <n v="20.83"/>
    <n v="21.341999999999999"/>
    <n v="19.091709999999999"/>
    <n v="13.03"/>
    <n v="15.68"/>
    <n v="52.366880000000002"/>
    <n v="20.149999999999999"/>
    <n v="18.79"/>
    <n v="17.690000000000001"/>
    <n v="18.16"/>
    <n v="50.44"/>
    <n v="5.15"/>
    <n v="5.2"/>
    <n v="5.4"/>
    <n v="3.0735463820871018"/>
    <n v="5.34"/>
    <n v="0.91"/>
    <n v="-2.08"/>
    <n v="-1.5816658820871048"/>
    <n v="-2.99"/>
    <n v="-2.4916658820871049"/>
    <n v="0.49833411791289706"/>
    <n v="-0.96000000000000085"/>
    <n v="1.83"/>
    <n v="3.6581195000000015"/>
    <n v="2.79"/>
    <n v="4.6181195000000024"/>
    <n v="1.8281195000000032"/>
    <n v="-5.0000000000000711E-2"/>
    <n v="-0.25000000000000355"/>
    <n v="2.0764536179128967"/>
    <n v="-0.20000000000000284"/>
    <n v="2.1264536179128974"/>
    <n v="2.3264536179129003"/>
    <n v="1.1920000000000002"/>
    <n v="0.30170999999999992"/>
    <n v="-4.66"/>
    <n v="-2.48"/>
    <n v="1.9268800000000041"/>
    <n v="-4.3683341179128981"/>
    <n v="-7.4418804999999999"/>
    <n v="-3.1763341179128979"/>
    <n v="-6.2498804999999997"/>
    <n v="-11.38"/>
    <n v="-11.38"/>
    <x v="0"/>
    <x v="0"/>
    <x v="0"/>
    <x v="0"/>
    <x v="0"/>
    <x v="7"/>
  </r>
  <r>
    <d v="2001-09-23T23:00:00"/>
    <x v="23"/>
    <x v="0"/>
    <x v="7"/>
    <x v="0"/>
    <x v="0"/>
    <x v="0"/>
    <x v="1"/>
    <x v="0"/>
    <n v="28.37"/>
    <n v="25.73"/>
    <n v="27.81"/>
    <n v="26.22"/>
    <n v="26.8"/>
    <n v="27.34"/>
    <n v="28.59"/>
    <n v="27.29"/>
    <n v="27.42"/>
    <n v="28.36"/>
    <n v="27.04"/>
    <n v="27.45"/>
    <n v="25.44"/>
    <n v="24.226456500000001"/>
    <n v="25.58"/>
    <n v="25.95"/>
    <n v="24.63"/>
    <n v="26.4"/>
    <n v="24.14"/>
    <n v="25.63"/>
    <n v="26.21"/>
    <n v="26.54"/>
    <n v="25.73"/>
    <n v="26.08"/>
    <n v="26.66"/>
    <n v="25.75"/>
    <n v="26.07"/>
    <n v="24.34"/>
    <n v="22.012063292597364"/>
    <n v="24.51"/>
    <n v="19.61"/>
    <n v="18.488"/>
    <n v="16.295223"/>
    <n v="10.91"/>
    <n v="13.27"/>
    <n v="50.706417000000002"/>
    <n v="18.04"/>
    <n v="17"/>
    <n v="15.85"/>
    <n v="16.350000000000001"/>
    <n v="38.159999999999997"/>
    <n v="1.17"/>
    <n v="1.38"/>
    <n v="1.1000000000000001"/>
    <n v="2.2143932074026367"/>
    <n v="1.7"/>
    <n v="0.44000000000000128"/>
    <n v="-1.29"/>
    <n v="-3.6179367074026345"/>
    <n v="-1.73"/>
    <n v="-4.0579367074026358"/>
    <n v="-2.3279367074026354"/>
    <n v="-0.64999999999999858"/>
    <n v="1.36"/>
    <n v="2.5735434999999995"/>
    <n v="2.0099999999999998"/>
    <n v="3.2235434999999981"/>
    <n v="1.2135435000000001"/>
    <n v="-0.2099999999999973"/>
    <n v="7.0000000000000284E-2"/>
    <n v="-1.044393207402635"/>
    <n v="0.27999999999999758"/>
    <n v="-0.83439320740263767"/>
    <n v="-1.1143932074026353"/>
    <n v="0.4480000000000004"/>
    <n v="-0.70477699999999999"/>
    <n v="-4.9400000000000004"/>
    <n v="-3.08"/>
    <n v="12.546417000000005"/>
    <n v="-3.9720632925973653"/>
    <n v="-6.186456500000002"/>
    <n v="-3.5240632925973649"/>
    <n v="-5.7384565000000016"/>
    <n v="-7.84"/>
    <n v="-7.84"/>
    <x v="0"/>
    <x v="0"/>
    <x v="0"/>
    <x v="0"/>
    <x v="0"/>
    <x v="7"/>
  </r>
  <r>
    <d v="2001-09-24T00:00:00"/>
    <x v="0"/>
    <x v="0"/>
    <x v="8"/>
    <x v="1"/>
    <x v="0"/>
    <x v="1"/>
    <x v="2"/>
    <x v="0"/>
    <n v="30.78"/>
    <n v="27.97"/>
    <n v="29.99"/>
    <n v="28.53"/>
    <n v="29.1"/>
    <n v="29.55"/>
    <n v="30.35"/>
    <n v="29.63"/>
    <n v="29.58"/>
    <n v="30.52"/>
    <n v="29.34"/>
    <n v="29.78"/>
    <n v="27.89"/>
    <n v="17.187871999999999"/>
    <n v="28.05"/>
    <n v="24.71"/>
    <n v="23.28"/>
    <n v="25.27"/>
    <n v="23"/>
    <n v="24.4"/>
    <n v="25.06"/>
    <n v="27.76"/>
    <n v="24.45"/>
    <n v="24.94"/>
    <n v="25.51"/>
    <n v="24.49"/>
    <n v="24.88"/>
    <n v="23.38"/>
    <n v="18.86072983079606"/>
    <n v="23.43"/>
    <n v="19.829999999999998"/>
    <n v="16.48"/>
    <n v="15.393872999999999"/>
    <n v="13.61"/>
    <n v="14.39"/>
    <n v="35.664892000000002"/>
    <n v="16.68"/>
    <n v="15.63"/>
    <n v="14.13"/>
    <n v="14.78"/>
    <n v="34.65"/>
    <n v="4.7"/>
    <n v="4.9000000000000004"/>
    <n v="4.51"/>
    <n v="-1.6728578307960618"/>
    <n v="5.01"/>
    <n v="0.48"/>
    <n v="-1.02"/>
    <n v="-5.5392701692039381"/>
    <n v="-1.5"/>
    <n v="-6.0192701692039385"/>
    <n v="-4.5192701692039385"/>
    <n v="-0.68"/>
    <n v="1.21"/>
    <n v="11.912128000000003"/>
    <n v="1.89"/>
    <n v="12.592128000000002"/>
    <n v="10.702128000000002"/>
    <n v="-0.19999999999999929"/>
    <n v="0.19000000000000128"/>
    <n v="6.3728578307960646"/>
    <n v="0.39000000000000057"/>
    <n v="6.5728578307960639"/>
    <n v="6.1828578307960633"/>
    <n v="-0.19999999999999929"/>
    <n v="-0.23612700000000153"/>
    <n v="-0.52000000000000135"/>
    <n v="-0.38999999999999879"/>
    <n v="1.0148920000000032"/>
    <n v="-2.1807298307960608"/>
    <n v="-0.50787199999999899"/>
    <n v="-2.38072983079606"/>
    <n v="-0.70787199999999828"/>
    <n v="-9.9499999999999993"/>
    <n v="-9.9499999999999993"/>
    <x v="0"/>
    <x v="0"/>
    <x v="0"/>
    <x v="0"/>
    <x v="0"/>
    <x v="8"/>
  </r>
  <r>
    <d v="2001-09-24T01:00:00"/>
    <x v="1"/>
    <x v="0"/>
    <x v="8"/>
    <x v="1"/>
    <x v="0"/>
    <x v="1"/>
    <x v="2"/>
    <x v="0"/>
    <n v="28.62"/>
    <n v="25.99"/>
    <n v="27.67"/>
    <n v="26.58"/>
    <n v="27.04"/>
    <n v="27.32"/>
    <n v="28.02"/>
    <n v="27.51"/>
    <n v="27.31"/>
    <n v="28.14"/>
    <n v="27.27"/>
    <n v="27.66"/>
    <n v="26.04"/>
    <n v="15.047832"/>
    <n v="26.2"/>
    <n v="23.79"/>
    <n v="22.45"/>
    <n v="24.34"/>
    <n v="22.43"/>
    <n v="23.52"/>
    <n v="24.15"/>
    <n v="24.72"/>
    <n v="23.56"/>
    <n v="24.04"/>
    <n v="24.58"/>
    <n v="23.61"/>
    <n v="23.96"/>
    <n v="22.61"/>
    <n v="17.122759540480164"/>
    <n v="22.64"/>
    <n v="18.93"/>
    <n v="15.67"/>
    <n v="15.014595"/>
    <n v="15.08"/>
    <n v="15.05"/>
    <n v="31.433323999999999"/>
    <n v="15.21"/>
    <n v="14.18"/>
    <n v="12.93"/>
    <n v="13.48"/>
    <n v="31.23"/>
    <n v="3.52"/>
    <n v="3.7"/>
    <n v="3.43"/>
    <n v="-2.0749275404801644"/>
    <n v="3.56"/>
    <n v="0.44000000000000128"/>
    <n v="-0.91"/>
    <n v="-6.3972404595198356"/>
    <n v="-1.35"/>
    <n v="-6.8372404595198368"/>
    <n v="-5.4872404595198354"/>
    <n v="-0.62000000000000099"/>
    <n v="1"/>
    <n v="11.992167999999999"/>
    <n v="1.62"/>
    <n v="12.612168"/>
    <n v="10.992167999999999"/>
    <n v="-0.18"/>
    <n v="8.9999999999999858E-2"/>
    <n v="5.5949275404801639"/>
    <n v="0.27"/>
    <n v="5.7749275404801637"/>
    <n v="5.5049275404801641"/>
    <n v="0.45999999999999908"/>
    <n v="0.8345950000000002"/>
    <n v="2.15"/>
    <n v="1.57"/>
    <n v="0.20332399999999851"/>
    <n v="-1.9127595404801632"/>
    <n v="0.1621680000000012"/>
    <n v="-1.4527595404801641"/>
    <n v="0.62216800000000028"/>
    <n v="-8.73"/>
    <n v="-8.73"/>
    <x v="0"/>
    <x v="0"/>
    <x v="0"/>
    <x v="0"/>
    <x v="0"/>
    <x v="8"/>
  </r>
  <r>
    <d v="2001-09-24T02:00:00"/>
    <x v="2"/>
    <x v="0"/>
    <x v="8"/>
    <x v="1"/>
    <x v="0"/>
    <x v="1"/>
    <x v="2"/>
    <x v="0"/>
    <n v="23.59"/>
    <n v="21.61"/>
    <n v="22.9"/>
    <n v="22.02"/>
    <n v="22.37"/>
    <n v="22.62"/>
    <n v="23.22"/>
    <n v="22.76"/>
    <n v="22.61"/>
    <n v="23.28"/>
    <n v="22.56"/>
    <n v="22.82"/>
    <n v="21.67"/>
    <n v="8.4049724999999995"/>
    <n v="21.82"/>
    <n v="22.59"/>
    <n v="21.43"/>
    <n v="23.12"/>
    <n v="21.35"/>
    <n v="22.35"/>
    <n v="22.93"/>
    <n v="23.62"/>
    <n v="22.4"/>
    <n v="22.84"/>
    <n v="23.34"/>
    <n v="22.43"/>
    <n v="22.77"/>
    <n v="21.57"/>
    <n v="15.33677878208244"/>
    <n v="21.61"/>
    <n v="20.190000000000001"/>
    <n v="14.346"/>
    <n v="14.233514"/>
    <n v="14.24"/>
    <n v="14.24"/>
    <n v="17.022223"/>
    <n v="13.92"/>
    <n v="13.15"/>
    <n v="12"/>
    <n v="12.5"/>
    <n v="26.89"/>
    <n v="1.9999999999999574E-2"/>
    <n v="5.0000000000000711E-2"/>
    <n v="0.10000000000000142"/>
    <n v="-6.9318062820824409"/>
    <n v="-5.9999999999998721E-2"/>
    <n v="0.41999999999999815"/>
    <n v="-0.78000000000000114"/>
    <n v="-7.013221217917561"/>
    <n v="-1.2"/>
    <n v="-7.4332212179175592"/>
    <n v="-6.2332212179175599"/>
    <n v="-0.44999999999999929"/>
    <n v="0.69999999999999929"/>
    <n v="13.965027500000001"/>
    <n v="1.1499999999999999"/>
    <n v="14.415027500000001"/>
    <n v="13.265027500000002"/>
    <n v="-3.0000000000001137E-2"/>
    <n v="-8.0000000000001847E-2"/>
    <n v="6.9518062820824404"/>
    <n v="-5.0000000000000711E-2"/>
    <n v="6.9818062820824416"/>
    <n v="7.0318062820824423"/>
    <n v="0.42600000000000016"/>
    <n v="1.0835139999999992"/>
    <n v="2.2400000000000002"/>
    <n v="1.74"/>
    <n v="-9.8677770000000002"/>
    <n v="-1.4167787820824405"/>
    <n v="5.5150275000000004"/>
    <n v="-0.9907787820824403"/>
    <n v="5.9410275000000006"/>
    <n v="-2.63"/>
    <n v="-2.63"/>
    <x v="0"/>
    <x v="0"/>
    <x v="0"/>
    <x v="0"/>
    <x v="0"/>
    <x v="8"/>
  </r>
  <r>
    <d v="2001-09-24T03:00:00"/>
    <x v="3"/>
    <x v="0"/>
    <x v="8"/>
    <x v="1"/>
    <x v="0"/>
    <x v="1"/>
    <x v="2"/>
    <x v="0"/>
    <n v="21.32"/>
    <n v="19.64"/>
    <n v="20.79"/>
    <n v="19.93"/>
    <n v="25.91"/>
    <n v="20.52"/>
    <n v="22.71"/>
    <n v="20.61"/>
    <n v="20.52"/>
    <n v="21.14"/>
    <n v="20.399999999999999"/>
    <n v="20.65"/>
    <n v="19.68"/>
    <n v="12.512034"/>
    <n v="19.809999999999999"/>
    <n v="21.41"/>
    <n v="20.399999999999999"/>
    <n v="21.89"/>
    <n v="20.22"/>
    <n v="21.16"/>
    <n v="21.72"/>
    <n v="22.46"/>
    <n v="21.23"/>
    <n v="21.63"/>
    <n v="22.1"/>
    <n v="21.24"/>
    <n v="21.58"/>
    <n v="20.440000000000001"/>
    <n v="16.341031860362524"/>
    <n v="20.5"/>
    <n v="19.87"/>
    <n v="15.904"/>
    <n v="14.777027"/>
    <n v="12.92"/>
    <n v="14.01"/>
    <n v="15.001693"/>
    <n v="14.14"/>
    <n v="13.36"/>
    <n v="12.15"/>
    <n v="12.67"/>
    <n v="26.98"/>
    <n v="4.75"/>
    <n v="-0.93"/>
    <n v="-0.76000000000000156"/>
    <n v="-3.8289978603625237"/>
    <n v="-0.96000000000000085"/>
    <n v="0.41999999999999815"/>
    <n v="-0.71999999999999886"/>
    <n v="-4.8189681396374766"/>
    <n v="-1.1399999999999999"/>
    <n v="-5.2389681396374748"/>
    <n v="-4.0989681396374777"/>
    <n v="5.26"/>
    <n v="6.23"/>
    <n v="13.397966"/>
    <n v="0.96999999999999886"/>
    <n v="8.1379659999999987"/>
    <n v="7.1679659999999998"/>
    <n v="5.68"/>
    <n v="5.51"/>
    <n v="8.5789978603625237"/>
    <n v="-0.16999999999999815"/>
    <n v="2.8989978603625239"/>
    <n v="3.0689978603625221"/>
    <n v="1.7639999999999993"/>
    <n v="1.4170270000000009"/>
    <n v="0.77"/>
    <n v="1.34"/>
    <n v="-11.978307000000001"/>
    <n v="-2.201031860362523"/>
    <n v="1.6279660000000007"/>
    <n v="-0.43703186036252362"/>
    <n v="3.391966"/>
    <n v="-0.77999999999999758"/>
    <n v="-0.77999999999999758"/>
    <x v="0"/>
    <x v="0"/>
    <x v="0"/>
    <x v="0"/>
    <x v="0"/>
    <x v="8"/>
  </r>
  <r>
    <d v="2001-09-24T04:00:00"/>
    <x v="4"/>
    <x v="0"/>
    <x v="8"/>
    <x v="1"/>
    <x v="0"/>
    <x v="1"/>
    <x v="2"/>
    <x v="0"/>
    <n v="22.78"/>
    <n v="20.89"/>
    <n v="22.18"/>
    <n v="21.26"/>
    <n v="26"/>
    <n v="21.89"/>
    <n v="23.23"/>
    <n v="21.98"/>
    <n v="21.9"/>
    <n v="22.57"/>
    <n v="21.75"/>
    <n v="22.05"/>
    <n v="20.9"/>
    <n v="11.568066999999999"/>
    <n v="21.03"/>
    <n v="22.59"/>
    <n v="21.41"/>
    <n v="23.1"/>
    <n v="21.36"/>
    <n v="22.35"/>
    <n v="22.91"/>
    <n v="23.57"/>
    <n v="22.41"/>
    <n v="22.81"/>
    <n v="23.31"/>
    <n v="22.43"/>
    <n v="22.77"/>
    <n v="21.6"/>
    <n v="16.769757847072533"/>
    <n v="21.64"/>
    <n v="20.25"/>
    <n v="17.734000000000002"/>
    <n v="15.676126"/>
    <n v="12.93"/>
    <n v="14.55"/>
    <n v="25.619405"/>
    <n v="15.01"/>
    <n v="14.08"/>
    <n v="12.82"/>
    <n v="13.37"/>
    <n v="28.42"/>
    <n v="3.65"/>
    <n v="-0.71999999999999886"/>
    <n v="-0.70000000000000284"/>
    <n v="-5.201690847072534"/>
    <n v="-0.73999999999999844"/>
    <n v="0.41999999999999815"/>
    <n v="-0.75"/>
    <n v="-5.5802421529274682"/>
    <n v="-1.17"/>
    <n v="-6.0002421529274663"/>
    <n v="-4.8302421529274682"/>
    <n v="3.95"/>
    <n v="5.0999999999999996"/>
    <n v="14.431933000000001"/>
    <n v="1.1499999999999999"/>
    <n v="10.481933000000001"/>
    <n v="9.3319329999999994"/>
    <n v="4.37"/>
    <n v="4.3499999999999996"/>
    <n v="8.8516908470725326"/>
    <n v="-1.9999999999996021E-2"/>
    <n v="4.4816908470725352"/>
    <n v="4.5016908470725312"/>
    <n v="2.724000000000002"/>
    <n v="1.5961259999999999"/>
    <n v="0.10999999999999943"/>
    <n v="1.18"/>
    <n v="-2.8005950000000013"/>
    <n v="-1.7597578470725335"/>
    <n v="3.4419330000000006"/>
    <n v="0.96424215292746851"/>
    <n v="6.1659330000000026"/>
    <n v="-1.8"/>
    <n v="-1.8"/>
    <x v="0"/>
    <x v="0"/>
    <x v="0"/>
    <x v="0"/>
    <x v="0"/>
    <x v="8"/>
  </r>
  <r>
    <d v="2001-09-24T05:00:00"/>
    <x v="5"/>
    <x v="0"/>
    <x v="8"/>
    <x v="1"/>
    <x v="0"/>
    <x v="1"/>
    <x v="2"/>
    <x v="0"/>
    <n v="33.51"/>
    <n v="30.47"/>
    <n v="32.74"/>
    <n v="31.18"/>
    <n v="32.49"/>
    <n v="32.25"/>
    <n v="34.1"/>
    <n v="32.26"/>
    <n v="32.29"/>
    <n v="33.369999999999997"/>
    <n v="31.94"/>
    <n v="32.44"/>
    <n v="30.54"/>
    <n v="21.837249499999999"/>
    <n v="30.67"/>
    <n v="24.22"/>
    <n v="22.87"/>
    <n v="24.74"/>
    <n v="22.73"/>
    <n v="21.89"/>
    <n v="24.53"/>
    <n v="24.81"/>
    <n v="23.99"/>
    <n v="24.41"/>
    <n v="24.97"/>
    <n v="23.92"/>
    <n v="22.46"/>
    <n v="21.16"/>
    <n v="19.707037810265223"/>
    <n v="23.14"/>
    <n v="27.82"/>
    <n v="24.702000000000002"/>
    <n v="24.140900999999999"/>
    <n v="24.18"/>
    <n v="24.17"/>
    <n v="38.978971999999999"/>
    <n v="18"/>
    <n v="16.3"/>
    <n v="14.91"/>
    <n v="15.56"/>
    <n v="34.979999999999997"/>
    <n v="10.6"/>
    <n v="9.98"/>
    <n v="9.3800000000000008"/>
    <n v="2.1302116897347751"/>
    <n v="8.4"/>
    <n v="0.56999999999999995"/>
    <n v="-0.73"/>
    <n v="-2.1829621897347771"/>
    <n v="-1.3"/>
    <n v="-2.7529621897347774"/>
    <n v="-1.4529621897347766"/>
    <n v="5.0000000000004263E-2"/>
    <n v="1.95"/>
    <n v="10.652750500000003"/>
    <n v="1.9"/>
    <n v="10.602750499999999"/>
    <n v="8.7027505000000005"/>
    <n v="0.62000000000000455"/>
    <n v="1.22"/>
    <n v="8.4697883102652263"/>
    <n v="0.59999999999999787"/>
    <n v="7.8497883102652217"/>
    <n v="7.2497883102652239"/>
    <n v="6.7020000000000017"/>
    <n v="7.8409009999999988"/>
    <n v="9.27"/>
    <n v="8.61"/>
    <n v="3.998972000000002"/>
    <n v="-1.7070378102652235"/>
    <n v="-3.8372494999999986"/>
    <n v="4.9949621897347782"/>
    <n v="2.8647505000000031"/>
    <n v="-4.62"/>
    <n v="-4.62"/>
    <x v="0"/>
    <x v="0"/>
    <x v="0"/>
    <x v="0"/>
    <x v="0"/>
    <x v="8"/>
  </r>
  <r>
    <d v="2001-09-24T06:00:00"/>
    <x v="6"/>
    <x v="0"/>
    <x v="8"/>
    <x v="1"/>
    <x v="0"/>
    <x v="1"/>
    <x v="2"/>
    <x v="0"/>
    <n v="73.36"/>
    <n v="66.989999999999995"/>
    <n v="72.53"/>
    <n v="68.48"/>
    <n v="25.89"/>
    <n v="71.34"/>
    <n v="73.400000000000006"/>
    <n v="70.790000000000006"/>
    <n v="71.489999999999995"/>
    <n v="74.010000000000005"/>
    <n v="70.14"/>
    <n v="26.44"/>
    <n v="24.58"/>
    <n v="34.411722500000003"/>
    <n v="66.98"/>
    <n v="28.93"/>
    <n v="27.55"/>
    <n v="29.54"/>
    <n v="27.2"/>
    <n v="23.39"/>
    <n v="29.33"/>
    <n v="29.17"/>
    <n v="28.71"/>
    <n v="29.17"/>
    <n v="29.87"/>
    <n v="28.86"/>
    <n v="23.9"/>
    <n v="22.43"/>
    <n v="23.640167345320538"/>
    <n v="27.89"/>
    <n v="49.8"/>
    <n v="42.392000000000003"/>
    <n v="41.589368999999998"/>
    <n v="41.65"/>
    <n v="41.63"/>
    <n v="62.478988000000001"/>
    <n v="23.55"/>
    <n v="22.62"/>
    <n v="21.57"/>
    <n v="22.04"/>
    <n v="37.86"/>
    <n v="2.5"/>
    <n v="2.54"/>
    <n v="2.15"/>
    <n v="10.771555154679465"/>
    <n v="44.14"/>
    <n v="0.50999999999999801"/>
    <n v="-0.96000000000000085"/>
    <n v="0.25016734532053775"/>
    <n v="-1.47"/>
    <n v="-0.25983265467946026"/>
    <n v="1.2101673453205386"/>
    <n v="-0.55000000000000071"/>
    <n v="1.31"/>
    <n v="-8.5217225000000028"/>
    <n v="1.86"/>
    <n v="-7.971722500000002"/>
    <n v="-9.831722500000005"/>
    <n v="-4.00000000000027E-2"/>
    <n v="0.35000000000000142"/>
    <n v="-8.271555154679465"/>
    <n v="0.39000000000000412"/>
    <n v="-8.2315551546794623"/>
    <n v="-8.6215551546794664"/>
    <n v="18.842000000000002"/>
    <n v="18.969368999999997"/>
    <n v="20.079999999999998"/>
    <n v="19.59"/>
    <n v="24.618988000000002"/>
    <n v="-9.0167345320537606E-2"/>
    <n v="-10.861722500000003"/>
    <n v="18.751832654679465"/>
    <n v="7.9802774999999997"/>
    <n v="23.36"/>
    <n v="23.36"/>
    <x v="0"/>
    <x v="0"/>
    <x v="0"/>
    <x v="0"/>
    <x v="0"/>
    <x v="8"/>
  </r>
  <r>
    <d v="2001-09-24T07:00:00"/>
    <x v="7"/>
    <x v="0"/>
    <x v="8"/>
    <x v="1"/>
    <x v="0"/>
    <x v="1"/>
    <x v="2"/>
    <x v="0"/>
    <n v="63.75"/>
    <n v="58.49"/>
    <n v="63.78"/>
    <n v="59.83"/>
    <n v="28.6"/>
    <n v="62.8"/>
    <n v="64.489999999999995"/>
    <n v="61.55"/>
    <n v="62.86"/>
    <n v="64.989999999999995"/>
    <n v="61.17"/>
    <n v="29.85"/>
    <n v="27.85"/>
    <n v="27.881527500000001"/>
    <n v="58.91"/>
    <n v="32.96"/>
    <n v="31.26"/>
    <n v="33.92"/>
    <n v="30.99"/>
    <n v="38.75"/>
    <n v="33.72"/>
    <n v="33.49"/>
    <n v="32.380000000000003"/>
    <n v="33.479999999999997"/>
    <n v="34.270000000000003"/>
    <n v="32.22"/>
    <n v="40"/>
    <n v="38.07"/>
    <n v="33.026812403909901"/>
    <n v="31.67"/>
    <n v="45.35"/>
    <n v="21.178000000000001"/>
    <n v="19.089279000000001"/>
    <n v="19.260000000000002"/>
    <n v="19.2"/>
    <n v="72.064893999999995"/>
    <n v="24.54"/>
    <n v="22.48"/>
    <n v="20.21"/>
    <n v="21.24"/>
    <n v="54.61"/>
    <n v="-10.15"/>
    <n v="-10.15"/>
    <n v="-10.220000000000001"/>
    <n v="-5.1452849039099"/>
    <n v="30.72"/>
    <n v="1.25"/>
    <n v="-0.68"/>
    <n v="-5.7231875960900993"/>
    <n v="-1.93"/>
    <n v="-6.9731875960900993"/>
    <n v="-5.0431875960900996"/>
    <n v="-1.25"/>
    <n v="0.75"/>
    <n v="0.71847250000000074"/>
    <n v="2"/>
    <n v="1.9684725000000007"/>
    <n v="-3.1527499999999264E-2"/>
    <n v="0"/>
    <n v="7.0000000000000284E-2"/>
    <n v="-5.0047150960900986"/>
    <n v="7.0000000000000284E-2"/>
    <n v="-5.0047150960900986"/>
    <n v="-5.0747150960900989"/>
    <n v="-3.3619999999999983"/>
    <n v="-3.3907209999999992"/>
    <n v="-0.94999999999999929"/>
    <n v="-2.04"/>
    <n v="17.454893999999996"/>
    <n v="-8.4868124039099015"/>
    <n v="-3.3415275000000015"/>
    <n v="-11.8488124039099"/>
    <n v="-6.7035274999999999"/>
    <n v="15.5"/>
    <n v="15.5"/>
    <x v="0"/>
    <x v="0"/>
    <x v="0"/>
    <x v="0"/>
    <x v="0"/>
    <x v="8"/>
  </r>
  <r>
    <d v="2001-09-24T08:00:00"/>
    <x v="8"/>
    <x v="0"/>
    <x v="8"/>
    <x v="1"/>
    <x v="0"/>
    <x v="1"/>
    <x v="2"/>
    <x v="0"/>
    <n v="49.41"/>
    <n v="45.08"/>
    <n v="49.8"/>
    <n v="45.94"/>
    <n v="38.659999999999997"/>
    <n v="48.95"/>
    <n v="50.25"/>
    <n v="47.43"/>
    <n v="49.06"/>
    <n v="50.8"/>
    <n v="46.86"/>
    <n v="40.92"/>
    <n v="37.08"/>
    <n v="35.140721999999997"/>
    <n v="45.17"/>
    <n v="38.24"/>
    <n v="36.020000000000003"/>
    <n v="39.380000000000003"/>
    <n v="35.56"/>
    <n v="37.01"/>
    <n v="39.130000000000003"/>
    <n v="37.33"/>
    <n v="37.17"/>
    <n v="38.86"/>
    <n v="39.76"/>
    <n v="37.130000000000003"/>
    <n v="38.72"/>
    <n v="35.57"/>
    <n v="32.293741741833593"/>
    <n v="36.049999999999997"/>
    <n v="38.65"/>
    <n v="27.327999999999999"/>
    <n v="25.540179999999999"/>
    <n v="25.66"/>
    <n v="25.63"/>
    <n v="67.842552999999995"/>
    <n v="24.89"/>
    <n v="22.66"/>
    <n v="19.940000000000001"/>
    <n v="21.17"/>
    <n v="54.68"/>
    <n v="1.65"/>
    <n v="2.2000000000000002"/>
    <n v="1.51"/>
    <n v="2.8469802581664041"/>
    <n v="11.04"/>
    <n v="1.71"/>
    <n v="-1.44"/>
    <n v="-4.7162582581664054"/>
    <n v="-3.15"/>
    <n v="-6.4262582581664063"/>
    <n v="-3.2762582581664077"/>
    <n v="-2.2600000000000051"/>
    <n v="1.58"/>
    <n v="3.5192779999999999"/>
    <n v="3.84"/>
    <n v="5.779278000000005"/>
    <n v="1.9392780000000016"/>
    <n v="-0.55000000000000426"/>
    <n v="0.14000000000000057"/>
    <n v="-1.1969802581664055"/>
    <n v="0.69000000000000483"/>
    <n v="-0.64698025816640126"/>
    <n v="-1.3369802581664061"/>
    <n v="2.4379999999999988"/>
    <n v="2.8801799999999993"/>
    <n v="5.72"/>
    <n v="4.46"/>
    <n v="13.162552999999996"/>
    <n v="-7.403741741833592"/>
    <n v="-10.250721999999996"/>
    <n v="-4.9657417418335932"/>
    <n v="-7.8127219999999973"/>
    <n v="-2.27"/>
    <n v="-2.27"/>
    <x v="0"/>
    <x v="0"/>
    <x v="0"/>
    <x v="0"/>
    <x v="0"/>
    <x v="8"/>
  </r>
  <r>
    <d v="2001-09-24T09:00:00"/>
    <x v="9"/>
    <x v="0"/>
    <x v="8"/>
    <x v="1"/>
    <x v="0"/>
    <x v="1"/>
    <x v="2"/>
    <x v="0"/>
    <n v="83.92"/>
    <n v="75.89"/>
    <n v="83.47"/>
    <n v="77.62"/>
    <n v="78.069999999999993"/>
    <n v="82.06"/>
    <n v="84.25"/>
    <n v="80.14"/>
    <n v="82.22"/>
    <n v="84.89"/>
    <n v="79.08"/>
    <n v="81.010000000000005"/>
    <n v="73.010000000000005"/>
    <n v="52.067568999999999"/>
    <n v="74.12"/>
    <n v="38.79"/>
    <n v="36.43"/>
    <n v="40.08"/>
    <n v="35.58"/>
    <n v="37.520000000000003"/>
    <n v="39.799999999999997"/>
    <n v="39.83"/>
    <n v="37.68"/>
    <n v="39.549999999999997"/>
    <n v="40.43"/>
    <n v="37.65"/>
    <n v="39.33"/>
    <n v="35.01"/>
    <n v="34.676209993468319"/>
    <n v="35.58"/>
    <n v="59.02"/>
    <n v="24.824000000000002"/>
    <n v="22.908559"/>
    <n v="23.03"/>
    <n v="23"/>
    <n v="66.161049000000006"/>
    <n v="28.44"/>
    <n v="26.15"/>
    <n v="23.88"/>
    <n v="24.91"/>
    <n v="63.19"/>
    <n v="40.549999999999997"/>
    <n v="41.68"/>
    <n v="38"/>
    <n v="17.39135900653168"/>
    <n v="44.46"/>
    <n v="1.81"/>
    <n v="-2.5100000000000051"/>
    <n v="-2.8437900065316839"/>
    <n v="-4.32"/>
    <n v="-4.6537900065316791"/>
    <n v="-0.33379000653167878"/>
    <n v="-2.9400000000000119"/>
    <n v="5.0599999999999881"/>
    <n v="26.002430999999994"/>
    <n v="8"/>
    <n v="28.942431000000006"/>
    <n v="20.942431000000006"/>
    <n v="-1.1300000000000168"/>
    <n v="2.5499999999999829"/>
    <n v="23.15864099346831"/>
    <n v="3.68"/>
    <n v="24.288640993468327"/>
    <n v="20.608640993468327"/>
    <n v="-3.6159999999999997"/>
    <n v="-3.2414409999999982"/>
    <n v="-0.84999999999999787"/>
    <n v="-1.91"/>
    <n v="2.9710490000000078"/>
    <n v="-6.2362099934683179"/>
    <n v="-23.627568999999998"/>
    <n v="-9.8522099934683176"/>
    <n v="-27.243568999999997"/>
    <n v="-21.99"/>
    <n v="-21.99"/>
    <x v="0"/>
    <x v="0"/>
    <x v="0"/>
    <x v="0"/>
    <x v="0"/>
    <x v="8"/>
  </r>
  <r>
    <d v="2001-09-24T10:00:00"/>
    <x v="10"/>
    <x v="0"/>
    <x v="8"/>
    <x v="1"/>
    <x v="0"/>
    <x v="1"/>
    <x v="2"/>
    <x v="0"/>
    <n v="111.41"/>
    <n v="101.01"/>
    <n v="111.58"/>
    <n v="103.16"/>
    <n v="104.62"/>
    <n v="109.55"/>
    <n v="112.71"/>
    <n v="106.47"/>
    <n v="109.86"/>
    <n v="113.49"/>
    <n v="105.1"/>
    <n v="108.43"/>
    <n v="97.8"/>
    <n v="67.342437000000004"/>
    <n v="98.4"/>
    <n v="40.39"/>
    <n v="37.96"/>
    <n v="41.78"/>
    <n v="37.17"/>
    <n v="39.08"/>
    <n v="41.49"/>
    <n v="41.84"/>
    <n v="39.24"/>
    <n v="41.25"/>
    <n v="42.2"/>
    <n v="39.22"/>
    <n v="41"/>
    <n v="36.42"/>
    <n v="37.552802039476632"/>
    <n v="37"/>
    <n v="50.97"/>
    <n v="28.117999999999999"/>
    <n v="24.102070000000001"/>
    <n v="23.18"/>
    <n v="23.22"/>
    <n v="82.461519999999993"/>
    <n v="32.22"/>
    <n v="30"/>
    <n v="28.38"/>
    <n v="29.12"/>
    <n v="68.900000000000006"/>
    <n v="65.540000000000006"/>
    <n v="67.430000000000007"/>
    <n v="61.38"/>
    <n v="29.789634960523372"/>
    <n v="71.290000000000006"/>
    <n v="1.92"/>
    <n v="-2.66"/>
    <n v="-1.5271979605233668"/>
    <n v="-4.58"/>
    <n v="-3.4471979605233685"/>
    <n v="1.1328020394766298"/>
    <n v="-3.81"/>
    <n v="6.8200000000000074"/>
    <n v="37.277563000000001"/>
    <n v="10.63"/>
    <n v="41.087563000000003"/>
    <n v="30.457562999999993"/>
    <n v="-1.89"/>
    <n v="4.1600000000000108"/>
    <n v="35.750365039476634"/>
    <n v="6.0500000000000114"/>
    <n v="37.640365039476634"/>
    <n v="31.590365039476623"/>
    <n v="-4.1020000000000003"/>
    <n v="-5.8979299999999988"/>
    <n v="-5.2"/>
    <n v="-5.9"/>
    <n v="13.561519999999987"/>
    <n v="-5.3328020394766327"/>
    <n v="-35.122437000000005"/>
    <n v="-9.434802039476633"/>
    <n v="-39.224437000000009"/>
    <n v="-57.46"/>
    <n v="-57.46"/>
    <x v="0"/>
    <x v="0"/>
    <x v="0"/>
    <x v="0"/>
    <x v="0"/>
    <x v="8"/>
  </r>
  <r>
    <d v="2001-09-24T11:00:00"/>
    <x v="11"/>
    <x v="0"/>
    <x v="8"/>
    <x v="1"/>
    <x v="0"/>
    <x v="1"/>
    <x v="2"/>
    <x v="0"/>
    <n v="58.26"/>
    <n v="52.8"/>
    <n v="58.09"/>
    <n v="54.22"/>
    <n v="54.75"/>
    <n v="57.03"/>
    <n v="65.760000000000005"/>
    <n v="55.63"/>
    <n v="57.18"/>
    <n v="59.1"/>
    <n v="55.02"/>
    <n v="56.57"/>
    <n v="51.48"/>
    <n v="65.350322000000006"/>
    <n v="51.68"/>
    <n v="42.83"/>
    <n v="40.25"/>
    <n v="44.41"/>
    <n v="39.46"/>
    <n v="41.43"/>
    <n v="44.1"/>
    <n v="44.68"/>
    <n v="41.6"/>
    <n v="43.83"/>
    <n v="44.84"/>
    <n v="41.57"/>
    <n v="43.5"/>
    <n v="38.61"/>
    <n v="38.774595704078457"/>
    <n v="39.31"/>
    <n v="47.67"/>
    <n v="41.055999999999997"/>
    <n v="24.301344"/>
    <n v="21.26"/>
    <n v="21.37"/>
    <n v="293.63902100000001"/>
    <n v="32.29"/>
    <n v="30"/>
    <n v="28.41"/>
    <n v="29.14"/>
    <n v="69.14"/>
    <n v="13.32"/>
    <n v="13.07"/>
    <n v="12.87"/>
    <n v="26.575726295921548"/>
    <n v="14.26"/>
    <n v="2.0699999999999998"/>
    <n v="-2.82"/>
    <n v="-2.6554042959215423"/>
    <n v="-4.8899999999999997"/>
    <n v="-4.7254042959215425"/>
    <n v="0.16459570407845803"/>
    <n v="-1.82"/>
    <n v="3.27"/>
    <n v="-10.600322000000006"/>
    <n v="5.09"/>
    <n v="-8.7803220000000053"/>
    <n v="-13.870322000000009"/>
    <n v="0.25"/>
    <n v="0.45000000000000284"/>
    <n v="-13.255726295921548"/>
    <n v="0.20000000000000284"/>
    <n v="-13.505726295921548"/>
    <n v="-13.705726295921551"/>
    <n v="8.7659999999999982"/>
    <n v="-5.6986559999999997"/>
    <n v="-7.15"/>
    <n v="-7.77"/>
    <n v="224.49902100000003"/>
    <n v="-6.4845957040784583"/>
    <n v="-33.060322000000006"/>
    <n v="2.2814042959215399"/>
    <n v="-24.294322000000008"/>
    <n v="-8.9"/>
    <n v="-8.9"/>
    <x v="0"/>
    <x v="0"/>
    <x v="0"/>
    <x v="0"/>
    <x v="0"/>
    <x v="8"/>
  </r>
  <r>
    <d v="2001-09-24T12:00:00"/>
    <x v="12"/>
    <x v="0"/>
    <x v="8"/>
    <x v="1"/>
    <x v="0"/>
    <x v="1"/>
    <x v="2"/>
    <x v="0"/>
    <n v="42"/>
    <n v="38.11"/>
    <n v="42.07"/>
    <n v="39.130000000000003"/>
    <n v="39.64"/>
    <n v="41.31"/>
    <n v="134.69999999999999"/>
    <n v="40.14"/>
    <n v="41.42"/>
    <n v="42.78"/>
    <n v="39.799999999999997"/>
    <n v="40.909999999999997"/>
    <n v="37.28"/>
    <n v="83.854431000000005"/>
    <n v="37.4"/>
    <n v="41.58"/>
    <n v="39.229999999999997"/>
    <n v="43.29"/>
    <n v="38.5"/>
    <n v="40.380000000000003"/>
    <n v="42.98"/>
    <n v="43.66"/>
    <n v="40.54"/>
    <n v="42.72"/>
    <n v="43.72"/>
    <n v="40.520000000000003"/>
    <n v="42.36"/>
    <n v="37.67"/>
    <n v="38.731561729511803"/>
    <n v="38.31"/>
    <n v="37.76"/>
    <n v="55.216000000000001"/>
    <n v="29.534500999999999"/>
    <n v="29.57"/>
    <n v="29.31"/>
    <n v="572.62449600000002"/>
    <n v="33.25"/>
    <n v="31"/>
    <n v="29.48"/>
    <n v="30.18"/>
    <n v="69.599999999999994"/>
    <n v="-0.74000000000000199"/>
    <n v="-1.45"/>
    <n v="-0.39000000000000057"/>
    <n v="45.122869270488202"/>
    <n v="-0.93999999999999773"/>
    <n v="1.98"/>
    <n v="-2.71"/>
    <n v="-1.6484382704881995"/>
    <n v="-4.6900000000000004"/>
    <n v="-3.6284382704881963"/>
    <n v="1.0615617295118014"/>
    <n v="-1.27"/>
    <n v="2.36"/>
    <n v="-44.214431000000005"/>
    <n v="3.63"/>
    <n v="-42.944431000000009"/>
    <n v="-46.574431000000004"/>
    <n v="0.71000000000000085"/>
    <n v="-0.35000000000000142"/>
    <n v="-45.862869270488204"/>
    <n v="-1.06"/>
    <n v="-46.572869270488205"/>
    <n v="-45.512869270488203"/>
    <n v="21.966000000000001"/>
    <n v="-1.4654990000000012"/>
    <n v="8.9999999999999858E-2"/>
    <n v="-0.87000000000000099"/>
    <n v="503.024496"/>
    <n v="-5.4815617295118031"/>
    <n v="-50.604431000000005"/>
    <n v="16.484438270488198"/>
    <n v="-28.638431000000004"/>
    <n v="-3.15"/>
    <n v="-3.15"/>
    <x v="0"/>
    <x v="0"/>
    <x v="0"/>
    <x v="0"/>
    <x v="0"/>
    <x v="8"/>
  </r>
  <r>
    <d v="2001-09-24T13:00:00"/>
    <x v="13"/>
    <x v="0"/>
    <x v="8"/>
    <x v="1"/>
    <x v="0"/>
    <x v="1"/>
    <x v="2"/>
    <x v="0"/>
    <n v="41.46"/>
    <n v="37.520000000000003"/>
    <n v="41.22"/>
    <n v="38.74"/>
    <n v="39.15"/>
    <n v="40.51"/>
    <n v="59.89"/>
    <n v="39.619999999999997"/>
    <n v="40.58"/>
    <n v="41.91"/>
    <n v="39.35"/>
    <n v="40.26"/>
    <n v="36.630000000000003"/>
    <n v="86.781668499999995"/>
    <n v="36.76"/>
    <n v="41.2"/>
    <n v="38.700000000000003"/>
    <n v="42.93"/>
    <n v="37.72"/>
    <n v="39.93"/>
    <n v="42.61"/>
    <n v="43.29"/>
    <n v="40.090000000000003"/>
    <n v="42.35"/>
    <n v="43.36"/>
    <n v="40.07"/>
    <n v="41.97"/>
    <n v="36.61"/>
    <n v="40.365568254846082"/>
    <n v="37.299999999999997"/>
    <n v="48.27"/>
    <n v="62.54"/>
    <n v="39.547747999999999"/>
    <n v="41.22"/>
    <n v="40.83"/>
    <n v="575.49929999999995"/>
    <n v="37.049999999999997"/>
    <n v="34.78"/>
    <n v="33.5"/>
    <n v="34.090000000000003"/>
    <n v="74.97"/>
    <n v="-0.78000000000000114"/>
    <n v="-1.71"/>
    <n v="2.0000000000003126E-2"/>
    <n v="46.416100245153913"/>
    <n v="-1.45"/>
    <n v="2.04"/>
    <n v="-3.32"/>
    <n v="0.43556825484608197"/>
    <n v="-5.36"/>
    <n v="-1.6044317451539172"/>
    <n v="3.7555682548460823"/>
    <n v="-1.1100000000000001"/>
    <n v="2.52"/>
    <n v="-47.631668499999996"/>
    <n v="3.63"/>
    <n v="-46.521668499999997"/>
    <n v="-50.151668499999992"/>
    <n v="0.93"/>
    <n v="-0.80000000000000426"/>
    <n v="-47.196100245153914"/>
    <n v="-1.73"/>
    <n v="-48.126100245153914"/>
    <n v="-46.39610024515391"/>
    <n v="25.49"/>
    <n v="4.7677479999999974"/>
    <n v="7.72"/>
    <n v="6.74"/>
    <n v="500.52929999999992"/>
    <n v="-3.3155682548460845"/>
    <n v="-49.731668499999998"/>
    <n v="22.174431745153917"/>
    <n v="-24.241668499999996"/>
    <n v="8.01"/>
    <n v="8.01"/>
    <x v="0"/>
    <x v="0"/>
    <x v="0"/>
    <x v="0"/>
    <x v="0"/>
    <x v="8"/>
  </r>
  <r>
    <d v="2001-09-24T14:00:00"/>
    <x v="14"/>
    <x v="0"/>
    <x v="8"/>
    <x v="1"/>
    <x v="0"/>
    <x v="1"/>
    <x v="2"/>
    <x v="0"/>
    <n v="45.78"/>
    <n v="41.37"/>
    <n v="45.41"/>
    <n v="42.75"/>
    <n v="43.18"/>
    <n v="44.64"/>
    <n v="52.18"/>
    <n v="43.72"/>
    <n v="44.72"/>
    <n v="46.17"/>
    <n v="43.41"/>
    <n v="44.4"/>
    <n v="40.32"/>
    <n v="81.388082999999995"/>
    <n v="40.42"/>
    <n v="41.16"/>
    <n v="38.61"/>
    <n v="42.89"/>
    <n v="37.53"/>
    <n v="39.86"/>
    <n v="42.61"/>
    <n v="43.42"/>
    <n v="40.020000000000003"/>
    <n v="42.33"/>
    <n v="43.31"/>
    <n v="40"/>
    <n v="41.93"/>
    <n v="36.43"/>
    <n v="40.177530846550852"/>
    <n v="37.08"/>
    <n v="38.049999999999997"/>
    <n v="43.514000000000003"/>
    <n v="21.940269000000001"/>
    <n v="23.16"/>
    <n v="22.89"/>
    <n v="580.37955899999997"/>
    <n v="37.15"/>
    <n v="34.950000000000003"/>
    <n v="33.5"/>
    <n v="34.17"/>
    <n v="72.94"/>
    <n v="3.32"/>
    <n v="2.4700000000000002"/>
    <n v="3.89"/>
    <n v="41.210552153449143"/>
    <n v="2.86"/>
    <n v="2.0699999999999998"/>
    <n v="-3.43"/>
    <n v="0.31753084655085217"/>
    <n v="-5.5"/>
    <n v="-1.7524691534491481"/>
    <n v="3.7475308465508519"/>
    <n v="-1.22"/>
    <n v="2.86"/>
    <n v="-38.208082999999995"/>
    <n v="4.08"/>
    <n v="-36.988082999999996"/>
    <n v="-41.068082999999994"/>
    <n v="0.85000000000000142"/>
    <n v="-0.56999999999999995"/>
    <n v="-37.890552153449143"/>
    <n v="-1.42"/>
    <n v="-38.740552153449144"/>
    <n v="-37.320552153449142"/>
    <n v="6.3640000000000043"/>
    <n v="-13.009731000000002"/>
    <n v="-10.34"/>
    <n v="-11.28"/>
    <n v="507.43955899999997"/>
    <n v="-3.027530846550853"/>
    <n v="-44.238082999999996"/>
    <n v="3.3364691534491513"/>
    <n v="-37.874082999999992"/>
    <n v="-6.35"/>
    <n v="-6.35"/>
    <x v="0"/>
    <x v="0"/>
    <x v="0"/>
    <x v="0"/>
    <x v="0"/>
    <x v="8"/>
  </r>
  <r>
    <d v="2001-09-24T15:00:00"/>
    <x v="15"/>
    <x v="0"/>
    <x v="8"/>
    <x v="1"/>
    <x v="0"/>
    <x v="1"/>
    <x v="2"/>
    <x v="0"/>
    <n v="64.33"/>
    <n v="58.42"/>
    <n v="64.63"/>
    <n v="59.83"/>
    <n v="60.95"/>
    <n v="63.44"/>
    <n v="65.92"/>
    <n v="61.65"/>
    <n v="63.63"/>
    <n v="65.760000000000005"/>
    <n v="61.22"/>
    <n v="62.69"/>
    <n v="56.98"/>
    <n v="77.552607499999993"/>
    <n v="57.12"/>
    <n v="41.19"/>
    <n v="38.619999999999997"/>
    <n v="42.93"/>
    <n v="37.54"/>
    <n v="39.89"/>
    <n v="42.64"/>
    <n v="43.5"/>
    <n v="40.090000000000003"/>
    <n v="42.37"/>
    <n v="43.32"/>
    <n v="40.049999999999997"/>
    <n v="41.97"/>
    <n v="36.380000000000003"/>
    <n v="41.027063777006454"/>
    <n v="37.049999999999997"/>
    <n v="36.869999999999997"/>
    <n v="40.698"/>
    <n v="23.055582000000001"/>
    <n v="17.97"/>
    <n v="20.190000000000001"/>
    <n v="430.597961"/>
    <n v="38.82"/>
    <n v="36.67"/>
    <n v="35.5"/>
    <n v="36.04"/>
    <n v="75.05"/>
    <n v="21.06"/>
    <n v="20.72"/>
    <n v="20.6"/>
    <n v="36.52554372299354"/>
    <n v="22.44"/>
    <n v="2.08"/>
    <n v="-3.51"/>
    <n v="1.1370637770064533"/>
    <n v="-5.59"/>
    <n v="-0.94293622299354496"/>
    <n v="4.6470637770064513"/>
    <n v="-1.7399999999999949"/>
    <n v="3.970000000000006"/>
    <n v="-16.602607499999991"/>
    <n v="5.71"/>
    <n v="-14.862607499999996"/>
    <n v="-20.572607499999997"/>
    <n v="0.34000000000000341"/>
    <n v="0.46000000000000796"/>
    <n v="-15.465543722993537"/>
    <n v="0.12000000000000455"/>
    <n v="-15.805543722993541"/>
    <n v="-15.925543722993545"/>
    <n v="1.8780000000000001"/>
    <n v="-13.614418000000001"/>
    <n v="-17.53"/>
    <n v="-15.85"/>
    <n v="355.54796099999999"/>
    <n v="-2.2070637770064536"/>
    <n v="-38.732607499999993"/>
    <n v="-0.32906377700645351"/>
    <n v="-36.854607499999993"/>
    <n v="-25.82"/>
    <n v="-25.82"/>
    <x v="0"/>
    <x v="0"/>
    <x v="0"/>
    <x v="0"/>
    <x v="0"/>
    <x v="8"/>
  </r>
  <r>
    <d v="2001-09-24T16:00:00"/>
    <x v="16"/>
    <x v="0"/>
    <x v="8"/>
    <x v="1"/>
    <x v="0"/>
    <x v="1"/>
    <x v="2"/>
    <x v="0"/>
    <n v="59.93"/>
    <n v="54.23"/>
    <n v="59.95"/>
    <n v="55.6"/>
    <n v="56.63"/>
    <n v="58.86"/>
    <n v="60.67"/>
    <n v="57.26"/>
    <n v="59.02"/>
    <n v="60.99"/>
    <n v="56.92"/>
    <n v="58.34"/>
    <n v="52.94"/>
    <n v="40.394067"/>
    <n v="53.07"/>
    <n v="41.19"/>
    <n v="38.590000000000003"/>
    <n v="42.89"/>
    <n v="37.4"/>
    <n v="39.93"/>
    <n v="42.63"/>
    <n v="43.52"/>
    <n v="40.159999999999997"/>
    <n v="42.34"/>
    <n v="43.31"/>
    <n v="40.159999999999997"/>
    <n v="41.97"/>
    <n v="36.18"/>
    <n v="41.568927474290454"/>
    <n v="36.799999999999997"/>
    <n v="34.46"/>
    <n v="27.858000000000001"/>
    <n v="25.026841999999998"/>
    <n v="17.399999999999999"/>
    <n v="20.37"/>
    <n v="26.505161000000001"/>
    <n v="39.840000000000003"/>
    <n v="37.65"/>
    <n v="36.54"/>
    <n v="37.06"/>
    <n v="77.22"/>
    <n v="16.7"/>
    <n v="16.37"/>
    <n v="16.760000000000002"/>
    <n v="-1.1748604742904547"/>
    <n v="17.68"/>
    <n v="2.04"/>
    <n v="-3.75"/>
    <n v="1.6389274742904547"/>
    <n v="-5.79"/>
    <n v="-0.40107252570954444"/>
    <n v="5.3889274742904547"/>
    <n v="-1.71"/>
    <n v="3.69"/>
    <n v="16.235933000000003"/>
    <n v="5.4000000000000057"/>
    <n v="17.945933000000004"/>
    <n v="12.545932999999998"/>
    <n v="0.32999999999999829"/>
    <n v="-5.9999999999995168E-2"/>
    <n v="17.874860474290458"/>
    <n v="-0.38999999999999346"/>
    <n v="17.544860474290459"/>
    <n v="17.934860474290453"/>
    <n v="-11.982000000000003"/>
    <n v="-12.623158"/>
    <n v="-19.14"/>
    <n v="-16.690000000000001"/>
    <n v="-50.714838999999998"/>
    <n v="-1.728927474290451"/>
    <n v="-0.55406699999999631"/>
    <n v="-13.710927474290454"/>
    <n v="-12.536066999999999"/>
    <n v="-23.88"/>
    <n v="-23.88"/>
    <x v="0"/>
    <x v="0"/>
    <x v="0"/>
    <x v="0"/>
    <x v="0"/>
    <x v="8"/>
  </r>
  <r>
    <d v="2001-09-24T17:00:00"/>
    <x v="17"/>
    <x v="0"/>
    <x v="8"/>
    <x v="1"/>
    <x v="0"/>
    <x v="1"/>
    <x v="2"/>
    <x v="0"/>
    <n v="59.83"/>
    <n v="53.51"/>
    <n v="58.79"/>
    <n v="55.05"/>
    <n v="55.95"/>
    <n v="57.82"/>
    <n v="60.1"/>
    <n v="56.63"/>
    <n v="57.9"/>
    <n v="59.7"/>
    <n v="56.27"/>
    <n v="57.74"/>
    <n v="52.14"/>
    <n v="40.823927500000003"/>
    <n v="52.25"/>
    <n v="42.48"/>
    <n v="39.54"/>
    <n v="43.77"/>
    <n v="38.24"/>
    <n v="40.909999999999997"/>
    <n v="43.48"/>
    <n v="44.1"/>
    <n v="41.14"/>
    <n v="43.22"/>
    <n v="44.16"/>
    <n v="41.16"/>
    <n v="43"/>
    <n v="37.06"/>
    <n v="40.798423345723393"/>
    <n v="37.729999999999997"/>
    <n v="38.26"/>
    <n v="28.78"/>
    <n v="23.180533"/>
    <n v="13.02"/>
    <n v="16.8"/>
    <n v="28.735194"/>
    <n v="37.369999999999997"/>
    <n v="34.950000000000003"/>
    <n v="33.130000000000003"/>
    <n v="33.96"/>
    <n v="75.58"/>
    <n v="15.04"/>
    <n v="14.74"/>
    <n v="15.08"/>
    <n v="2.5504154276610791E-2"/>
    <n v="15.54"/>
    <n v="2.09"/>
    <n v="-3.8499999999999943"/>
    <n v="-0.1115766542766039"/>
    <n v="-5.94"/>
    <n v="-2.2015766542766073"/>
    <n v="3.7384233457233904"/>
    <n v="-1.79"/>
    <n v="3.81"/>
    <n v="15.126072499999999"/>
    <n v="5.6"/>
    <n v="16.916072499999999"/>
    <n v="11.316072499999997"/>
    <n v="0.30000000000000426"/>
    <n v="-3.9999999999992042E-2"/>
    <n v="15.014495845723395"/>
    <n v="-0.33999999999999631"/>
    <n v="14.714495845723391"/>
    <n v="15.054495845723388"/>
    <n v="-8.59"/>
    <n v="-11.769467000000002"/>
    <n v="-20.11"/>
    <n v="-17.16"/>
    <n v="-46.844805999999998"/>
    <n v="-3.4284233457233952"/>
    <n v="-3.453927500000006"/>
    <n v="-12.018423345723392"/>
    <n v="-12.043927500000002"/>
    <n v="-19.48"/>
    <n v="-19.48"/>
    <x v="0"/>
    <x v="0"/>
    <x v="0"/>
    <x v="0"/>
    <x v="0"/>
    <x v="8"/>
  </r>
  <r>
    <d v="2001-09-24T18:00:00"/>
    <x v="18"/>
    <x v="0"/>
    <x v="8"/>
    <x v="1"/>
    <x v="0"/>
    <x v="1"/>
    <x v="2"/>
    <x v="0"/>
    <n v="65.349999999999994"/>
    <n v="58.64"/>
    <n v="64.319999999999993"/>
    <n v="60.18"/>
    <n v="61.12"/>
    <n v="63.33"/>
    <n v="144.18"/>
    <n v="61.92"/>
    <n v="63.37"/>
    <n v="65.25"/>
    <n v="61.44"/>
    <n v="63.09"/>
    <n v="57.37"/>
    <n v="52.501695499999997"/>
    <n v="57.48"/>
    <n v="39.79"/>
    <n v="37.159999999999997"/>
    <n v="41.06"/>
    <n v="36.08"/>
    <n v="38.409999999999997"/>
    <n v="40.83"/>
    <n v="41.23"/>
    <n v="38.659999999999997"/>
    <n v="40.54"/>
    <n v="41.34"/>
    <n v="38.659999999999997"/>
    <n v="40.29"/>
    <n v="35.18"/>
    <n v="35.603696119105877"/>
    <n v="35.79"/>
    <n v="37.24"/>
    <n v="40.880000000000003"/>
    <n v="28.532420999999999"/>
    <n v="15.79"/>
    <n v="22.79"/>
    <n v="45.845821000000001"/>
    <n v="28.92"/>
    <n v="26.48"/>
    <n v="24.68"/>
    <n v="25.51"/>
    <n v="67.37"/>
    <n v="22.71"/>
    <n v="22.8"/>
    <n v="22.19"/>
    <n v="16.89799938089412"/>
    <n v="23.91"/>
    <n v="1.88"/>
    <n v="-3.23"/>
    <n v="-2.8063038808941201"/>
    <n v="-5.1100000000000003"/>
    <n v="-4.6863038808941226"/>
    <n v="0.42369611910587679"/>
    <n v="-1.970000000000006"/>
    <n v="3.75"/>
    <n v="8.6183045000000007"/>
    <n v="5.720000000000006"/>
    <n v="10.588304500000007"/>
    <n v="4.8683045000000007"/>
    <n v="-9.0000000000003411E-2"/>
    <n v="0.52000000000000313"/>
    <n v="5.8120006191058806"/>
    <n v="0.61000000000000654"/>
    <n v="5.902000619105884"/>
    <n v="5.2920006191058775"/>
    <n v="11.96"/>
    <n v="2.0524209999999989"/>
    <n v="-8.89"/>
    <n v="-2.72"/>
    <n v="-21.524179000000004"/>
    <n v="-6.6836961191058748"/>
    <n v="-23.581695499999995"/>
    <n v="5.2763038808941261"/>
    <n v="-11.621695499999994"/>
    <n v="-25.85"/>
    <n v="-25.85"/>
    <x v="0"/>
    <x v="0"/>
    <x v="0"/>
    <x v="0"/>
    <x v="0"/>
    <x v="8"/>
  </r>
  <r>
    <d v="2001-09-24T19:00:00"/>
    <x v="19"/>
    <x v="0"/>
    <x v="8"/>
    <x v="1"/>
    <x v="0"/>
    <x v="1"/>
    <x v="2"/>
    <x v="0"/>
    <n v="182.53"/>
    <n v="162.6"/>
    <n v="178.05"/>
    <n v="167.27"/>
    <n v="51.93"/>
    <n v="175.46"/>
    <n v="183.34"/>
    <n v="172.09"/>
    <n v="175.42"/>
    <n v="180.81"/>
    <n v="170.6"/>
    <n v="54.98"/>
    <n v="47.37"/>
    <n v="57.208583500000003"/>
    <n v="157.66"/>
    <n v="42.15"/>
    <n v="39.340000000000003"/>
    <n v="43.31"/>
    <n v="38.1"/>
    <n v="40.630000000000003"/>
    <n v="43.04"/>
    <n v="43.75"/>
    <n v="40.92"/>
    <n v="42.72"/>
    <n v="43.58"/>
    <n v="40.9"/>
    <n v="42.58"/>
    <n v="37.299999999999997"/>
    <n v="42.256733845612899"/>
    <n v="37.909999999999997"/>
    <n v="40.46"/>
    <n v="55.247999999999998"/>
    <n v="32.695749999999997"/>
    <n v="21.72"/>
    <n v="26.48"/>
    <n v="88.978916999999996"/>
    <n v="40.31"/>
    <n v="38.119999999999997"/>
    <n v="37.049999999999997"/>
    <n v="37.549999999999997"/>
    <n v="77.77"/>
    <n v="11.3"/>
    <n v="12.4"/>
    <n v="10.07"/>
    <n v="14.951849654387104"/>
    <n v="137.22999999999999"/>
    <n v="1.95"/>
    <n v="-3.3300000000000054"/>
    <n v="1.6267338456128968"/>
    <n v="-5.28"/>
    <n v="-0.32326615438709894"/>
    <n v="4.9567338456129022"/>
    <n v="-3.05"/>
    <n v="4.5599999999999996"/>
    <n v="-5.2785835000000034"/>
    <n v="7.61"/>
    <n v="-2.2285835000000063"/>
    <n v="-9.8385835000000057"/>
    <n v="-1.1000000000000001"/>
    <n v="1.23"/>
    <n v="-3.6518496543871066"/>
    <n v="2.33"/>
    <n v="-2.5518496543871052"/>
    <n v="-4.8818496543871035"/>
    <n v="14.937999999999995"/>
    <n v="-5.4242500000000007"/>
    <n v="-15.33"/>
    <n v="-11.07"/>
    <n v="11.208917"/>
    <n v="-1.9467338456128971"/>
    <n v="-16.898583500000001"/>
    <n v="12.991266154387098"/>
    <n v="-1.9605835000000056"/>
    <n v="-14.52"/>
    <n v="-14.52"/>
    <x v="0"/>
    <x v="0"/>
    <x v="0"/>
    <x v="0"/>
    <x v="0"/>
    <x v="8"/>
  </r>
  <r>
    <d v="2001-09-24T20:00:00"/>
    <x v="20"/>
    <x v="0"/>
    <x v="8"/>
    <x v="1"/>
    <x v="0"/>
    <x v="1"/>
    <x v="2"/>
    <x v="0"/>
    <n v="43.67"/>
    <n v="39.659999999999997"/>
    <n v="43.56"/>
    <n v="40.54"/>
    <n v="40.85"/>
    <n v="42.92"/>
    <n v="84.08"/>
    <n v="41.71"/>
    <n v="42.93"/>
    <n v="44.22"/>
    <n v="41.35"/>
    <n v="42.15"/>
    <n v="38.909999999999997"/>
    <n v="44.073382500000001"/>
    <n v="39.32"/>
    <n v="40.520000000000003"/>
    <n v="37.799999999999997"/>
    <n v="41.58"/>
    <n v="36.700000000000003"/>
    <n v="39.04"/>
    <n v="41.31"/>
    <n v="41.96"/>
    <n v="39.299999999999997"/>
    <n v="41.05"/>
    <n v="41.82"/>
    <n v="39.299999999999997"/>
    <n v="40.950000000000003"/>
    <n v="35.880000000000003"/>
    <n v="40.087152832579747"/>
    <n v="36.49"/>
    <n v="38.520000000000003"/>
    <n v="42.642000000000003"/>
    <n v="26.75648"/>
    <n v="18.11"/>
    <n v="23.21"/>
    <n v="74.433836999999997"/>
    <n v="37.17"/>
    <n v="35"/>
    <n v="34.19"/>
    <n v="34.57"/>
    <n v="75.64"/>
    <n v="1.81"/>
    <n v="1.2"/>
    <n v="3.029999999999994"/>
    <n v="3.986229667420254"/>
    <n v="2.4"/>
    <n v="1.91"/>
    <n v="-3.16"/>
    <n v="1.0471528325797479"/>
    <n v="-5.07"/>
    <n v="-0.8628471674202558"/>
    <n v="4.2071528325797445"/>
    <n v="-1.3"/>
    <n v="1.94"/>
    <n v="-3.2233824999999996"/>
    <n v="3.24"/>
    <n v="-1.9233825000000024"/>
    <n v="-5.1633825000000044"/>
    <n v="0.61000000000000654"/>
    <n v="-1.2199999999999918"/>
    <n v="-2.1762296674202517"/>
    <n v="-1.83"/>
    <n v="-2.7862296674202582"/>
    <n v="-0.95622966742025994"/>
    <n v="5.4720000000000013"/>
    <n v="-8.2435200000000002"/>
    <n v="-16.079999999999998"/>
    <n v="-11.36"/>
    <n v="-1.2061630000000036"/>
    <n v="-2.9171528325797453"/>
    <n v="-6.9033824999999993"/>
    <n v="2.554847167420256"/>
    <n v="-1.431382499999998"/>
    <n v="-3.63"/>
    <n v="-3.63"/>
    <x v="0"/>
    <x v="0"/>
    <x v="0"/>
    <x v="0"/>
    <x v="0"/>
    <x v="8"/>
  </r>
  <r>
    <d v="2001-09-24T21:00:00"/>
    <x v="21"/>
    <x v="0"/>
    <x v="8"/>
    <x v="1"/>
    <x v="0"/>
    <x v="1"/>
    <x v="2"/>
    <x v="0"/>
    <n v="40.03"/>
    <n v="36.25"/>
    <n v="39.99"/>
    <n v="37.1"/>
    <n v="37.619999999999997"/>
    <n v="39.299999999999997"/>
    <n v="47.41"/>
    <n v="38.26"/>
    <n v="39.4"/>
    <n v="40.72"/>
    <n v="37.799999999999997"/>
    <n v="38.93"/>
    <n v="35.81"/>
    <n v="36.382581000000002"/>
    <n v="35.85"/>
    <n v="34.5"/>
    <n v="32.340000000000003"/>
    <n v="35.61"/>
    <n v="31.8"/>
    <n v="33.08"/>
    <n v="35.409999999999997"/>
    <n v="35.619999999999997"/>
    <n v="33.4"/>
    <n v="35.15"/>
    <n v="36"/>
    <n v="33.119999999999997"/>
    <n v="34.909999999999997"/>
    <n v="31.55"/>
    <n v="31.912554345192916"/>
    <n v="31.89"/>
    <n v="29.49"/>
    <n v="33.564"/>
    <n v="23.783871999999999"/>
    <n v="18.32"/>
    <n v="20.92"/>
    <n v="60.036189999999998"/>
    <n v="26.09"/>
    <n v="23.7"/>
    <n v="22.4"/>
    <n v="23"/>
    <n v="66.400000000000006"/>
    <n v="4.54"/>
    <n v="4.0199999999999996"/>
    <n v="4.26"/>
    <n v="4.4700266548070857"/>
    <n v="4.72"/>
    <n v="1.83"/>
    <n v="-1.53"/>
    <n v="-1.1674456548070822"/>
    <n v="-3.36"/>
    <n v="-2.9974456548070805"/>
    <n v="0.36255434519291541"/>
    <n v="-1.31"/>
    <n v="1.81"/>
    <n v="1.2374189999999956"/>
    <n v="3.12"/>
    <n v="2.5474189999999979"/>
    <n v="-0.57258099999999956"/>
    <n v="0.51999999999999602"/>
    <n v="0.27999999999999758"/>
    <n v="6.9973345192913428E-2"/>
    <n v="-0.23999999999999844"/>
    <n v="-0.45002665480708259"/>
    <n v="-0.21002665480708416"/>
    <n v="7.4740000000000002"/>
    <n v="8.3871999999999503E-2"/>
    <n v="-4.08"/>
    <n v="-2.08"/>
    <n v="-6.363810000000008"/>
    <n v="-5.8225543451929163"/>
    <n v="-10.292581000000002"/>
    <n v="1.6514456548070839"/>
    <n v="-2.8185810000000018"/>
    <n v="-9.44"/>
    <n v="-9.44"/>
    <x v="0"/>
    <x v="0"/>
    <x v="0"/>
    <x v="0"/>
    <x v="0"/>
    <x v="8"/>
  </r>
  <r>
    <d v="2001-09-24T22:00:00"/>
    <x v="22"/>
    <x v="0"/>
    <x v="8"/>
    <x v="1"/>
    <x v="0"/>
    <x v="1"/>
    <x v="2"/>
    <x v="0"/>
    <n v="34.340000000000003"/>
    <n v="31.2"/>
    <n v="33.97"/>
    <n v="32.06"/>
    <n v="32.409999999999997"/>
    <n v="33.4"/>
    <n v="34.18"/>
    <n v="32.950000000000003"/>
    <n v="33.479999999999997"/>
    <n v="34.590000000000003"/>
    <n v="32.54"/>
    <n v="33.299999999999997"/>
    <n v="30.88"/>
    <n v="29.895907000000001"/>
    <n v="30.93"/>
    <n v="27.77"/>
    <n v="26.42"/>
    <n v="27.29"/>
    <n v="25.9"/>
    <n v="26.22"/>
    <n v="28.2"/>
    <n v="31.59"/>
    <n v="27.36"/>
    <n v="27.26"/>
    <n v="33.369999999999997"/>
    <n v="27.22"/>
    <n v="27.25"/>
    <n v="24.86"/>
    <n v="25.019254989183224"/>
    <n v="25.95"/>
    <n v="24.21"/>
    <n v="27.992000000000001"/>
    <n v="22.438465999999998"/>
    <n v="15.65"/>
    <n v="18.62"/>
    <n v="38.432715999999999"/>
    <n v="21.64"/>
    <n v="19.829999999999998"/>
    <n v="18.62"/>
    <n v="19.18"/>
    <n v="50.54"/>
    <n v="6.19"/>
    <n v="6.05"/>
    <n v="6.02"/>
    <n v="4.8766520108167768"/>
    <n v="1.220000000000006"/>
    <n v="1.03"/>
    <n v="-1.36"/>
    <n v="-1.2007450108167745"/>
    <n v="-2.39"/>
    <n v="-2.2307450108167757"/>
    <n v="0.15925498918322489"/>
    <n v="-0.89000000000000057"/>
    <n v="1.53"/>
    <n v="2.5140929999999955"/>
    <n v="2.42"/>
    <n v="3.404092999999996"/>
    <n v="0.98409299999999789"/>
    <n v="0.14000000000000057"/>
    <n v="0.16999999999999815"/>
    <n v="1.3133479891832209"/>
    <n v="2.9999999999997584E-2"/>
    <n v="1.1733479891832204"/>
    <n v="1.1433479891832228"/>
    <n v="6.3520000000000003"/>
    <n v="2.608466"/>
    <n v="-2.97"/>
    <n v="-0.55999999999999872"/>
    <n v="-12.107284"/>
    <n v="-3.3792549891832238"/>
    <n v="-8.2559070000000006"/>
    <n v="2.9727450108167766"/>
    <n v="-1.9039070000000002"/>
    <n v="-9.09"/>
    <n v="-9.09"/>
    <x v="0"/>
    <x v="0"/>
    <x v="0"/>
    <x v="0"/>
    <x v="0"/>
    <x v="8"/>
  </r>
  <r>
    <d v="2001-09-24T23:00:00"/>
    <x v="23"/>
    <x v="0"/>
    <x v="8"/>
    <x v="1"/>
    <x v="0"/>
    <x v="1"/>
    <x v="2"/>
    <x v="0"/>
    <n v="34.01"/>
    <n v="30.83"/>
    <n v="33.130000000000003"/>
    <n v="31.7"/>
    <n v="32.020000000000003"/>
    <n v="32.630000000000003"/>
    <n v="33.35"/>
    <n v="32.57"/>
    <n v="32.68"/>
    <n v="33.700000000000003"/>
    <n v="32.24"/>
    <n v="32.81"/>
    <n v="30.5"/>
    <n v="28.083126499999999"/>
    <n v="30.56"/>
    <n v="27.2"/>
    <n v="25.77"/>
    <n v="27.7"/>
    <n v="24.97"/>
    <n v="21.19"/>
    <n v="27.47"/>
    <n v="27.41"/>
    <n v="27"/>
    <n v="27.34"/>
    <n v="28"/>
    <n v="26.78"/>
    <n v="21.82"/>
    <n v="19.25"/>
    <n v="20.498495655403151"/>
    <n v="24.85"/>
    <n v="22.15"/>
    <n v="25.79"/>
    <n v="23.117294999999999"/>
    <n v="16.399999999999999"/>
    <n v="19.39"/>
    <n v="27.602350000000001"/>
    <n v="19.23"/>
    <n v="17.86"/>
    <n v="17.11"/>
    <n v="17.46"/>
    <n v="41.58"/>
    <n v="10.83"/>
    <n v="10.99"/>
    <n v="11.25"/>
    <n v="7.5846308445968482"/>
    <n v="5.7"/>
    <n v="0.62999999999999901"/>
    <n v="-1.94"/>
    <n v="-0.69150434459685073"/>
    <n v="-2.57"/>
    <n v="-1.3215043445968497"/>
    <n v="1.2484956554031506"/>
    <n v="-0.78999999999999915"/>
    <n v="1.52"/>
    <n v="3.9368735000000044"/>
    <n v="2.31"/>
    <n v="4.7268735000000035"/>
    <n v="2.4168735000000012"/>
    <n v="-0.16"/>
    <n v="-0.41999999999999815"/>
    <n v="3.2453691554031536"/>
    <n v="-0.25999999999999801"/>
    <n v="3.4053691554031538"/>
    <n v="3.6653691554031518"/>
    <n v="6.56"/>
    <n v="5.2572949999999992"/>
    <n v="-0.71000000000000085"/>
    <n v="1.93"/>
    <n v="-13.977649999999997"/>
    <n v="-1.2684956554031501"/>
    <n v="-8.8531264999999983"/>
    <n v="5.2915043445968486"/>
    <n v="-2.2931264999999996"/>
    <n v="-10.66"/>
    <n v="-10.66"/>
    <x v="0"/>
    <x v="0"/>
    <x v="0"/>
    <x v="0"/>
    <x v="0"/>
    <x v="8"/>
  </r>
  <r>
    <d v="2001-09-25T00:00:00"/>
    <x v="0"/>
    <x v="0"/>
    <x v="9"/>
    <x v="2"/>
    <x v="0"/>
    <x v="1"/>
    <x v="2"/>
    <x v="0"/>
    <n v="33.32"/>
    <n v="30.2"/>
    <n v="32.22"/>
    <n v="31.12"/>
    <n v="31.37"/>
    <n v="31.81"/>
    <n v="32.56"/>
    <n v="31.89"/>
    <n v="31.79"/>
    <n v="32.74"/>
    <n v="31.6"/>
    <n v="32.07"/>
    <n v="30.05"/>
    <n v="23.653869499999999"/>
    <n v="30.12"/>
    <n v="24.67"/>
    <n v="23.5"/>
    <n v="25.04"/>
    <n v="23.48"/>
    <n v="24.39"/>
    <n v="24.89"/>
    <n v="25.07"/>
    <n v="24.57"/>
    <n v="24.75"/>
    <n v="25.26"/>
    <n v="24.47"/>
    <n v="24.8"/>
    <n v="23.61"/>
    <n v="20.581376381098519"/>
    <n v="23.63"/>
    <n v="21.01"/>
    <n v="27.24"/>
    <n v="22.749727"/>
    <n v="16.2"/>
    <n v="19.16"/>
    <n v="35.285145"/>
    <n v="18.68"/>
    <n v="18.39"/>
    <n v="17.579999999999998"/>
    <n v="17.940000000000001"/>
    <n v="19.100000000000001"/>
    <n v="6.98"/>
    <n v="7.27"/>
    <n v="6.44"/>
    <n v="3.0724931189014804"/>
    <n v="7.48"/>
    <n v="0.41"/>
    <n v="-0.78000000000000114"/>
    <n v="-3.8086236189014819"/>
    <n v="-1.19"/>
    <n v="-4.2186236189014821"/>
    <n v="-3.0286236189014808"/>
    <n v="-0.69999999999999929"/>
    <n v="1.32"/>
    <n v="7.716130500000002"/>
    <n v="2.02"/>
    <n v="8.4161305000000013"/>
    <n v="6.3961305000000017"/>
    <n v="-0.28999999999999915"/>
    <n v="0.53999999999999915"/>
    <n v="3.9075068810985201"/>
    <n v="0.82999999999999829"/>
    <n v="4.1975068810985192"/>
    <n v="3.3675068810985209"/>
    <n v="8.56"/>
    <n v="4.3597269999999995"/>
    <n v="-1.38"/>
    <n v="1.22"/>
    <n v="16.185144999999999"/>
    <n v="-1.9013763810985189"/>
    <n v="-4.9738694999999993"/>
    <n v="6.6586236189014798"/>
    <n v="3.5861304999999994"/>
    <n v="-11.06"/>
    <n v="-11.06"/>
    <x v="0"/>
    <x v="0"/>
    <x v="0"/>
    <x v="0"/>
    <x v="0"/>
    <x v="9"/>
  </r>
  <r>
    <d v="2001-09-25T01:00:00"/>
    <x v="1"/>
    <x v="0"/>
    <x v="9"/>
    <x v="2"/>
    <x v="0"/>
    <x v="1"/>
    <x v="2"/>
    <x v="0"/>
    <n v="31.71"/>
    <n v="28.65"/>
    <n v="30.41"/>
    <n v="29.68"/>
    <n v="29.82"/>
    <n v="30.05"/>
    <n v="30.8"/>
    <n v="30.29"/>
    <n v="30"/>
    <n v="30.9"/>
    <n v="30.04"/>
    <n v="30.47"/>
    <n v="28.76"/>
    <n v="19.218945000000001"/>
    <n v="28.83"/>
    <n v="23.76"/>
    <n v="22.63"/>
    <n v="24.18"/>
    <n v="22.45"/>
    <n v="23.53"/>
    <n v="24.01"/>
    <n v="24.67"/>
    <n v="23.66"/>
    <n v="23.9"/>
    <n v="24.39"/>
    <n v="23.61"/>
    <n v="23.9"/>
    <n v="22.55"/>
    <n v="17.98453490582278"/>
    <n v="22.54"/>
    <n v="18.88"/>
    <n v="30.346"/>
    <n v="20.073962000000002"/>
    <n v="13.76"/>
    <n v="16.75"/>
    <n v="57.738106999999999"/>
    <n v="17.260000000000002"/>
    <n v="16.940000000000001"/>
    <n v="16"/>
    <n v="16.420000000000002"/>
    <n v="17.64"/>
    <n v="6.29"/>
    <n v="6.57"/>
    <n v="6.21"/>
    <n v="1.2344100941772211"/>
    <n v="6.51"/>
    <n v="0.36999999999999744"/>
    <n v="-0.98"/>
    <n v="-5.5454650941772208"/>
    <n v="-1.35"/>
    <n v="-5.9154650941772182"/>
    <n v="-4.5654650941772204"/>
    <n v="-0.64999999999999858"/>
    <n v="1.06"/>
    <n v="10.601054999999999"/>
    <n v="1.71"/>
    <n v="11.251054999999997"/>
    <n v="9.5410550000000001"/>
    <n v="-0.28000000000000114"/>
    <n v="7.9999999999998295E-2"/>
    <n v="5.055589905822778"/>
    <n v="0.35999999999999943"/>
    <n v="5.3355899058227791"/>
    <n v="4.9755899058227797"/>
    <n v="13.085999999999999"/>
    <n v="3.1339620000000004"/>
    <n v="-2.2400000000000002"/>
    <n v="0.32999999999999829"/>
    <n v="40.098106999999999"/>
    <n v="-0.7245349058227788"/>
    <n v="-1.9589449999999999"/>
    <n v="12.36146509417722"/>
    <n v="11.127054999999999"/>
    <n v="-11.59"/>
    <n v="-11.59"/>
    <x v="0"/>
    <x v="0"/>
    <x v="0"/>
    <x v="0"/>
    <x v="0"/>
    <x v="9"/>
  </r>
  <r>
    <d v="2001-09-25T02:00:00"/>
    <x v="2"/>
    <x v="0"/>
    <x v="9"/>
    <x v="2"/>
    <x v="0"/>
    <x v="1"/>
    <x v="2"/>
    <x v="0"/>
    <n v="26.9"/>
    <n v="24.29"/>
    <n v="25.73"/>
    <n v="25.14"/>
    <n v="25.26"/>
    <n v="25.45"/>
    <n v="26.05"/>
    <n v="25.66"/>
    <n v="25.39"/>
    <n v="26.14"/>
    <n v="25.44"/>
    <n v="25.85"/>
    <n v="24.4"/>
    <n v="16.780342000000001"/>
    <n v="24.48"/>
    <n v="22.92"/>
    <n v="21.83"/>
    <n v="23.29"/>
    <n v="21.58"/>
    <n v="22.68"/>
    <n v="23.12"/>
    <n v="23.68"/>
    <n v="22.8"/>
    <n v="23.02"/>
    <n v="23.46"/>
    <n v="22.76"/>
    <n v="23.04"/>
    <n v="21.67"/>
    <n v="16.23760934749421"/>
    <n v="21.66"/>
    <n v="20.71"/>
    <n v="26.228000000000002"/>
    <n v="18.608015000000002"/>
    <n v="11.51"/>
    <n v="14.78"/>
    <n v="44.03051"/>
    <n v="16.05"/>
    <n v="15.7"/>
    <n v="14.72"/>
    <n v="15.16"/>
    <n v="16.37"/>
    <n v="2.58"/>
    <n v="2.81"/>
    <n v="2.73"/>
    <n v="0.54273265250579072"/>
    <n v="2.68"/>
    <n v="0.35999999999999943"/>
    <n v="-1.01"/>
    <n v="-6.4423906525057895"/>
    <n v="-1.37"/>
    <n v="-6.8023906525057889"/>
    <n v="-5.4323906525057915"/>
    <n v="-0.59"/>
    <n v="0.86000000000000298"/>
    <n v="8.4796580000000006"/>
    <n v="1.45"/>
    <n v="9.0696580000000004"/>
    <n v="7.6196579999999976"/>
    <n v="-0.23"/>
    <n v="-0.14999999999999503"/>
    <n v="2.0372673474942111"/>
    <n v="8.00000000000054E-2"/>
    <n v="2.2672673474942115"/>
    <n v="2.1872673474942061"/>
    <n v="10.178000000000001"/>
    <n v="2.9080150000000025"/>
    <n v="-3.21"/>
    <n v="-0.38000000000000078"/>
    <n v="27.660509999999999"/>
    <n v="-0.18760934749420954"/>
    <n v="-0.73034200000000027"/>
    <n v="9.9903906525057913"/>
    <n v="9.4476580000000006"/>
    <n v="-5.14"/>
    <n v="-5.14"/>
    <x v="0"/>
    <x v="0"/>
    <x v="0"/>
    <x v="0"/>
    <x v="0"/>
    <x v="9"/>
  </r>
  <r>
    <d v="2001-09-25T03:00:00"/>
    <x v="3"/>
    <x v="0"/>
    <x v="9"/>
    <x v="2"/>
    <x v="0"/>
    <x v="1"/>
    <x v="2"/>
    <x v="0"/>
    <n v="27.83"/>
    <n v="25.17"/>
    <n v="26.68"/>
    <n v="26.04"/>
    <n v="26.18"/>
    <n v="26.38"/>
    <n v="27.08"/>
    <n v="26.58"/>
    <n v="26.33"/>
    <n v="27.11"/>
    <n v="26.36"/>
    <n v="26.75"/>
    <n v="25.33"/>
    <n v="14.253551999999999"/>
    <n v="25.4"/>
    <n v="21.97"/>
    <n v="20.96"/>
    <n v="22.34"/>
    <n v="20.67"/>
    <n v="21.71"/>
    <n v="22.18"/>
    <n v="22.74"/>
    <n v="21.85"/>
    <n v="22.08"/>
    <n v="22.52"/>
    <n v="21.79"/>
    <n v="22.1"/>
    <n v="20.74"/>
    <n v="16.770717211134649"/>
    <n v="20.74"/>
    <n v="20.61"/>
    <n v="20.004000000000001"/>
    <n v="18.282789999999999"/>
    <n v="10.09"/>
    <n v="13.7"/>
    <n v="17.230989999999998"/>
    <n v="15.81"/>
    <n v="15.47"/>
    <n v="14.54"/>
    <n v="14.96"/>
    <n v="16.149999999999999"/>
    <n v="4.47"/>
    <n v="4.6500000000000004"/>
    <n v="4.59"/>
    <n v="-2.5171652111346496"/>
    <n v="4.59"/>
    <n v="0.39000000000000057"/>
    <n v="-0.97000000000000242"/>
    <n v="-4.9392827888653521"/>
    <n v="-1.36"/>
    <n v="-5.3292827888653527"/>
    <n v="-3.9692827888653497"/>
    <n v="-0.56999999999999995"/>
    <n v="0.85000000000000142"/>
    <n v="11.926448000000001"/>
    <n v="1.42"/>
    <n v="12.496448000000001"/>
    <n v="11.076447999999999"/>
    <n v="-0.18"/>
    <n v="-0.12000000000000099"/>
    <n v="6.9871652111346485"/>
    <n v="5.9999999999998721E-2"/>
    <n v="7.1671652111346482"/>
    <n v="7.1071652111346495"/>
    <n v="4.1940000000000008"/>
    <n v="2.8127899999999979"/>
    <n v="-4.45"/>
    <n v="-1.26"/>
    <n v="1.0809899999999999"/>
    <n v="-0.96071721113464825"/>
    <n v="1.5564480000000014"/>
    <n v="3.2332827888653526"/>
    <n v="5.7504480000000022"/>
    <n v="-6.14"/>
    <n v="-6.14"/>
    <x v="0"/>
    <x v="0"/>
    <x v="0"/>
    <x v="0"/>
    <x v="0"/>
    <x v="9"/>
  </r>
  <r>
    <d v="2001-09-25T04:00:00"/>
    <x v="4"/>
    <x v="0"/>
    <x v="9"/>
    <x v="2"/>
    <x v="0"/>
    <x v="1"/>
    <x v="2"/>
    <x v="0"/>
    <n v="27.01"/>
    <n v="24.42"/>
    <n v="25.92"/>
    <n v="25.24"/>
    <n v="25.38"/>
    <n v="25.61"/>
    <n v="27.32"/>
    <n v="25.77"/>
    <n v="25.57"/>
    <n v="26.35"/>
    <n v="25.55"/>
    <n v="25.97"/>
    <n v="24.54"/>
    <n v="14.2858725"/>
    <n v="24.61"/>
    <n v="22.61"/>
    <n v="21.54"/>
    <n v="22.94"/>
    <n v="21.3"/>
    <n v="22.37"/>
    <n v="22.79"/>
    <n v="23.33"/>
    <n v="22.49"/>
    <n v="22.68"/>
    <n v="23.12"/>
    <n v="22.45"/>
    <n v="22.72"/>
    <n v="21.39"/>
    <n v="16.344816239285041"/>
    <n v="21.39"/>
    <n v="22.05"/>
    <n v="21.558"/>
    <n v="16.606124999999999"/>
    <n v="11.09"/>
    <n v="14.56"/>
    <n v="17.864371999999999"/>
    <n v="17.649999999999999"/>
    <n v="15.8"/>
    <n v="14.89"/>
    <n v="15.34"/>
    <n v="17.16"/>
    <n v="3.01"/>
    <n v="3.25"/>
    <n v="3.15"/>
    <n v="-2.0589437392850414"/>
    <n v="3.23"/>
    <n v="0.34999999999999787"/>
    <n v="-0.98"/>
    <n v="-6.0251837607149596"/>
    <n v="-1.33"/>
    <n v="-6.3751837607149575"/>
    <n v="-5.0451837607149592"/>
    <n v="-0.59"/>
    <n v="0.84"/>
    <n v="11.094127499999999"/>
    <n v="1.43"/>
    <n v="11.684127499999999"/>
    <n v="10.254127499999999"/>
    <n v="-0.24000000000000199"/>
    <n v="-0.14000000000000057"/>
    <n v="5.0689437392850394"/>
    <n v="0.10000000000000142"/>
    <n v="5.3089437392850414"/>
    <n v="5.20894373928504"/>
    <n v="3.9080000000000013"/>
    <n v="0.80612499999999798"/>
    <n v="-3.8"/>
    <n v="-0.77999999999999936"/>
    <n v="0.70437199999999933"/>
    <n v="1.3051837607149572"/>
    <n v="3.3641274999999986"/>
    <n v="5.2131837607149585"/>
    <n v="7.2721274999999999"/>
    <n v="-3.92"/>
    <n v="-3.92"/>
    <x v="0"/>
    <x v="0"/>
    <x v="0"/>
    <x v="0"/>
    <x v="0"/>
    <x v="9"/>
  </r>
  <r>
    <d v="2001-09-25T05:00:00"/>
    <x v="5"/>
    <x v="0"/>
    <x v="9"/>
    <x v="2"/>
    <x v="0"/>
    <x v="1"/>
    <x v="2"/>
    <x v="0"/>
    <n v="36.11"/>
    <n v="32.69"/>
    <n v="34.909999999999997"/>
    <n v="33.799999999999997"/>
    <n v="33.92"/>
    <n v="34.4"/>
    <n v="36.630000000000003"/>
    <n v="34.409999999999997"/>
    <n v="34.409999999999997"/>
    <n v="35.56"/>
    <n v="34.14"/>
    <n v="34.76"/>
    <n v="32.72"/>
    <n v="16.497964"/>
    <n v="32.799999999999997"/>
    <n v="24.51"/>
    <n v="23.34"/>
    <n v="24.82"/>
    <n v="23.34"/>
    <n v="24.26"/>
    <n v="24.66"/>
    <n v="24.81"/>
    <n v="24.44"/>
    <n v="24.53"/>
    <n v="24.97"/>
    <n v="24.37"/>
    <n v="24.6"/>
    <n v="23.47"/>
    <n v="19.352806868603"/>
    <n v="23.48"/>
    <n v="31.04"/>
    <n v="24.367999999999999"/>
    <n v="20.725764000000002"/>
    <n v="14.89"/>
    <n v="18.13"/>
    <n v="21.226773999999999"/>
    <n v="21.12"/>
    <n v="19.329999999999998"/>
    <n v="18.309999999999999"/>
    <n v="18.809999999999999"/>
    <n v="21.06"/>
    <n v="9.66"/>
    <n v="10.16"/>
    <n v="9.25"/>
    <n v="-2.8548428686030007"/>
    <n v="10.59"/>
    <n v="0.34"/>
    <n v="-0.7900000000000027"/>
    <n v="-4.9071931313970012"/>
    <n v="-1.1299999999999999"/>
    <n v="-5.2471931313970011"/>
    <n v="-4.1171931313969985"/>
    <n v="-0.83999999999999631"/>
    <n v="1.2"/>
    <n v="17.422036000000002"/>
    <n v="2.04"/>
    <n v="18.262035999999998"/>
    <n v="16.222035999999999"/>
    <n v="-0.49999999999999645"/>
    <n v="0.41"/>
    <n v="12.514842868603001"/>
    <n v="0.90999999999999659"/>
    <n v="13.014842868602997"/>
    <n v="12.104842868603001"/>
    <n v="3.2479999999999976"/>
    <n v="1.3957640000000033"/>
    <n v="-3.42"/>
    <n v="-0.68"/>
    <n v="0.1667740000000002"/>
    <n v="1.7671931313970006"/>
    <n v="4.6220360000000014"/>
    <n v="5.0151931313969982"/>
    <n v="7.8700359999999989"/>
    <n v="-3.72"/>
    <n v="-3.72"/>
    <x v="0"/>
    <x v="0"/>
    <x v="0"/>
    <x v="0"/>
    <x v="0"/>
    <x v="9"/>
  </r>
  <r>
    <d v="2001-09-25T06:00:00"/>
    <x v="6"/>
    <x v="0"/>
    <x v="9"/>
    <x v="2"/>
    <x v="0"/>
    <x v="1"/>
    <x v="2"/>
    <x v="0"/>
    <n v="42.58"/>
    <n v="38.200000000000003"/>
    <n v="41.32"/>
    <n v="39.5"/>
    <n v="39.69"/>
    <n v="40.6"/>
    <n v="43.05"/>
    <n v="40.270000000000003"/>
    <n v="40.69"/>
    <n v="42.2"/>
    <n v="39.99"/>
    <n v="40.98"/>
    <n v="37.479999999999997"/>
    <n v="39.712415999999997"/>
    <n v="37.5"/>
    <n v="28.69"/>
    <n v="27.35"/>
    <n v="29.09"/>
    <n v="27.13"/>
    <n v="28.47"/>
    <n v="28.9"/>
    <n v="27.29"/>
    <n v="28.55"/>
    <n v="28.72"/>
    <n v="29.31"/>
    <n v="28.73"/>
    <n v="28.81"/>
    <n v="27.32"/>
    <n v="26.302500780349416"/>
    <n v="27.5"/>
    <n v="45.07"/>
    <n v="41.655999999999999"/>
    <n v="34.265492000000002"/>
    <n v="29.84"/>
    <n v="31.51"/>
    <n v="58.388311999999999"/>
    <n v="25.43"/>
    <n v="24.71"/>
    <n v="23.77"/>
    <n v="24.2"/>
    <n v="35.08"/>
    <n v="11.22"/>
    <n v="12.17"/>
    <n v="10.16"/>
    <n v="13.409915219650582"/>
    <n v="12.89"/>
    <n v="0.34"/>
    <n v="-1.1499999999999999"/>
    <n v="-2.1674992196505833"/>
    <n v="-1.49"/>
    <n v="-2.5074992196505832"/>
    <n v="-1.0174992196505848"/>
    <n v="-1.29"/>
    <n v="2.21"/>
    <n v="-2.2415999999999769E-2"/>
    <n v="3.5"/>
    <n v="1.2675839999999994"/>
    <n v="-2.2324160000000006"/>
    <n v="-0.94999999999999929"/>
    <n v="1.06"/>
    <n v="-2.1899152196505831"/>
    <n v="2.0099999999999998"/>
    <n v="-1.2399152196505838"/>
    <n v="-3.2499152196505854"/>
    <n v="16.225999999999999"/>
    <n v="9.555492000000001"/>
    <n v="6.07"/>
    <n v="7.31"/>
    <n v="23.308312000000001"/>
    <n v="-0.87250078034941581"/>
    <n v="-14.282415999999998"/>
    <n v="15.353499219650583"/>
    <n v="1.9435840000000013"/>
    <n v="4.09"/>
    <n v="4.09"/>
    <x v="0"/>
    <x v="0"/>
    <x v="0"/>
    <x v="0"/>
    <x v="0"/>
    <x v="9"/>
  </r>
  <r>
    <d v="2001-09-25T07:00:00"/>
    <x v="7"/>
    <x v="0"/>
    <x v="9"/>
    <x v="2"/>
    <x v="0"/>
    <x v="1"/>
    <x v="2"/>
    <x v="0"/>
    <n v="39.520000000000003"/>
    <n v="35.89"/>
    <n v="39.26"/>
    <n v="36.93"/>
    <n v="37.340000000000003"/>
    <n v="38.53"/>
    <n v="39.71"/>
    <n v="37.6"/>
    <n v="38.65"/>
    <n v="40.11"/>
    <n v="37.58"/>
    <n v="38.299999999999997"/>
    <n v="35.31"/>
    <n v="40.624353499999998"/>
    <n v="35.369999999999997"/>
    <n v="31.83"/>
    <n v="30.36"/>
    <n v="32.840000000000003"/>
    <n v="29.87"/>
    <n v="31.16"/>
    <n v="32.630000000000003"/>
    <n v="32.479999999999997"/>
    <n v="31.59"/>
    <n v="32.42"/>
    <n v="33.270000000000003"/>
    <n v="31.39"/>
    <n v="32.19"/>
    <n v="29.79"/>
    <n v="27.938212887709174"/>
    <n v="30.06"/>
    <n v="48.43"/>
    <n v="40.83"/>
    <n v="20.315943000000001"/>
    <n v="14.67"/>
    <n v="17.32"/>
    <n v="100.52143700000001"/>
    <n v="26.7"/>
    <n v="23.29"/>
    <n v="20.8"/>
    <n v="22"/>
    <n v="47.73"/>
    <n v="6.18"/>
    <n v="6.11"/>
    <n v="5.52"/>
    <n v="12.686140612290824"/>
    <n v="6.84"/>
    <n v="1.03"/>
    <n v="-1.37"/>
    <n v="-3.2217871122908264"/>
    <n v="-2.4"/>
    <n v="-4.251787112290824"/>
    <n v="-1.8517871122908254"/>
    <n v="-0.95999999999999375"/>
    <n v="2.0299999999999998"/>
    <n v="-3.2843534999999946"/>
    <n v="2.9899999999999949"/>
    <n v="-2.3243535000000008"/>
    <n v="-5.3143534999999957"/>
    <n v="7.0000000000003837E-2"/>
    <n v="0.66"/>
    <n v="-6.506140612290821"/>
    <n v="0.58999999999999631"/>
    <n v="-6.5761406122908248"/>
    <n v="-7.1661406122908211"/>
    <n v="14.13"/>
    <n v="-2.9740569999999984"/>
    <n v="-6.13"/>
    <n v="-4.68"/>
    <n v="52.791437000000009"/>
    <n v="-1.2382128877091745"/>
    <n v="-13.924353499999999"/>
    <n v="12.891787112290825"/>
    <n v="0.20564650000000029"/>
    <n v="10.130000000000001"/>
    <n v="10.130000000000001"/>
    <x v="0"/>
    <x v="0"/>
    <x v="0"/>
    <x v="0"/>
    <x v="0"/>
    <x v="9"/>
  </r>
  <r>
    <d v="2001-09-25T08:00:00"/>
    <x v="8"/>
    <x v="0"/>
    <x v="9"/>
    <x v="2"/>
    <x v="0"/>
    <x v="1"/>
    <x v="2"/>
    <x v="0"/>
    <n v="34.79"/>
    <n v="31.48"/>
    <n v="34.43"/>
    <n v="32.44"/>
    <n v="32.79"/>
    <n v="33.799999999999997"/>
    <n v="34.799999999999997"/>
    <n v="32.99"/>
    <n v="33.9"/>
    <n v="35.11"/>
    <n v="33.020000000000003"/>
    <n v="33.68"/>
    <n v="30.85"/>
    <n v="36.183798500000002"/>
    <n v="30.9"/>
    <n v="31.93"/>
    <n v="30.32"/>
    <n v="32.24"/>
    <n v="29.58"/>
    <n v="31.15"/>
    <n v="32.619999999999997"/>
    <n v="34.69"/>
    <n v="31.42"/>
    <n v="32.01"/>
    <n v="35.880000000000003"/>
    <n v="31.34"/>
    <n v="32.4"/>
    <n v="29.19"/>
    <n v="28.00096419758027"/>
    <n v="29.53"/>
    <n v="48.14"/>
    <n v="37.277999999999999"/>
    <n v="18.980267000000001"/>
    <n v="12.53"/>
    <n v="15.43"/>
    <n v="88.483351999999996"/>
    <n v="26.6"/>
    <n v="23.27"/>
    <n v="20.079999999999998"/>
    <n v="21.59"/>
    <n v="47.7"/>
    <n v="1.64"/>
    <n v="1.28"/>
    <n v="1.66"/>
    <n v="8.1828343024197316"/>
    <n v="-0.77000000000000313"/>
    <n v="1.25"/>
    <n v="-1.96"/>
    <n v="-3.1490358024197285"/>
    <n v="-3.21"/>
    <n v="-4.3990358024197285"/>
    <n v="-1.1890358024197312"/>
    <n v="-0.89000000000000057"/>
    <n v="1.94"/>
    <n v="-3.3937985000000026"/>
    <n v="2.83"/>
    <n v="-2.503798500000002"/>
    <n v="-5.3337985000000003"/>
    <n v="0.35999999999999943"/>
    <n v="-1.9999999999999574E-2"/>
    <n v="-6.5428343024197311"/>
    <n v="-0.37999999999999901"/>
    <n v="-6.9028343024197305"/>
    <n v="-6.5228343024197315"/>
    <n v="10.677999999999997"/>
    <n v="-4.2897329999999982"/>
    <n v="-7.55"/>
    <n v="-6.16"/>
    <n v="40.783351999999994"/>
    <n v="-1.4009641975802687"/>
    <n v="-9.5837985000000003"/>
    <n v="9.2770358024197286"/>
    <n v="1.0942014999999969"/>
    <n v="14.46"/>
    <n v="14.46"/>
    <x v="0"/>
    <x v="0"/>
    <x v="0"/>
    <x v="0"/>
    <x v="0"/>
    <x v="9"/>
  </r>
  <r>
    <d v="2001-09-25T09:00:00"/>
    <x v="9"/>
    <x v="0"/>
    <x v="9"/>
    <x v="2"/>
    <x v="0"/>
    <x v="1"/>
    <x v="2"/>
    <x v="0"/>
    <n v="32.409999999999997"/>
    <n v="29.41"/>
    <n v="32.200000000000003"/>
    <n v="30.32"/>
    <n v="30.61"/>
    <n v="31.59"/>
    <n v="31.81"/>
    <n v="30.78"/>
    <n v="31.69"/>
    <n v="32.83"/>
    <n v="30.82"/>
    <n v="31.42"/>
    <n v="28.92"/>
    <n v="30.44586"/>
    <n v="28.99"/>
    <n v="33.15"/>
    <n v="31.45"/>
    <n v="34.229999999999997"/>
    <n v="30.65"/>
    <n v="32.39"/>
    <n v="34.25"/>
    <n v="35.61"/>
    <n v="32.72"/>
    <n v="33.880000000000003"/>
    <n v="36.06"/>
    <n v="32.619999999999997"/>
    <n v="33.75"/>
    <n v="30.03"/>
    <n v="28.24942196576443"/>
    <n v="30.42"/>
    <n v="52.79"/>
    <n v="30.417999999999999"/>
    <n v="20.253782000000001"/>
    <n v="13.95"/>
    <n v="16.940000000000001"/>
    <n v="57.404125999999998"/>
    <n v="27.63"/>
    <n v="23.19"/>
    <n v="20.09"/>
    <n v="21.59"/>
    <n v="42.09"/>
    <n v="-1.78"/>
    <n v="-2.33"/>
    <n v="-1.1100000000000001"/>
    <n v="2.1964380342355696"/>
    <n v="-3.23"/>
    <n v="1.36"/>
    <n v="-2.36"/>
    <n v="-4.1405780342355705"/>
    <n v="-3.72"/>
    <n v="-5.5005780342355699"/>
    <n v="-1.780578034235571"/>
    <n v="-0.81000000000000227"/>
    <n v="1.69"/>
    <n v="0.16413999999999973"/>
    <n v="2.5"/>
    <n v="0.974140000000002"/>
    <n v="-1.525859999999998"/>
    <n v="0.54999999999999716"/>
    <n v="-0.67000000000000171"/>
    <n v="-3.9764380342355707"/>
    <n v="-1.22"/>
    <n v="-4.5264380342355679"/>
    <n v="-3.306438034235569"/>
    <n v="2.7880000000000003"/>
    <n v="-2.9362180000000002"/>
    <n v="-6.14"/>
    <n v="-4.6500000000000004"/>
    <n v="15.314125999999995"/>
    <n v="-0.61942196576443109"/>
    <n v="-2.8158600000000007"/>
    <n v="2.1685780342355692"/>
    <n v="-2.786000000000044E-2"/>
    <n v="21.37"/>
    <n v="21.37"/>
    <x v="0"/>
    <x v="0"/>
    <x v="0"/>
    <x v="0"/>
    <x v="0"/>
    <x v="9"/>
  </r>
  <r>
    <d v="2001-09-25T10:00:00"/>
    <x v="10"/>
    <x v="0"/>
    <x v="9"/>
    <x v="2"/>
    <x v="0"/>
    <x v="1"/>
    <x v="2"/>
    <x v="0"/>
    <n v="32.380000000000003"/>
    <n v="29.52"/>
    <n v="32.49"/>
    <n v="30.4"/>
    <n v="30.72"/>
    <n v="31.85"/>
    <n v="32.71"/>
    <n v="30.87"/>
    <n v="31.98"/>
    <n v="33.14"/>
    <n v="30.93"/>
    <n v="31.49"/>
    <n v="29.02"/>
    <n v="28.460495000000002"/>
    <n v="29.1"/>
    <n v="33.880000000000003"/>
    <n v="32.01"/>
    <n v="34.909999999999997"/>
    <n v="30.99"/>
    <n v="33.03"/>
    <n v="34.979999999999997"/>
    <n v="36.630000000000003"/>
    <n v="33.380000000000003"/>
    <n v="34.58"/>
    <n v="38.49"/>
    <n v="33.270000000000003"/>
    <n v="34.49"/>
    <n v="30.03"/>
    <n v="29.882272458576136"/>
    <n v="30.52"/>
    <n v="57.09"/>
    <n v="27.488"/>
    <n v="21.273240999999999"/>
    <n v="14.6"/>
    <n v="17.66"/>
    <n v="41.072028000000003"/>
    <n v="28.25"/>
    <n v="25.95"/>
    <n v="22.68"/>
    <n v="24.19"/>
    <n v="45.54"/>
    <n v="-2.31"/>
    <n v="-3"/>
    <n v="-1.01"/>
    <n v="-1.421777458576134"/>
    <n v="-5.35"/>
    <n v="1.46"/>
    <n v="-3"/>
    <n v="-3.1477275414238655"/>
    <n v="-4.46"/>
    <n v="-4.6077275414238663"/>
    <n v="-0.14772754142386546"/>
    <n v="-0.77"/>
    <n v="1.7"/>
    <n v="2.2595049999999972"/>
    <n v="2.4700000000000002"/>
    <n v="3.0295049999999968"/>
    <n v="0.55950499999999792"/>
    <n v="0.69000000000000128"/>
    <n v="-1.3"/>
    <n v="-0.88822254142386825"/>
    <n v="-1.99"/>
    <n v="-1.5782225414238695"/>
    <n v="0.41177745857613246"/>
    <n v="-0.76200000000000045"/>
    <n v="-4.6767590000000006"/>
    <n v="-8.08"/>
    <n v="-6.53"/>
    <n v="-4.4679719999999961"/>
    <n v="-1.6322724585761357"/>
    <n v="-0.21049500000000165"/>
    <n v="-2.3942724585761361"/>
    <n v="-0.97249500000000211"/>
    <n v="25.6"/>
    <n v="25.6"/>
    <x v="0"/>
    <x v="0"/>
    <x v="0"/>
    <x v="0"/>
    <x v="0"/>
    <x v="9"/>
  </r>
  <r>
    <d v="2001-09-25T11:00:00"/>
    <x v="11"/>
    <x v="0"/>
    <x v="9"/>
    <x v="2"/>
    <x v="0"/>
    <x v="1"/>
    <x v="2"/>
    <x v="0"/>
    <n v="35.78"/>
    <n v="32.69"/>
    <n v="36.06"/>
    <n v="33.630000000000003"/>
    <n v="34.06"/>
    <n v="35.33"/>
    <n v="36.33"/>
    <n v="34.22"/>
    <n v="35.49"/>
    <n v="36.799999999999997"/>
    <n v="34.29"/>
    <n v="34.85"/>
    <n v="32.15"/>
    <n v="30.5124675"/>
    <n v="32.229999999999997"/>
    <n v="33.89"/>
    <n v="32.090000000000003"/>
    <n v="35.33"/>
    <n v="31.12"/>
    <n v="33.049999999999997"/>
    <n v="35.14"/>
    <n v="36.03"/>
    <n v="33.409999999999997"/>
    <n v="34.92"/>
    <n v="40.590000000000003"/>
    <n v="33.29"/>
    <n v="34.51"/>
    <n v="30.18"/>
    <n v="30.861233371643454"/>
    <n v="30.73"/>
    <n v="58.67"/>
    <n v="28.44"/>
    <n v="22.678646000000001"/>
    <n v="16.239999999999998"/>
    <n v="19.18"/>
    <n v="40.790596999999998"/>
    <n v="28.71"/>
    <n v="27.21"/>
    <n v="23.95"/>
    <n v="25.43"/>
    <n v="48.19"/>
    <n v="1.0100000000000051"/>
    <n v="0.34000000000000341"/>
    <n v="1.97"/>
    <n v="-0.34876587164345452"/>
    <n v="-3.7900000000000063"/>
    <n v="1.46"/>
    <n v="-2.87"/>
    <n v="-2.188766628356543"/>
    <n v="-4.33"/>
    <n v="-3.6487666283565439"/>
    <n v="0.68123337164345443"/>
    <n v="-0.78999999999999915"/>
    <n v="1.91"/>
    <n v="3.5475325000000026"/>
    <n v="2.7"/>
    <n v="4.3375325000000018"/>
    <n v="1.6375324999999989"/>
    <n v="0.67000000000000171"/>
    <n v="-0.95999999999999375"/>
    <n v="1.3587658716434596"/>
    <n v="-1.63"/>
    <n v="0.68876587164345793"/>
    <n v="2.3187658716434534"/>
    <n v="-0.27"/>
    <n v="-4.5313540000000003"/>
    <n v="-7.71"/>
    <n v="-6.25"/>
    <n v="-7.3994029999999995"/>
    <n v="-2.1512333716434533"/>
    <n v="-1.8024674999999988"/>
    <n v="-2.4212333716434529"/>
    <n v="-2.0724674999999984"/>
    <n v="23.82"/>
    <n v="23.82"/>
    <x v="0"/>
    <x v="0"/>
    <x v="0"/>
    <x v="0"/>
    <x v="0"/>
    <x v="9"/>
  </r>
  <r>
    <d v="2001-09-25T12:00:00"/>
    <x v="12"/>
    <x v="0"/>
    <x v="9"/>
    <x v="2"/>
    <x v="0"/>
    <x v="1"/>
    <x v="2"/>
    <x v="0"/>
    <n v="33.799999999999997"/>
    <n v="30.95"/>
    <n v="34.090000000000003"/>
    <n v="31.88"/>
    <n v="32.299999999999997"/>
    <n v="33.44"/>
    <n v="34.340000000000003"/>
    <n v="32.4"/>
    <n v="33.57"/>
    <n v="34.76"/>
    <n v="32.520000000000003"/>
    <n v="33"/>
    <n v="30.44"/>
    <n v="29.981053500000002"/>
    <n v="30.51"/>
    <n v="33.96"/>
    <n v="32.31"/>
    <n v="35.65"/>
    <n v="31.38"/>
    <n v="33.25"/>
    <n v="35.380000000000003"/>
    <n v="36.07"/>
    <n v="33.61"/>
    <n v="35.21"/>
    <n v="40.56"/>
    <n v="33.49"/>
    <n v="34.68"/>
    <n v="30.5"/>
    <n v="31.373807681273217"/>
    <n v="31.05"/>
    <n v="48.41"/>
    <n v="28.943999999999999"/>
    <n v="22.640537999999999"/>
    <n v="16.28"/>
    <n v="19.2"/>
    <n v="43.122880000000002"/>
    <n v="29.01"/>
    <n v="28.36"/>
    <n v="25.93"/>
    <n v="27.01"/>
    <n v="45.66"/>
    <n v="-0.95000000000000284"/>
    <n v="-1.68"/>
    <n v="-5.9999999999998721E-2"/>
    <n v="-1.3927541812732152"/>
    <n v="-5.8"/>
    <n v="1.43"/>
    <n v="-2.75"/>
    <n v="-1.8761923187267833"/>
    <n v="-4.18"/>
    <n v="-3.306192318726783"/>
    <n v="0.87380768127321673"/>
    <n v="-0.70000000000000284"/>
    <n v="1.86"/>
    <n v="2.3189464999999956"/>
    <n v="2.56"/>
    <n v="3.0189464999999984"/>
    <n v="0.4589464999999997"/>
    <n v="0.72999999999999687"/>
    <n v="-0.89000000000000412"/>
    <n v="0.44275418127321231"/>
    <n v="-1.62"/>
    <n v="-0.28724581872678456"/>
    <n v="1.3327541812732164"/>
    <n v="-6.6000000000002501E-2"/>
    <n v="-5.719462"/>
    <n v="-9.65"/>
    <n v="-7.81"/>
    <n v="-2.5371199999999945"/>
    <n v="-2.3638076812732152"/>
    <n v="-0.97105350000000001"/>
    <n v="-2.4298076812732177"/>
    <n v="-1.0370535000000025"/>
    <n v="15.41"/>
    <n v="15.41"/>
    <x v="0"/>
    <x v="0"/>
    <x v="0"/>
    <x v="0"/>
    <x v="0"/>
    <x v="9"/>
  </r>
  <r>
    <d v="2001-09-25T13:00:00"/>
    <x v="13"/>
    <x v="0"/>
    <x v="9"/>
    <x v="2"/>
    <x v="0"/>
    <x v="1"/>
    <x v="2"/>
    <x v="0"/>
    <n v="35.409999999999997"/>
    <n v="32.369999999999997"/>
    <n v="35.49"/>
    <n v="33.299999999999997"/>
    <n v="33.770000000000003"/>
    <n v="34.869999999999997"/>
    <n v="35.75"/>
    <n v="33.869999999999997"/>
    <n v="34.96"/>
    <n v="36.15"/>
    <n v="34.01"/>
    <n v="34.549999999999997"/>
    <n v="31.73"/>
    <n v="44.968643499999999"/>
    <n v="31.83"/>
    <n v="33.97"/>
    <n v="32.29"/>
    <n v="35.68"/>
    <n v="31.3"/>
    <n v="33.25"/>
    <n v="35.409999999999997"/>
    <n v="36.15"/>
    <n v="33.619999999999997"/>
    <n v="35.229999999999997"/>
    <n v="40.5"/>
    <n v="33.49"/>
    <n v="34.68"/>
    <n v="30.3"/>
    <n v="31.2462753167"/>
    <n v="30.89"/>
    <n v="43.29"/>
    <n v="57.704000000000001"/>
    <n v="56.609369000000001"/>
    <n v="55.48"/>
    <n v="56"/>
    <n v="60.149222000000002"/>
    <n v="29.64"/>
    <n v="28.4"/>
    <n v="24.42"/>
    <n v="26.21"/>
    <n v="44.52"/>
    <n v="0.52000000000000313"/>
    <n v="-0.13000000000000256"/>
    <n v="1.43"/>
    <n v="13.722368183299999"/>
    <n v="-4.3499999999999996"/>
    <n v="1.43"/>
    <n v="-2.95"/>
    <n v="-2.0037246832999998"/>
    <n v="-4.38"/>
    <n v="-3.4337246832999995"/>
    <n v="0.94627531669999954"/>
    <n v="-0.77999999999999403"/>
    <n v="2.04"/>
    <n v="-11.198643499999996"/>
    <n v="2.82"/>
    <n v="-10.418643500000002"/>
    <n v="-13.238643499999998"/>
    <n v="0.65000000000000568"/>
    <n v="-0.90999999999999659"/>
    <n v="-13.202368183299996"/>
    <n v="-1.56"/>
    <n v="-13.852368183300001"/>
    <n v="-12.292368183299999"/>
    <n v="28.064"/>
    <n v="28.209369000000002"/>
    <n v="31.06"/>
    <n v="29.79"/>
    <n v="15.629221999999999"/>
    <n v="-1.6062753166999997"/>
    <n v="-15.328643499999998"/>
    <n v="26.4577246833"/>
    <n v="12.735356500000002"/>
    <n v="8.74"/>
    <n v="8.74"/>
    <x v="0"/>
    <x v="0"/>
    <x v="0"/>
    <x v="0"/>
    <x v="0"/>
    <x v="9"/>
  </r>
  <r>
    <d v="2001-09-25T14:00:00"/>
    <x v="14"/>
    <x v="0"/>
    <x v="9"/>
    <x v="2"/>
    <x v="0"/>
    <x v="1"/>
    <x v="2"/>
    <x v="0"/>
    <n v="33.479999999999997"/>
    <n v="30.53"/>
    <n v="33.46"/>
    <n v="31.48"/>
    <n v="31.85"/>
    <n v="32.880000000000003"/>
    <n v="33.69"/>
    <n v="31.94"/>
    <n v="32.950000000000003"/>
    <n v="34.06"/>
    <n v="32.08"/>
    <n v="32.659999999999997"/>
    <n v="29.98"/>
    <n v="30.252317999999999"/>
    <n v="30.06"/>
    <n v="33.99"/>
    <n v="32.36"/>
    <n v="35.74"/>
    <n v="31.42"/>
    <n v="33.31"/>
    <n v="35.479999999999997"/>
    <n v="36.369999999999997"/>
    <n v="33.659999999999997"/>
    <n v="35.29"/>
    <n v="40.51"/>
    <n v="33.549999999999997"/>
    <n v="34.74"/>
    <n v="30.48"/>
    <n v="30.823852663582219"/>
    <n v="31.09"/>
    <n v="37.950000000000003"/>
    <n v="28.797999999999998"/>
    <n v="24.738558999999999"/>
    <n v="25.13"/>
    <n v="25.05"/>
    <n v="42.749706000000003"/>
    <n v="29.18"/>
    <n v="27.72"/>
    <n v="24.1"/>
    <n v="25.74"/>
    <n v="42.79"/>
    <n v="-1.46"/>
    <n v="-2.0800000000000054"/>
    <n v="-0.5"/>
    <n v="-0.57153466358222005"/>
    <n v="-6.45"/>
    <n v="1.43"/>
    <n v="-2.83"/>
    <n v="-2.4861473364177833"/>
    <n v="-4.26"/>
    <n v="-3.916147336417783"/>
    <n v="0.34385266358221855"/>
    <n v="-0.80999999999999517"/>
    <n v="1.87"/>
    <n v="1.5976820000000025"/>
    <n v="2.68"/>
    <n v="2.4076819999999977"/>
    <n v="-0.27231799999999851"/>
    <n v="0.62000000000000455"/>
    <n v="-0.96000000000000085"/>
    <n v="-0.8884653364177808"/>
    <n v="-1.5800000000000054"/>
    <n v="-1.5084653364177854"/>
    <n v="7.1534663582220048E-2"/>
    <n v="-0.38200000000000145"/>
    <n v="-2.9814410000000002"/>
    <n v="1.03"/>
    <n v="-0.68999999999999773"/>
    <n v="-4.0293999999995833E-2"/>
    <n v="-1.6438526635822193"/>
    <n v="-1.0723179999999992"/>
    <n v="-2.0258526635822207"/>
    <n v="-1.4543180000000007"/>
    <n v="5.2900000000000063"/>
    <n v="5.2900000000000063"/>
    <x v="0"/>
    <x v="0"/>
    <x v="0"/>
    <x v="0"/>
    <x v="0"/>
    <x v="9"/>
  </r>
  <r>
    <d v="2001-09-25T15:00:00"/>
    <x v="15"/>
    <x v="0"/>
    <x v="9"/>
    <x v="2"/>
    <x v="0"/>
    <x v="1"/>
    <x v="2"/>
    <x v="0"/>
    <n v="33.71"/>
    <n v="30.91"/>
    <n v="33.97"/>
    <n v="31.69"/>
    <n v="32.200000000000003"/>
    <n v="33.369999999999997"/>
    <n v="34.21"/>
    <n v="32.299999999999997"/>
    <n v="33.47"/>
    <n v="34.619999999999997"/>
    <n v="32.43"/>
    <n v="32.97"/>
    <n v="30.3"/>
    <n v="25.979898500000001"/>
    <n v="30.35"/>
    <n v="33.950000000000003"/>
    <n v="32.29"/>
    <n v="35.68"/>
    <n v="31.33"/>
    <n v="33.25"/>
    <n v="35.42"/>
    <n v="36.33"/>
    <n v="33.58"/>
    <n v="35.25"/>
    <n v="38.020000000000003"/>
    <n v="33.479999999999997"/>
    <n v="34.68"/>
    <n v="30.4"/>
    <n v="30.706945231963591"/>
    <n v="30.98"/>
    <n v="42.79"/>
    <n v="20.844000000000001"/>
    <n v="20.525404999999999"/>
    <n v="19.989999999999998"/>
    <n v="20.23"/>
    <n v="22.126684999999998"/>
    <n v="28.99"/>
    <n v="27.61"/>
    <n v="25"/>
    <n v="26.19"/>
    <n v="42.3"/>
    <n v="-1.05"/>
    <n v="-1.71"/>
    <n v="-9.9999999999997868E-2"/>
    <n v="-4.7270467319635898"/>
    <n v="-3.4000000000000057"/>
    <n v="1.43"/>
    <n v="-2.85"/>
    <n v="-2.5430547680364093"/>
    <n v="-4.28"/>
    <n v="-3.973054768036409"/>
    <n v="0.30694523196359214"/>
    <n v="-0.76999999999999602"/>
    <n v="1.9"/>
    <n v="6.2201015000000019"/>
    <n v="2.67"/>
    <n v="6.990101499999998"/>
    <n v="4.3201014999999998"/>
    <n v="0.66000000000000369"/>
    <n v="-0.94999999999999929"/>
    <n v="3.6770467319635927"/>
    <n v="-1.61"/>
    <n v="3.017046731963589"/>
    <n v="4.627046731963592"/>
    <n v="-8.1459999999999972"/>
    <n v="-7.0845950000000002"/>
    <n v="-5.01"/>
    <n v="-5.96"/>
    <n v="-20.173314999999999"/>
    <n v="-1.7169452319635923"/>
    <n v="3.0101014999999975"/>
    <n v="-9.8629452319635895"/>
    <n v="-5.1358984999999997"/>
    <n v="9.82"/>
    <n v="9.82"/>
    <x v="0"/>
    <x v="0"/>
    <x v="0"/>
    <x v="0"/>
    <x v="0"/>
    <x v="9"/>
  </r>
  <r>
    <d v="2001-09-25T16:00:00"/>
    <x v="16"/>
    <x v="0"/>
    <x v="9"/>
    <x v="2"/>
    <x v="0"/>
    <x v="1"/>
    <x v="2"/>
    <x v="0"/>
    <n v="35.729999999999997"/>
    <n v="32.82"/>
    <n v="36.049999999999997"/>
    <n v="33.590000000000003"/>
    <n v="34.26"/>
    <n v="35.44"/>
    <n v="36.32"/>
    <n v="34.299999999999997"/>
    <n v="35.53"/>
    <n v="36.71"/>
    <n v="34.5"/>
    <n v="34.96"/>
    <n v="32.229999999999997"/>
    <n v="28.949366999999999"/>
    <n v="32.299999999999997"/>
    <n v="33.94"/>
    <n v="32.24"/>
    <n v="35.68"/>
    <n v="31.19"/>
    <n v="33.25"/>
    <n v="35.479999999999997"/>
    <n v="36.31"/>
    <n v="33.6"/>
    <n v="35.25"/>
    <n v="38.020000000000003"/>
    <n v="33.54"/>
    <n v="34.71"/>
    <n v="30.3"/>
    <n v="30.611938777042706"/>
    <n v="30.9"/>
    <n v="45.81"/>
    <n v="25.908000000000001"/>
    <n v="24.388826000000002"/>
    <n v="18.059999999999999"/>
    <n v="20.85"/>
    <n v="25.073625"/>
    <n v="28.92"/>
    <n v="27.43"/>
    <n v="25"/>
    <n v="26.11"/>
    <n v="42.67"/>
    <n v="1.01"/>
    <n v="0.25"/>
    <n v="1.93"/>
    <n v="-1.6625717770427073"/>
    <n v="-1.31"/>
    <n v="1.46"/>
    <n v="-2.95"/>
    <n v="-2.6380612229572939"/>
    <n v="-4.41"/>
    <n v="-4.0980612229572948"/>
    <n v="0.31193877704270534"/>
    <n v="-0.70000000000000284"/>
    <n v="2.0299999999999998"/>
    <n v="5.3106329999999993"/>
    <n v="2.73"/>
    <n v="6.0106330000000021"/>
    <n v="3.2806329999999981"/>
    <n v="0.75999999999999801"/>
    <n v="-0.91999999999999815"/>
    <n v="2.6725717770427053"/>
    <n v="-1.68"/>
    <n v="1.9125717770427073"/>
    <n v="3.5925717770427035"/>
    <n v="-3.0120000000000005"/>
    <n v="-3.041173999999998"/>
    <n v="-6.94"/>
    <n v="-5.26"/>
    <n v="-17.596375000000002"/>
    <n v="-1.6919387770427043"/>
    <n v="-2.9366999999997034E-2"/>
    <n v="-4.7039387770427048"/>
    <n v="-3.0413669999999975"/>
    <n v="10.85"/>
    <n v="10.85"/>
    <x v="0"/>
    <x v="0"/>
    <x v="0"/>
    <x v="0"/>
    <x v="0"/>
    <x v="9"/>
  </r>
  <r>
    <d v="2001-09-25T17:00:00"/>
    <x v="17"/>
    <x v="0"/>
    <x v="9"/>
    <x v="2"/>
    <x v="0"/>
    <x v="1"/>
    <x v="2"/>
    <x v="0"/>
    <n v="33.36"/>
    <n v="30.52"/>
    <n v="33.39"/>
    <n v="31.26"/>
    <n v="31.84"/>
    <n v="32.840000000000003"/>
    <n v="42.34"/>
    <n v="31.87"/>
    <n v="32.909999999999997"/>
    <n v="33.950000000000003"/>
    <n v="32.06"/>
    <n v="32.49"/>
    <n v="30.11"/>
    <n v="27.758265999999999"/>
    <n v="30.19"/>
    <n v="33.92"/>
    <n v="31.96"/>
    <n v="35.409999999999997"/>
    <n v="30.87"/>
    <n v="33.04"/>
    <n v="35.200000000000003"/>
    <n v="35.82"/>
    <n v="33.35"/>
    <n v="34.979999999999997"/>
    <n v="37.369999999999997"/>
    <n v="33.31"/>
    <n v="34.450000000000003"/>
    <n v="30.07"/>
    <n v="30.439871354067034"/>
    <n v="30.64"/>
    <n v="43.93"/>
    <n v="25.847999999999999"/>
    <n v="24.204232000000001"/>
    <n v="17.45"/>
    <n v="20.43"/>
    <n v="25.116568999999998"/>
    <n v="28.75"/>
    <n v="27"/>
    <n v="23.75"/>
    <n v="25.23"/>
    <n v="47.56"/>
    <n v="-1.2"/>
    <n v="-1.96"/>
    <n v="3.9999999999999147E-2"/>
    <n v="-2.6816053540670346"/>
    <n v="-3.4199999999999946"/>
    <n v="1.41"/>
    <n v="-2.97"/>
    <n v="-2.6001286459329656"/>
    <n v="-4.38"/>
    <n v="-4.0101286459329692"/>
    <n v="0.36987135406703331"/>
    <n v="-0.65000000000000213"/>
    <n v="1.73"/>
    <n v="4.0817340000000009"/>
    <n v="2.38"/>
    <n v="4.731734000000003"/>
    <n v="2.3517340000000004"/>
    <n v="0.76000000000000156"/>
    <n v="-1.24"/>
    <n v="1.4816053540670353"/>
    <n v="-2"/>
    <n v="0.72160535406703374"/>
    <n v="2.7216053540670337"/>
    <n v="-2.902000000000001"/>
    <n v="-2.7957679999999989"/>
    <n v="-6.3"/>
    <n v="-4.8"/>
    <n v="-22.443431000000004"/>
    <n v="-1.6898713540670336"/>
    <n v="0.991734000000001"/>
    <n v="-4.5918713540670346"/>
    <n v="-1.910266"/>
    <n v="11.44"/>
    <n v="11.44"/>
    <x v="0"/>
    <x v="0"/>
    <x v="0"/>
    <x v="0"/>
    <x v="0"/>
    <x v="9"/>
  </r>
  <r>
    <d v="2001-09-25T18:00:00"/>
    <x v="18"/>
    <x v="0"/>
    <x v="9"/>
    <x v="2"/>
    <x v="0"/>
    <x v="1"/>
    <x v="2"/>
    <x v="0"/>
    <n v="29.63"/>
    <n v="27"/>
    <n v="29.4"/>
    <n v="27.68"/>
    <n v="28.17"/>
    <n v="28.96"/>
    <n v="48.17"/>
    <n v="28.19"/>
    <n v="28.99"/>
    <n v="29.88"/>
    <n v="28.36"/>
    <n v="28.76"/>
    <n v="26.67"/>
    <n v="24.794445"/>
    <n v="26.76"/>
    <n v="33.619999999999997"/>
    <n v="31.76"/>
    <n v="35.01"/>
    <n v="30.73"/>
    <n v="32.79"/>
    <n v="34.82"/>
    <n v="35.380000000000003"/>
    <n v="33.1"/>
    <n v="34.58"/>
    <n v="35.909999999999997"/>
    <n v="33.049999999999997"/>
    <n v="34.130000000000003"/>
    <n v="30.04"/>
    <n v="28.908777554673396"/>
    <n v="30.55"/>
    <n v="54.93"/>
    <n v="23.786000000000001"/>
    <n v="22.212700000000002"/>
    <n v="15.07"/>
    <n v="18.22"/>
    <n v="21.866828999999999"/>
    <n v="27.36"/>
    <n v="24.45"/>
    <n v="22"/>
    <n v="23.17"/>
    <n v="40.03"/>
    <n v="-4.62"/>
    <n v="-5.37"/>
    <n v="-3.37"/>
    <n v="-4.1143325546733962"/>
    <n v="-6.03"/>
    <n v="1.34"/>
    <n v="-2.75"/>
    <n v="-3.8812224453266033"/>
    <n v="-4.09"/>
    <n v="-5.2212224453266067"/>
    <n v="-1.1312224453266033"/>
    <n v="-0.59"/>
    <n v="1.5"/>
    <n v="3.3755550000000021"/>
    <n v="2.09"/>
    <n v="3.9655550000000019"/>
    <n v="1.8755550000000021"/>
    <n v="0.75000000000000355"/>
    <n v="-1.25"/>
    <n v="-0.50566744532660124"/>
    <n v="-2"/>
    <n v="-1.2556674453266048"/>
    <n v="0.74433255467339876"/>
    <n v="-3.5739999999999981"/>
    <n v="-2.2372999999999976"/>
    <n v="-6.93"/>
    <n v="-4.95"/>
    <n v="-18.163171000000002"/>
    <n v="-1.5487775546733964"/>
    <n v="2.5655549999999998"/>
    <n v="-5.1227775546733945"/>
    <n v="-1.0084449999999983"/>
    <n v="26.17"/>
    <n v="26.17"/>
    <x v="0"/>
    <x v="0"/>
    <x v="0"/>
    <x v="0"/>
    <x v="0"/>
    <x v="9"/>
  </r>
  <r>
    <d v="2001-09-25T19:00:00"/>
    <x v="19"/>
    <x v="0"/>
    <x v="9"/>
    <x v="2"/>
    <x v="0"/>
    <x v="1"/>
    <x v="2"/>
    <x v="0"/>
    <n v="32.729999999999997"/>
    <n v="29.71"/>
    <n v="32.369999999999997"/>
    <n v="30.51"/>
    <n v="30.98"/>
    <n v="31.88"/>
    <n v="45.33"/>
    <n v="31.03"/>
    <n v="31.91"/>
    <n v="32.89"/>
    <n v="31.19"/>
    <n v="31.72"/>
    <n v="29.07"/>
    <n v="41.715000000000003"/>
    <n v="29.16"/>
    <n v="34.130000000000003"/>
    <n v="32.14"/>
    <n v="35.47"/>
    <n v="30.96"/>
    <n v="33.22"/>
    <n v="35.28"/>
    <n v="36.14"/>
    <n v="33.590000000000003"/>
    <n v="35.020000000000003"/>
    <n v="35.82"/>
    <n v="33.520000000000003"/>
    <n v="34.58"/>
    <n v="30.03"/>
    <n v="30.893462385782676"/>
    <n v="30.56"/>
    <n v="58.72"/>
    <n v="53.91"/>
    <n v="53.91"/>
    <n v="53.91"/>
    <n v="53.91"/>
    <n v="53.91"/>
    <n v="29.15"/>
    <n v="28.2"/>
    <n v="25.36"/>
    <n v="26.64"/>
    <n v="48.32"/>
    <n v="-2.2400000000000002"/>
    <n v="-2.86"/>
    <n v="-0.96000000000000085"/>
    <n v="10.821537614217327"/>
    <n v="-2.93"/>
    <n v="1.36"/>
    <n v="-3.19"/>
    <n v="-2.3265376142173224"/>
    <n v="-4.55"/>
    <n v="-3.6865376142173218"/>
    <n v="0.86346238578267531"/>
    <n v="-0.73999999999999844"/>
    <n v="1.91"/>
    <n v="-10.734999999999999"/>
    <n v="2.65"/>
    <n v="-9.9949999999999992"/>
    <n v="-12.645"/>
    <n v="0.62000000000000099"/>
    <n v="-1.28"/>
    <n v="-13.061537614217325"/>
    <n v="-1.9"/>
    <n v="-13.681537614217326"/>
    <n v="-11.781537614217328"/>
    <n v="24.76"/>
    <n v="25.71"/>
    <n v="28.55"/>
    <n v="27.27"/>
    <n v="5.59"/>
    <n v="-1.7434623857826779"/>
    <n v="-12.565"/>
    <n v="23.01653761421732"/>
    <n v="12.195"/>
    <n v="27"/>
    <n v="27"/>
    <x v="0"/>
    <x v="0"/>
    <x v="0"/>
    <x v="0"/>
    <x v="0"/>
    <x v="9"/>
  </r>
  <r>
    <d v="2001-09-25T20:00:00"/>
    <x v="20"/>
    <x v="0"/>
    <x v="9"/>
    <x v="2"/>
    <x v="0"/>
    <x v="1"/>
    <x v="2"/>
    <x v="0"/>
    <n v="30.92"/>
    <n v="28.39"/>
    <n v="30.79"/>
    <n v="29.1"/>
    <n v="29.5"/>
    <n v="30.36"/>
    <n v="41.79"/>
    <n v="29.55"/>
    <n v="30.37"/>
    <n v="31.26"/>
    <n v="29.68"/>
    <n v="30.05"/>
    <n v="28.09"/>
    <n v="26.737390999999999"/>
    <n v="28.23"/>
    <n v="33.46"/>
    <n v="31.71"/>
    <n v="34.72"/>
    <n v="30.73"/>
    <n v="32.64"/>
    <n v="34.549999999999997"/>
    <n v="35.24"/>
    <n v="32.99"/>
    <n v="34.28"/>
    <n v="34.950000000000003"/>
    <n v="32.92"/>
    <n v="33.909999999999997"/>
    <n v="30.03"/>
    <n v="29.973446226603304"/>
    <n v="30.54"/>
    <n v="36.770000000000003"/>
    <n v="25.507999999999999"/>
    <n v="24.795044000000001"/>
    <n v="21.61"/>
    <n v="23.01"/>
    <n v="24.757923999999999"/>
    <n v="28.16"/>
    <n v="27.06"/>
    <n v="23.76"/>
    <n v="25.24"/>
    <n v="40.28"/>
    <n v="-3.14"/>
    <n v="-3.86"/>
    <n v="-1.94"/>
    <n v="-3.2360552266033054"/>
    <n v="-3.69"/>
    <n v="1.27"/>
    <n v="-2.61"/>
    <n v="-2.6665537733966964"/>
    <n v="-3.88"/>
    <n v="-3.9365537733966924"/>
    <n v="-5.6553773396696982E-2"/>
    <n v="-0.55000000000000071"/>
    <n v="1.41"/>
    <n v="2.7626090000000012"/>
    <n v="1.96"/>
    <n v="3.3126090000000019"/>
    <n v="1.3526090000000011"/>
    <n v="0.71999999999999531"/>
    <n v="-1.2"/>
    <n v="9.6055226603304789E-2"/>
    <n v="-1.9199999999999946"/>
    <n v="-0.62394477339669052"/>
    <n v="1.2960552266033041"/>
    <n v="-2.652000000000001"/>
    <n v="-2.264955999999998"/>
    <n v="-2.15"/>
    <n v="-2.23"/>
    <n v="-15.522076000000002"/>
    <n v="-1.813446226603304"/>
    <n v="1.4226090000000013"/>
    <n v="-4.465446226603305"/>
    <n v="-1.2293909999999997"/>
    <n v="6.72"/>
    <n v="6.72"/>
    <x v="0"/>
    <x v="0"/>
    <x v="0"/>
    <x v="0"/>
    <x v="0"/>
    <x v="9"/>
  </r>
  <r>
    <d v="2001-09-25T21:00:00"/>
    <x v="21"/>
    <x v="0"/>
    <x v="9"/>
    <x v="2"/>
    <x v="0"/>
    <x v="1"/>
    <x v="2"/>
    <x v="0"/>
    <n v="26.94"/>
    <n v="24.91"/>
    <n v="26.85"/>
    <n v="25.51"/>
    <n v="25.77"/>
    <n v="26.5"/>
    <n v="27.24"/>
    <n v="26.03"/>
    <n v="26.49"/>
    <n v="27.23"/>
    <n v="25.9"/>
    <n v="26.21"/>
    <n v="24.89"/>
    <n v="24.478838499999998"/>
    <n v="25.05"/>
    <n v="32.36"/>
    <n v="30.84"/>
    <n v="33.72"/>
    <n v="30.23"/>
    <n v="31.38"/>
    <n v="33.54"/>
    <n v="34.06"/>
    <n v="31.83"/>
    <n v="33.29"/>
    <n v="34.020000000000003"/>
    <n v="31.52"/>
    <n v="32.83"/>
    <n v="30.06"/>
    <n v="27.72938726666667"/>
    <n v="30.46"/>
    <n v="33.840000000000003"/>
    <n v="24.238"/>
    <n v="23.615675"/>
    <n v="20.93"/>
    <n v="22.12"/>
    <n v="23.731801000000001"/>
    <n v="24.27"/>
    <n v="23.02"/>
    <n v="20"/>
    <n v="21.37"/>
    <n v="40.03"/>
    <n v="-5.61"/>
    <n v="-6.62"/>
    <n v="-5.17"/>
    <n v="-3.2505487666666717"/>
    <n v="-6.79"/>
    <n v="1.45"/>
    <n v="-1.32"/>
    <n v="-3.6506127333333289"/>
    <n v="-2.77"/>
    <n v="-5.1006127333333282"/>
    <n v="-2.3306127333333286"/>
    <n v="-0.44000000000000128"/>
    <n v="0.87999999999999901"/>
    <n v="1.2911615000000012"/>
    <n v="1.32"/>
    <n v="1.7311615000000025"/>
    <n v="0.41116150000000218"/>
    <n v="1.01"/>
    <n v="-0.44000000000000128"/>
    <n v="-2.3594512333333277"/>
    <n v="-1.45"/>
    <n v="-3.3694512333333257"/>
    <n v="-1.9194512333333265"/>
    <n v="-3.2000000000000028E-2"/>
    <n v="0.59567499999999995"/>
    <n v="0.93"/>
    <n v="0.75"/>
    <n v="-16.298199"/>
    <n v="-3.4593872666666705"/>
    <n v="-0.20883849999999882"/>
    <n v="-3.4913872666666705"/>
    <n v="-0.24083849999999885"/>
    <n v="7.63"/>
    <n v="7.63"/>
    <x v="0"/>
    <x v="0"/>
    <x v="0"/>
    <x v="0"/>
    <x v="0"/>
    <x v="9"/>
  </r>
  <r>
    <d v="2001-09-25T22:00:00"/>
    <x v="22"/>
    <x v="0"/>
    <x v="9"/>
    <x v="2"/>
    <x v="0"/>
    <x v="1"/>
    <x v="2"/>
    <x v="0"/>
    <n v="25.32"/>
    <n v="23.55"/>
    <n v="25.33"/>
    <n v="24.04"/>
    <n v="24.28"/>
    <n v="24.97"/>
    <n v="25.58"/>
    <n v="24.6"/>
    <n v="25"/>
    <n v="25.7"/>
    <n v="24.39"/>
    <n v="24.69"/>
    <n v="23.5"/>
    <n v="22.2360665"/>
    <n v="23.65"/>
    <n v="26.53"/>
    <n v="25.41"/>
    <n v="26.71"/>
    <n v="24.91"/>
    <n v="25.95"/>
    <n v="27.18"/>
    <n v="29.67"/>
    <n v="26.21"/>
    <n v="26.55"/>
    <n v="30.52"/>
    <n v="26.02"/>
    <n v="26.96"/>
    <n v="24.93"/>
    <n v="23.411461500359184"/>
    <n v="25.2"/>
    <n v="21.42"/>
    <n v="22.138000000000002"/>
    <n v="20.539906999999999"/>
    <n v="12.95"/>
    <n v="16.29"/>
    <n v="19.563434999999998"/>
    <n v="20.56"/>
    <n v="19.809999999999999"/>
    <n v="17.98"/>
    <n v="18.8"/>
    <n v="37.909999999999997"/>
    <n v="-1.67"/>
    <n v="-2.27"/>
    <n v="-1.43"/>
    <n v="-1.1753950003591846"/>
    <n v="-4.82"/>
    <n v="1.01"/>
    <n v="-1.02"/>
    <n v="-2.5385384996408149"/>
    <n v="-2.0299999999999998"/>
    <n v="-3.5485384996408165"/>
    <n v="-1.5185384996408153"/>
    <n v="-0.41"/>
    <n v="0.78000000000000114"/>
    <n v="2.0439335000000014"/>
    <n v="1.19"/>
    <n v="2.4539335000000015"/>
    <n v="1.2639335000000003"/>
    <n v="0.60000000000000142"/>
    <n v="-0.23999999999999844"/>
    <n v="-0.4946049996408135"/>
    <n v="-0.84"/>
    <n v="-1.0946049996408149"/>
    <n v="-0.25460499964081507"/>
    <n v="1.578000000000003"/>
    <n v="0.72990700000000075"/>
    <n v="-5.03"/>
    <n v="-2.5099999999999998"/>
    <n v="-18.346564999999998"/>
    <n v="-2.8514615003591857"/>
    <n v="-1.676066500000001"/>
    <n v="-1.2734615003591827"/>
    <n v="-9.8066499999998058E-2"/>
    <n v="-3.27"/>
    <n v="-3.27"/>
    <x v="0"/>
    <x v="0"/>
    <x v="0"/>
    <x v="0"/>
    <x v="0"/>
    <x v="9"/>
  </r>
  <r>
    <d v="2001-09-25T23:00:00"/>
    <x v="23"/>
    <x v="0"/>
    <x v="9"/>
    <x v="2"/>
    <x v="0"/>
    <x v="1"/>
    <x v="2"/>
    <x v="0"/>
    <n v="21.17"/>
    <n v="20.07"/>
    <n v="21.04"/>
    <n v="20.329999999999998"/>
    <n v="20.260000000000002"/>
    <n v="20.79"/>
    <n v="21.3"/>
    <n v="20.62"/>
    <n v="20.78"/>
    <n v="21.28"/>
    <n v="20.34"/>
    <n v="20.62"/>
    <n v="20.190000000000001"/>
    <n v="19.3145825"/>
    <n v="20.329999999999998"/>
    <n v="27.25"/>
    <n v="25.94"/>
    <n v="27.72"/>
    <n v="25.17"/>
    <n v="26.82"/>
    <n v="27.54"/>
    <n v="27.66"/>
    <n v="27.14"/>
    <n v="27.39"/>
    <n v="28.01"/>
    <n v="26.91"/>
    <n v="27.4"/>
    <n v="25"/>
    <n v="22.610779894585662"/>
    <n v="25.15"/>
    <n v="21.82"/>
    <n v="20.123999999999999"/>
    <n v="18.450177"/>
    <n v="10.45"/>
    <n v="13.97"/>
    <n v="17.407067000000001"/>
    <n v="19.3"/>
    <n v="19.14"/>
    <n v="18.64"/>
    <n v="18.86"/>
    <n v="30.63"/>
    <n v="-6.56"/>
    <n v="-6.78"/>
    <n v="-4.8099999999999996"/>
    <n v="-3.2961973945856613"/>
    <n v="-6.73"/>
    <n v="0.57999999999999829"/>
    <n v="-1.82"/>
    <n v="-4.2092201054143388"/>
    <n v="-2.4"/>
    <n v="-4.7892201054143371"/>
    <n v="-2.3892201054143385"/>
    <n v="-0.35999999999999943"/>
    <n v="7.0000000000000284E-2"/>
    <n v="0.94541750000000135"/>
    <n v="0.43"/>
    <n v="1.3054175000000008"/>
    <n v="0.87541750000000107"/>
    <n v="0.21999999999999886"/>
    <n v="-1.75"/>
    <n v="-3.2638026054143374"/>
    <n v="-1.97"/>
    <n v="-3.4838026054143363"/>
    <n v="-1.5138026054143374"/>
    <n v="0.82399999999999807"/>
    <n v="-0.68982300000000052"/>
    <n v="-8.19"/>
    <n v="-4.8899999999999997"/>
    <n v="-13.222932999999998"/>
    <n v="-3.3107798945856608"/>
    <n v="-1.4582499999999499E-2"/>
    <n v="-2.4867798945856627"/>
    <n v="0.80941749999999857"/>
    <n v="1.2"/>
    <n v="1.2"/>
    <x v="0"/>
    <x v="0"/>
    <x v="0"/>
    <x v="0"/>
    <x v="0"/>
    <x v="9"/>
  </r>
  <r>
    <d v="2001-09-26T00:00:00"/>
    <x v="0"/>
    <x v="0"/>
    <x v="10"/>
    <x v="3"/>
    <x v="0"/>
    <x v="1"/>
    <x v="2"/>
    <x v="0"/>
    <n v="16.32"/>
    <n v="15.18"/>
    <n v="15.68"/>
    <n v="15.63"/>
    <n v="15.43"/>
    <n v="15.55"/>
    <n v="16.25"/>
    <n v="15.69"/>
    <n v="15.49"/>
    <n v="15.82"/>
    <n v="15.52"/>
    <n v="15.74"/>
    <n v="15.15"/>
    <n v="14.1272275"/>
    <n v="15.24"/>
    <n v="23.69"/>
    <n v="22.72"/>
    <n v="24.27"/>
    <n v="22.46"/>
    <n v="23.66"/>
    <n v="24.12"/>
    <n v="24.7"/>
    <n v="23.72"/>
    <n v="23.98"/>
    <n v="24.46"/>
    <n v="23.78"/>
    <n v="23.95"/>
    <n v="22.42"/>
    <n v="20.494192492006881"/>
    <n v="22.44"/>
    <n v="23.72"/>
    <n v="19.641999999999999"/>
    <n v="17.922069"/>
    <n v="9.75"/>
    <n v="13.35"/>
    <n v="16.857785"/>
    <n v="20.69"/>
    <n v="15.75"/>
    <n v="15.06"/>
    <n v="15.46"/>
    <n v="37.25"/>
    <n v="-8.23"/>
    <n v="-8.2100000000000009"/>
    <n v="-7.27"/>
    <n v="-6.3669649920068814"/>
    <n v="-8.64"/>
    <n v="0.28999999999999915"/>
    <n v="-1.24"/>
    <n v="-3.1658075079931187"/>
    <n v="-1.53"/>
    <n v="-3.4558075079931179"/>
    <n v="-1.9258075079931203"/>
    <n v="-0.31"/>
    <n v="0.27999999999999936"/>
    <n v="1.3027724999999997"/>
    <n v="0.59"/>
    <n v="1.6127725000000002"/>
    <n v="1.0227725000000003"/>
    <n v="-2.000000000000135E-2"/>
    <n v="-0.95999999999999908"/>
    <n v="-1.8630350079931191"/>
    <n v="-0.93999999999999773"/>
    <n v="-1.8430350079931177"/>
    <n v="-0.90303500799311998"/>
    <n v="-1.0480000000000018"/>
    <n v="2.1720690000000005"/>
    <n v="-5.31"/>
    <n v="-2.11"/>
    <n v="-20.392215"/>
    <n v="0.19580750799311986"/>
    <n v="6.5627725000000012"/>
    <n v="-0.85219249200688196"/>
    <n v="5.5147724999999994"/>
    <n v="7.98"/>
    <n v="7.98"/>
    <x v="0"/>
    <x v="0"/>
    <x v="0"/>
    <x v="0"/>
    <x v="0"/>
    <x v="10"/>
  </r>
  <r>
    <d v="2001-09-26T01:00:00"/>
    <x v="1"/>
    <x v="0"/>
    <x v="10"/>
    <x v="3"/>
    <x v="0"/>
    <x v="1"/>
    <x v="2"/>
    <x v="0"/>
    <n v="16.8"/>
    <n v="15.55"/>
    <n v="16.14"/>
    <n v="16.010000000000002"/>
    <n v="15.86"/>
    <n v="16"/>
    <n v="19.93"/>
    <n v="16.079999999999998"/>
    <n v="15.95"/>
    <n v="16.309999999999999"/>
    <n v="15.94"/>
    <n v="16.21"/>
    <n v="15.42"/>
    <n v="14.900658999999999"/>
    <n v="15.49"/>
    <n v="20.92"/>
    <n v="20.12"/>
    <n v="21.4"/>
    <n v="19.649999999999999"/>
    <n v="20.89"/>
    <n v="21.28"/>
    <n v="22.16"/>
    <n v="20.93"/>
    <n v="21.16"/>
    <n v="21.56"/>
    <n v="20.98"/>
    <n v="21.13"/>
    <n v="19.63"/>
    <n v="18.749825309723629"/>
    <n v="19.62"/>
    <n v="22.76"/>
    <n v="17.872"/>
    <n v="16.043780999999999"/>
    <n v="7.34"/>
    <n v="11.18"/>
    <n v="14.913989000000001"/>
    <n v="19.38"/>
    <n v="15.39"/>
    <n v="14.54"/>
    <n v="14.99"/>
    <n v="32.659999999999997"/>
    <n v="-5.03"/>
    <n v="-4.92"/>
    <n v="-4.21"/>
    <n v="-3.8491663097236302"/>
    <n v="-5.25"/>
    <n v="0.23999999999999844"/>
    <n v="-1.26"/>
    <n v="-2.1401746902763712"/>
    <n v="-1.5"/>
    <n v="-2.3801746902763696"/>
    <n v="-0.88017469027636963"/>
    <n v="-0.35000000000000142"/>
    <n v="0.44"/>
    <n v="0.95934100000000022"/>
    <n v="0.79000000000000092"/>
    <n v="1.3093410000000016"/>
    <n v="0.51934100000000072"/>
    <n v="-0.11000000000000298"/>
    <n v="-0.82000000000000206"/>
    <n v="-1.180833690276371"/>
    <n v="-0.70999999999999908"/>
    <n v="-1.070833690276368"/>
    <n v="-0.36083369027636891"/>
    <n v="-1.5079999999999991"/>
    <n v="0.65378099999999861"/>
    <n v="-7.2"/>
    <n v="-3.81"/>
    <n v="-17.746010999999996"/>
    <n v="0.63017469027636963"/>
    <n v="4.4793409999999998"/>
    <n v="-0.87782530972362949"/>
    <n v="2.9713410000000007"/>
    <n v="6.55"/>
    <n v="6.55"/>
    <x v="0"/>
    <x v="0"/>
    <x v="0"/>
    <x v="0"/>
    <x v="0"/>
    <x v="10"/>
  </r>
  <r>
    <d v="2001-09-26T02:00:00"/>
    <x v="2"/>
    <x v="0"/>
    <x v="10"/>
    <x v="3"/>
    <x v="0"/>
    <x v="1"/>
    <x v="2"/>
    <x v="0"/>
    <n v="12.4"/>
    <n v="11.52"/>
    <n v="11.96"/>
    <n v="11.83"/>
    <n v="11.73"/>
    <n v="11.85"/>
    <n v="14.53"/>
    <n v="11.89"/>
    <n v="11.82"/>
    <n v="12.09"/>
    <n v="11.79"/>
    <n v="11.98"/>
    <n v="11.44"/>
    <n v="13.343443000000001"/>
    <n v="11.49"/>
    <n v="16.670000000000002"/>
    <n v="16.010000000000002"/>
    <n v="17.03"/>
    <n v="15.6"/>
    <n v="16.63"/>
    <n v="16.93"/>
    <n v="19.809999999999999"/>
    <n v="16.66"/>
    <n v="16.829999999999998"/>
    <n v="17.149999999999999"/>
    <n v="16.71"/>
    <n v="16.829999999999998"/>
    <n v="15.56"/>
    <n v="16.378840430661079"/>
    <n v="15.56"/>
    <n v="20.65"/>
    <n v="16.824000000000002"/>
    <n v="15.068735999999999"/>
    <n v="6.7"/>
    <n v="10.39"/>
    <n v="13.980064"/>
    <n v="17.12"/>
    <n v="14.61"/>
    <n v="13.56"/>
    <n v="14.07"/>
    <n v="24.92"/>
    <n v="-4.9000000000000004"/>
    <n v="-4.8499999999999996"/>
    <n v="-4.12"/>
    <n v="-3.035397430661078"/>
    <n v="-5.0599999999999996"/>
    <n v="0.19999999999999929"/>
    <n v="-1.07"/>
    <n v="-0.25115956933892036"/>
    <n v="-1.27"/>
    <n v="-0.45115956933891965"/>
    <n v="0.81884043066107814"/>
    <n v="-0.25"/>
    <n v="0.29000000000000092"/>
    <n v="-1.6134430000000002"/>
    <n v="0.54000000000000092"/>
    <n v="-1.3634430000000002"/>
    <n v="-1.9034430000000011"/>
    <n v="-5.0000000000000711E-2"/>
    <n v="-0.77999999999999758"/>
    <n v="-1.8646025693389205"/>
    <n v="-0.72999999999999687"/>
    <n v="-1.8146025693389198"/>
    <n v="-1.084602569338923"/>
    <n v="-0.29599999999999937"/>
    <n v="0.45873600000000003"/>
    <n v="-6.86"/>
    <n v="-3.68"/>
    <n v="-10.939936000000001"/>
    <n v="0.74115956933892235"/>
    <n v="3.7765570000000004"/>
    <n v="0.44515956933892298"/>
    <n v="3.480557000000001"/>
    <n v="8.67"/>
    <n v="8.67"/>
    <x v="0"/>
    <x v="0"/>
    <x v="0"/>
    <x v="0"/>
    <x v="0"/>
    <x v="10"/>
  </r>
  <r>
    <d v="2001-09-26T03:00:00"/>
    <x v="3"/>
    <x v="0"/>
    <x v="10"/>
    <x v="3"/>
    <x v="0"/>
    <x v="1"/>
    <x v="2"/>
    <x v="0"/>
    <n v="6.01"/>
    <n v="5.62"/>
    <n v="5.8"/>
    <n v="5.77"/>
    <n v="5.71"/>
    <n v="5.76"/>
    <n v="23.18"/>
    <n v="5.79"/>
    <n v="5.74"/>
    <n v="5.86"/>
    <n v="5.74"/>
    <n v="5.82"/>
    <n v="5.62"/>
    <n v="10.435392"/>
    <n v="5.64"/>
    <n v="19.16"/>
    <n v="18.420000000000002"/>
    <n v="19.57"/>
    <n v="17.97"/>
    <n v="19.100000000000001"/>
    <n v="19.47"/>
    <n v="19.97"/>
    <n v="19.149999999999999"/>
    <n v="19.36"/>
    <n v="19.72"/>
    <n v="19.18"/>
    <n v="19.350000000000001"/>
    <n v="17.98"/>
    <n v="17.294843833910576"/>
    <n v="17.989999999999998"/>
    <n v="19.03"/>
    <n v="16.692"/>
    <n v="15.101258"/>
    <n v="7.52"/>
    <n v="10.86"/>
    <n v="14.112171999999999"/>
    <n v="17"/>
    <n v="14.62"/>
    <n v="13.56"/>
    <n v="14.07"/>
    <n v="24.34"/>
    <n v="-13.39"/>
    <n v="-13.53"/>
    <n v="-12.36"/>
    <n v="-6.8594518339105761"/>
    <n v="-13.86"/>
    <n v="0.25"/>
    <n v="-1.1200000000000001"/>
    <n v="-1.8051561660894251"/>
    <n v="-1.37"/>
    <n v="-2.0551561660894251"/>
    <n v="-0.68515616608942409"/>
    <n v="-0.11"/>
    <n v="8.9999999999999858E-2"/>
    <n v="-4.7253920000000003"/>
    <n v="0.2"/>
    <n v="-4.6153919999999999"/>
    <n v="-4.8153920000000001"/>
    <n v="0.14000000000000001"/>
    <n v="-1.03"/>
    <n v="-6.5305481660894253"/>
    <n v="-1.17"/>
    <n v="-6.670548166089425"/>
    <n v="-5.5005481660894242"/>
    <n v="-0.30799999999999983"/>
    <n v="0.48125800000000041"/>
    <n v="-6.04"/>
    <n v="-3.21"/>
    <n v="-10.227828000000001"/>
    <n v="-0.29484383391057634"/>
    <n v="6.5646079999999998"/>
    <n v="-0.60284383391057617"/>
    <n v="6.2566079999999999"/>
    <n v="13.21"/>
    <n v="13.21"/>
    <x v="0"/>
    <x v="0"/>
    <x v="0"/>
    <x v="0"/>
    <x v="0"/>
    <x v="10"/>
  </r>
  <r>
    <d v="2001-09-26T04:00:00"/>
    <x v="4"/>
    <x v="0"/>
    <x v="10"/>
    <x v="3"/>
    <x v="0"/>
    <x v="1"/>
    <x v="2"/>
    <x v="0"/>
    <n v="5.03"/>
    <n v="4.72"/>
    <n v="4.8899999999999997"/>
    <n v="4.87"/>
    <n v="4.8099999999999996"/>
    <n v="4.8499999999999996"/>
    <n v="15.74"/>
    <n v="4.87"/>
    <n v="4.83"/>
    <n v="4.93"/>
    <n v="4.83"/>
    <n v="4.8899999999999997"/>
    <n v="4.74"/>
    <n v="11.118278"/>
    <n v="4.7699999999999996"/>
    <n v="20.46"/>
    <n v="19.670000000000002"/>
    <n v="20.89"/>
    <n v="19.2"/>
    <n v="20.420000000000002"/>
    <n v="20.73"/>
    <n v="21.25"/>
    <n v="20.46"/>
    <n v="20.63"/>
    <n v="21.04"/>
    <n v="20.51"/>
    <n v="20.64"/>
    <n v="19.21"/>
    <n v="17.543979612313656"/>
    <n v="19.22"/>
    <n v="19.23"/>
    <n v="18.905999999999999"/>
    <n v="17.340987999999999"/>
    <n v="9.8800000000000008"/>
    <n v="13.17"/>
    <n v="16.370567000000001"/>
    <n v="18.25"/>
    <n v="15"/>
    <n v="14.05"/>
    <n v="14.53"/>
    <n v="28.65"/>
    <n v="-15.61"/>
    <n v="-15.75"/>
    <n v="-14.47"/>
    <n v="-6.4257016123136559"/>
    <n v="-16.11"/>
    <n v="0.21999999999999886"/>
    <n v="-1.21"/>
    <n v="-2.8760203876863457"/>
    <n v="-1.43"/>
    <n v="-3.0960203876863446"/>
    <n v="-1.6660203876863449"/>
    <n v="-8.0000000000000071E-2"/>
    <n v="6.9999999999999396E-2"/>
    <n v="-6.3082780000000005"/>
    <n v="0.14999999999999947"/>
    <n v="-6.2282780000000004"/>
    <n v="-6.3782779999999999"/>
    <n v="0.13999999999999879"/>
    <n v="-1.1399999999999999"/>
    <n v="-9.1842983876863471"/>
    <n v="-1.28"/>
    <n v="-9.3242983876863441"/>
    <n v="-8.0442983876863448"/>
    <n v="0.65599999999999881"/>
    <n v="2.3409879999999994"/>
    <n v="-4.17"/>
    <n v="-1.36"/>
    <n v="-12.279432999999997"/>
    <n v="0.70602038768634401"/>
    <n v="7.1317219999999999"/>
    <n v="1.3620203876863428"/>
    <n v="7.7877219999999987"/>
    <n v="14.34"/>
    <n v="14.34"/>
    <x v="0"/>
    <x v="0"/>
    <x v="0"/>
    <x v="0"/>
    <x v="0"/>
    <x v="10"/>
  </r>
  <r>
    <d v="2001-09-26T05:00:00"/>
    <x v="5"/>
    <x v="0"/>
    <x v="10"/>
    <x v="3"/>
    <x v="0"/>
    <x v="1"/>
    <x v="2"/>
    <x v="0"/>
    <n v="19.29"/>
    <n v="18.059999999999999"/>
    <n v="18.809999999999999"/>
    <n v="18.59"/>
    <n v="18.37"/>
    <n v="18.62"/>
    <n v="25.22"/>
    <n v="18.62"/>
    <n v="18.579999999999998"/>
    <n v="19.03"/>
    <n v="18.47"/>
    <n v="18.73"/>
    <n v="18.059999999999999"/>
    <n v="18.457595000000001"/>
    <n v="18.16"/>
    <n v="23.35"/>
    <n v="22.3"/>
    <n v="23.82"/>
    <n v="22.09"/>
    <n v="23.29"/>
    <n v="23.67"/>
    <n v="24.08"/>
    <n v="23.36"/>
    <n v="23.54"/>
    <n v="23.97"/>
    <n v="23.42"/>
    <n v="23.54"/>
    <n v="22.14"/>
    <n v="20.49440486347374"/>
    <n v="22.15"/>
    <n v="26.12"/>
    <n v="19.841999999999999"/>
    <n v="18.942610999999999"/>
    <n v="14.67"/>
    <n v="16.55"/>
    <n v="18.386889"/>
    <n v="22.96"/>
    <n v="18.86"/>
    <n v="18.07"/>
    <n v="18.5"/>
    <n v="37.81"/>
    <n v="-4.92"/>
    <n v="-4.8099999999999996"/>
    <n v="-4.08"/>
    <n v="-2.0368098634737386"/>
    <n v="-4.9400000000000004"/>
    <n v="0.25"/>
    <n v="-1.1499999999999999"/>
    <n v="-2.7955951365262592"/>
    <n v="-1.4"/>
    <n v="-3.0455951365262592"/>
    <n v="-1.6455951365262607"/>
    <n v="-0.35999999999999943"/>
    <n v="0.31000000000000227"/>
    <n v="-8.7595000000000312E-2"/>
    <n v="0.67000000000000171"/>
    <n v="0.27240499999999912"/>
    <n v="-0.39759500000000259"/>
    <n v="-0.10999999999999943"/>
    <n v="-0.83999999999999631"/>
    <n v="-2.8831901365262596"/>
    <n v="-0.72999999999999687"/>
    <n v="-2.7731901365262601"/>
    <n v="-2.0431901365262632"/>
    <n v="-3.1180000000000021"/>
    <n v="8.261099999999999E-2"/>
    <n v="-3.4"/>
    <n v="-1.95"/>
    <n v="-19.423111000000002"/>
    <n v="2.4655951365262609"/>
    <n v="4.5024049999999995"/>
    <n v="-0.65240486347374116"/>
    <n v="1.3844049999999974"/>
    <n v="7.39"/>
    <n v="7.39"/>
    <x v="0"/>
    <x v="0"/>
    <x v="0"/>
    <x v="0"/>
    <x v="0"/>
    <x v="10"/>
  </r>
  <r>
    <d v="2001-09-26T06:00:00"/>
    <x v="6"/>
    <x v="0"/>
    <x v="10"/>
    <x v="3"/>
    <x v="0"/>
    <x v="1"/>
    <x v="2"/>
    <x v="0"/>
    <n v="27.45"/>
    <n v="25.56"/>
    <n v="27.16"/>
    <n v="26.27"/>
    <n v="26.31"/>
    <n v="26.84"/>
    <n v="27.58"/>
    <n v="26.48"/>
    <n v="26.82"/>
    <n v="27.58"/>
    <n v="26.48"/>
    <n v="26.69"/>
    <n v="25.84"/>
    <n v="28.7643615"/>
    <n v="25.97"/>
    <n v="26.5"/>
    <n v="25.48"/>
    <n v="26.92"/>
    <n v="25.15"/>
    <n v="26.45"/>
    <n v="26.76"/>
    <n v="26.99"/>
    <n v="26.52"/>
    <n v="26.59"/>
    <n v="27.06"/>
    <n v="26.67"/>
    <n v="26.68"/>
    <n v="25.4"/>
    <n v="26.113489008064722"/>
    <n v="25.55"/>
    <n v="29.52"/>
    <n v="32.450000000000003"/>
    <n v="31.779278000000001"/>
    <n v="28.63"/>
    <n v="30.02"/>
    <n v="31.371865"/>
    <n v="26.64"/>
    <n v="23.03"/>
    <n v="21.98"/>
    <n v="22.51"/>
    <n v="41.27"/>
    <n v="-0.14000000000000057"/>
    <n v="1.0000000000001563E-2"/>
    <n v="0.44000000000000128"/>
    <n v="2.650872491935278"/>
    <n v="0.52"/>
    <n v="0.23"/>
    <n v="-1.05"/>
    <n v="-0.33651099193527756"/>
    <n v="-1.28"/>
    <n v="-0.56651099193527799"/>
    <n v="0.71348900806472315"/>
    <n v="-0.38000000000000256"/>
    <n v="0.46999999999999886"/>
    <n v="-2.454361500000001"/>
    <n v="0.85000000000000142"/>
    <n v="-2.0743614999999984"/>
    <n v="-2.9243614999999998"/>
    <n v="-0.15000000000000213"/>
    <n v="-0.58000000000000185"/>
    <n v="-2.7908724919352785"/>
    <n v="-0.43"/>
    <n v="-2.6408724919352764"/>
    <n v="-2.2108724919352767"/>
    <n v="5.81"/>
    <n v="8.7492780000000003"/>
    <n v="6.65"/>
    <n v="7.51"/>
    <n v="-9.8981350000000035"/>
    <n v="0.52651099193527884"/>
    <n v="-2.1243614999999991"/>
    <n v="6.3365109919352811"/>
    <n v="3.6856385000000031"/>
    <n v="2.83"/>
    <n v="2.83"/>
    <x v="0"/>
    <x v="0"/>
    <x v="0"/>
    <x v="0"/>
    <x v="0"/>
    <x v="10"/>
  </r>
  <r>
    <d v="2001-09-26T07:00:00"/>
    <x v="7"/>
    <x v="0"/>
    <x v="10"/>
    <x v="3"/>
    <x v="0"/>
    <x v="1"/>
    <x v="2"/>
    <x v="0"/>
    <n v="26.56"/>
    <n v="24.74"/>
    <n v="26.57"/>
    <n v="25.34"/>
    <n v="25.54"/>
    <n v="26.21"/>
    <n v="27.26"/>
    <n v="25.63"/>
    <n v="26.22"/>
    <n v="27.03"/>
    <n v="25.69"/>
    <n v="25.85"/>
    <n v="24.93"/>
    <n v="22.201216500000001"/>
    <n v="25.06"/>
    <n v="29.29"/>
    <n v="27.72"/>
    <n v="30.04"/>
    <n v="27.19"/>
    <n v="28.53"/>
    <n v="29.86"/>
    <n v="30.12"/>
    <n v="28.75"/>
    <n v="29.68"/>
    <n v="30.23"/>
    <n v="28.75"/>
    <n v="29.53"/>
    <n v="27.13"/>
    <n v="28.57500996283682"/>
    <n v="27.38"/>
    <n v="26.97"/>
    <n v="20.866"/>
    <n v="19.196303"/>
    <n v="11.42"/>
    <n v="14.84"/>
    <n v="18.483167000000002"/>
    <n v="26.86"/>
    <n v="23"/>
    <n v="20.66"/>
    <n v="21.76"/>
    <n v="54.98"/>
    <n v="-2.99"/>
    <n v="-3.68"/>
    <n v="-2.2000000000000002"/>
    <n v="-6.3737934628368187"/>
    <n v="-3.2"/>
    <n v="1"/>
    <n v="-1.4"/>
    <n v="4.5009962836818573E-2"/>
    <n v="-2.4"/>
    <n v="-0.95499003716318143"/>
    <n v="1.4450099628368207"/>
    <n v="-0.31000000000000227"/>
    <n v="0.60999999999999943"/>
    <n v="3.3387834999999981"/>
    <n v="0.92000000000000171"/>
    <n v="3.6487835000000004"/>
    <n v="2.7287834999999987"/>
    <n v="0.68999999999999773"/>
    <n v="-0.7900000000000027"/>
    <n v="3.3837934628368167"/>
    <n v="-1.48"/>
    <n v="2.693793462836819"/>
    <n v="4.1737934628368194"/>
    <n v="-5.9939999999999998"/>
    <n v="-3.8036969999999997"/>
    <n v="-9.24"/>
    <n v="-6.92"/>
    <n v="-36.496832999999995"/>
    <n v="-1.7150099628368203"/>
    <n v="4.6587834999999984"/>
    <n v="-7.7090099628368201"/>
    <n v="-1.3352165000000014"/>
    <n v="1.1200000000000001"/>
    <n v="1.1200000000000001"/>
    <x v="0"/>
    <x v="0"/>
    <x v="0"/>
    <x v="0"/>
    <x v="0"/>
    <x v="10"/>
  </r>
  <r>
    <d v="2001-09-26T08:00:00"/>
    <x v="8"/>
    <x v="0"/>
    <x v="10"/>
    <x v="3"/>
    <x v="0"/>
    <x v="1"/>
    <x v="2"/>
    <x v="0"/>
    <n v="25.62"/>
    <n v="23.9"/>
    <n v="25.75"/>
    <n v="24.43"/>
    <n v="24.6"/>
    <n v="25.4"/>
    <n v="27.51"/>
    <n v="24.76"/>
    <n v="25.42"/>
    <n v="26.12"/>
    <n v="24.75"/>
    <n v="24.97"/>
    <n v="23.95"/>
    <n v="22.0216745"/>
    <n v="24.12"/>
    <n v="35.71"/>
    <n v="33.32"/>
    <n v="36.76"/>
    <n v="32.26"/>
    <n v="34.450000000000003"/>
    <n v="36.520000000000003"/>
    <n v="36.94"/>
    <n v="34.46"/>
    <n v="36.31"/>
    <n v="37.06"/>
    <n v="34.57"/>
    <n v="36"/>
    <n v="31.69"/>
    <n v="31.268833271472655"/>
    <n v="32.049999999999997"/>
    <n v="24.43"/>
    <n v="21.28"/>
    <n v="19.719456999999998"/>
    <n v="12.54"/>
    <n v="15.7"/>
    <n v="19.32893"/>
    <n v="26.41"/>
    <n v="22.18"/>
    <n v="19.440000000000001"/>
    <n v="20.64"/>
    <n v="55.12"/>
    <n v="-9.85"/>
    <n v="-11.03"/>
    <n v="-7.74"/>
    <n v="-9.2471587714726553"/>
    <n v="-10.94"/>
    <n v="1.55"/>
    <n v="-2.76"/>
    <n v="-3.1811667285273479"/>
    <n v="-4.3099999999999996"/>
    <n v="-4.7311667285273451"/>
    <n v="-0.42116672852734638"/>
    <n v="-0.36999999999999744"/>
    <n v="0.65000000000000213"/>
    <n v="2.5783255000000018"/>
    <n v="1.02"/>
    <n v="2.9483254999999993"/>
    <n v="1.9283254999999997"/>
    <n v="1.18"/>
    <n v="-2.11"/>
    <n v="-0.60284122852734612"/>
    <n v="-3.29"/>
    <n v="-1.7828412285273458"/>
    <n v="1.5071587714726533"/>
    <n v="-5.13"/>
    <n v="-2.4605430000000013"/>
    <n v="-6.9"/>
    <n v="-4.9400000000000004"/>
    <n v="-35.791069999999998"/>
    <n v="-4.8588332714726548"/>
    <n v="4.3883255000000005"/>
    <n v="-9.9888332714726538"/>
    <n v="-0.74167449999999846"/>
    <n v="-0.53999999999999915"/>
    <n v="-0.53999999999999915"/>
    <x v="0"/>
    <x v="0"/>
    <x v="0"/>
    <x v="0"/>
    <x v="0"/>
    <x v="10"/>
  </r>
  <r>
    <d v="2001-09-26T09:00:00"/>
    <x v="9"/>
    <x v="0"/>
    <x v="10"/>
    <x v="3"/>
    <x v="0"/>
    <x v="1"/>
    <x v="2"/>
    <x v="0"/>
    <n v="25.18"/>
    <n v="23.46"/>
    <n v="25.47"/>
    <n v="23.95"/>
    <n v="24.19"/>
    <n v="25.11"/>
    <n v="27.05"/>
    <n v="24.37"/>
    <n v="25.15"/>
    <n v="25.87"/>
    <n v="24.35"/>
    <n v="24.63"/>
    <n v="23.28"/>
    <n v="22.975134000000001"/>
    <n v="23.45"/>
    <n v="34.049999999999997"/>
    <n v="31.73"/>
    <n v="35.26"/>
    <n v="30.73"/>
    <n v="32.89"/>
    <n v="35.03"/>
    <n v="35.46"/>
    <n v="32.869999999999997"/>
    <n v="34.85"/>
    <n v="35.61"/>
    <n v="32.99"/>
    <n v="34.44"/>
    <n v="30.03"/>
    <n v="31.979037380483984"/>
    <n v="30.41"/>
    <n v="27.46"/>
    <n v="21.306000000000001"/>
    <n v="20.231981000000001"/>
    <n v="17.57"/>
    <n v="18.73"/>
    <n v="32.230553999999998"/>
    <n v="28.09"/>
    <n v="23.22"/>
    <n v="20.23"/>
    <n v="21.54"/>
    <n v="66.53"/>
    <n v="-8.6999999999999993"/>
    <n v="-9.81"/>
    <n v="-6.75"/>
    <n v="-9.0039033804839832"/>
    <n v="-9.74"/>
    <n v="1.55"/>
    <n v="-2.86"/>
    <n v="-0.91096261951601676"/>
    <n v="-4.41"/>
    <n v="-2.4609626195160139"/>
    <n v="1.9490373804839827"/>
    <n v="-0.43999999999999773"/>
    <n v="0.91"/>
    <n v="1.2148660000000007"/>
    <n v="1.35"/>
    <n v="1.6548659999999984"/>
    <n v="0.30486600000000053"/>
    <n v="1.1100000000000001"/>
    <n v="-1.95"/>
    <n v="0.30390338048398391"/>
    <n v="-3.06"/>
    <n v="-0.80609661951601552"/>
    <n v="2.2539033804839832"/>
    <n v="-6.7839999999999989"/>
    <n v="-2.9880189999999978"/>
    <n v="-2.66"/>
    <n v="-2.81"/>
    <n v="-34.299446000000003"/>
    <n v="-3.889037380483984"/>
    <n v="5.1148659999999992"/>
    <n v="-10.673037380483983"/>
    <n v="-1.6691339999999997"/>
    <n v="2.83"/>
    <n v="2.83"/>
    <x v="0"/>
    <x v="0"/>
    <x v="0"/>
    <x v="0"/>
    <x v="0"/>
    <x v="10"/>
  </r>
  <r>
    <d v="2001-09-26T10:00:00"/>
    <x v="10"/>
    <x v="0"/>
    <x v="10"/>
    <x v="3"/>
    <x v="0"/>
    <x v="1"/>
    <x v="2"/>
    <x v="0"/>
    <n v="24.37"/>
    <n v="22.73"/>
    <n v="24.58"/>
    <n v="23.18"/>
    <n v="23.38"/>
    <n v="24.24"/>
    <n v="27.38"/>
    <n v="23.58"/>
    <n v="24.27"/>
    <n v="24.93"/>
    <n v="23.54"/>
    <n v="23.81"/>
    <n v="22.41"/>
    <n v="21.901572000000002"/>
    <n v="22.58"/>
    <n v="39.869999999999997"/>
    <n v="36.89"/>
    <n v="41.31"/>
    <n v="35.5"/>
    <n v="38.39"/>
    <n v="41.04"/>
    <n v="41.47"/>
    <n v="38.39"/>
    <n v="40.83"/>
    <n v="41.75"/>
    <n v="38.51"/>
    <n v="40.31"/>
    <n v="34.24"/>
    <n v="34.940016168696879"/>
    <n v="34.79"/>
    <n v="33.700000000000003"/>
    <n v="20.297999999999998"/>
    <n v="19.815494999999999"/>
    <n v="19.03"/>
    <n v="19.37"/>
    <n v="27.152920999999999"/>
    <n v="28.76"/>
    <n v="24.18"/>
    <n v="21.31"/>
    <n v="22.57"/>
    <n v="65.87"/>
    <n v="-15.01"/>
    <n v="-16.5"/>
    <n v="-11.83"/>
    <n v="-13.038444168696877"/>
    <n v="-16.82"/>
    <n v="1.92"/>
    <n v="-4.1500000000000004"/>
    <n v="-3.4499838313031219"/>
    <n v="-6.07"/>
    <n v="-5.3699838313031236"/>
    <n v="0.70001616869687666"/>
    <n v="-0.43"/>
    <n v="0.96999999999999886"/>
    <n v="1.4784279999999974"/>
    <n v="1.4"/>
    <n v="1.9084279999999971"/>
    <n v="0.50842799999999855"/>
    <n v="1.49"/>
    <n v="-3.18"/>
    <n v="-1.9715558313031245"/>
    <n v="-4.67"/>
    <n v="-3.4615558313031265"/>
    <n v="1.2084441686968752"/>
    <n v="-8.4620000000000033"/>
    <n v="-4.3645050000000012"/>
    <n v="-2.2799999999999998"/>
    <n v="-3.2"/>
    <n v="-38.717079000000005"/>
    <n v="-6.1800161686968771"/>
    <n v="6.858428"/>
    <n v="-14.64201616869688"/>
    <n v="-1.6035720000000033"/>
    <n v="9.89"/>
    <n v="9.89"/>
    <x v="0"/>
    <x v="0"/>
    <x v="0"/>
    <x v="0"/>
    <x v="0"/>
    <x v="10"/>
  </r>
  <r>
    <d v="2001-09-26T11:00:00"/>
    <x v="11"/>
    <x v="0"/>
    <x v="10"/>
    <x v="3"/>
    <x v="0"/>
    <x v="1"/>
    <x v="2"/>
    <x v="0"/>
    <n v="26.95"/>
    <n v="24.94"/>
    <n v="27.17"/>
    <n v="25.52"/>
    <n v="25.79"/>
    <n v="26.75"/>
    <n v="27.53"/>
    <n v="26.04"/>
    <n v="26.81"/>
    <n v="27.6"/>
    <n v="25.99"/>
    <n v="26.32"/>
    <n v="24.44"/>
    <n v="22.2241225"/>
    <n v="24.6"/>
    <n v="37.24"/>
    <n v="34.619999999999997"/>
    <n v="38.76"/>
    <n v="33.32"/>
    <n v="35.96"/>
    <n v="38.51"/>
    <n v="39.08"/>
    <n v="35.950000000000003"/>
    <n v="38.31"/>
    <n v="39.19"/>
    <n v="36.07"/>
    <n v="37.76"/>
    <n v="32.18"/>
    <n v="34.179919349625457"/>
    <n v="32.68"/>
    <n v="34.24"/>
    <n v="19.463999999999999"/>
    <n v="19.421982"/>
    <n v="19.43"/>
    <n v="19.43"/>
    <n v="19.946507"/>
    <n v="29.75"/>
    <n v="25.19"/>
    <n v="21.26"/>
    <n v="22.98"/>
    <n v="65.239999999999995"/>
    <n v="-10.17"/>
    <n v="-11.44"/>
    <n v="-7.74"/>
    <n v="-11.955796849625457"/>
    <n v="-11.59"/>
    <n v="1.8"/>
    <n v="-3.78"/>
    <n v="-1.7800806503745434"/>
    <n v="-5.58"/>
    <n v="-3.5800806503745406"/>
    <n v="1.9999193496254577"/>
    <n v="-0.53000000000000114"/>
    <n v="1.35"/>
    <n v="3.5658774999999991"/>
    <n v="1.88"/>
    <n v="4.0958775000000003"/>
    <n v="2.2158775000000013"/>
    <n v="1.27"/>
    <n v="-2.4300000000000002"/>
    <n v="1.7857968496254557"/>
    <n v="-3.7"/>
    <n v="0.51579684962545969"/>
    <n v="4.215796849625459"/>
    <n v="-10.286000000000001"/>
    <n v="-5.7680180000000014"/>
    <n v="-1.83"/>
    <n v="-3.55"/>
    <n v="-45.293492999999998"/>
    <n v="-4.4299193496254574"/>
    <n v="7.5258775"/>
    <n v="-14.715919349625459"/>
    <n v="-2.7601225000000014"/>
    <n v="7.92"/>
    <n v="7.92"/>
    <x v="0"/>
    <x v="0"/>
    <x v="0"/>
    <x v="0"/>
    <x v="0"/>
    <x v="10"/>
  </r>
  <r>
    <d v="2001-09-26T12:00:00"/>
    <x v="12"/>
    <x v="0"/>
    <x v="10"/>
    <x v="3"/>
    <x v="0"/>
    <x v="1"/>
    <x v="2"/>
    <x v="0"/>
    <n v="26.54"/>
    <n v="24.54"/>
    <n v="26.84"/>
    <n v="25.11"/>
    <n v="25.41"/>
    <n v="26.41"/>
    <n v="27.26"/>
    <n v="25.68"/>
    <n v="26.48"/>
    <n v="27.28"/>
    <n v="25.61"/>
    <n v="25.98"/>
    <n v="23.92"/>
    <n v="23.262891499999999"/>
    <n v="24.09"/>
    <n v="37.090000000000003"/>
    <n v="34.5"/>
    <n v="38.61"/>
    <n v="33.21"/>
    <n v="35.82"/>
    <n v="38.35"/>
    <n v="38.79"/>
    <n v="35.840000000000003"/>
    <n v="38.159999999999997"/>
    <n v="39.04"/>
    <n v="35.93"/>
    <n v="37.58"/>
    <n v="32.06"/>
    <n v="33.935140326510343"/>
    <n v="32.590000000000003"/>
    <n v="26.63"/>
    <n v="19.920000000000002"/>
    <n v="19.173604000000001"/>
    <n v="19.239999999999998"/>
    <n v="19.22"/>
    <n v="35.273463"/>
    <n v="28.95"/>
    <n v="24.68"/>
    <n v="21.81"/>
    <n v="23.07"/>
    <n v="65.34"/>
    <n v="-10.41"/>
    <n v="-11.6"/>
    <n v="-8.14"/>
    <n v="-10.672248826510344"/>
    <n v="-11.76"/>
    <n v="1.76"/>
    <n v="-3.76"/>
    <n v="-1.8848596734896574"/>
    <n v="-5.52"/>
    <n v="-3.6448596734896554"/>
    <n v="1.8751403265103406"/>
    <n v="-0.56999999999999995"/>
    <n v="1.49"/>
    <n v="2.1471085000000016"/>
    <n v="2.06"/>
    <n v="2.7171085000000019"/>
    <n v="0.6571085000000032"/>
    <n v="1.19"/>
    <n v="-2.27"/>
    <n v="0.2622488265103442"/>
    <n v="-3.46"/>
    <n v="-0.92775117348965352"/>
    <n v="2.5322488265103438"/>
    <n v="-9.0299999999999994"/>
    <n v="-5.5063959999999987"/>
    <n v="-2.57"/>
    <n v="-3.85"/>
    <n v="-30.066537000000004"/>
    <n v="-4.9851403265103436"/>
    <n v="5.6871085000000008"/>
    <n v="-14.015140326510341"/>
    <n v="-3.3428914999999968"/>
    <n v="0.64999999999999858"/>
    <n v="0.64999999999999858"/>
    <x v="0"/>
    <x v="0"/>
    <x v="0"/>
    <x v="0"/>
    <x v="0"/>
    <x v="10"/>
  </r>
  <r>
    <d v="2001-09-26T13:00:00"/>
    <x v="13"/>
    <x v="0"/>
    <x v="10"/>
    <x v="3"/>
    <x v="0"/>
    <x v="1"/>
    <x v="2"/>
    <x v="0"/>
    <n v="24.59"/>
    <n v="22.75"/>
    <n v="24.82"/>
    <n v="23.3"/>
    <n v="23.55"/>
    <n v="24.42"/>
    <n v="27.31"/>
    <n v="23.79"/>
    <n v="24.49"/>
    <n v="25.24"/>
    <n v="23.74"/>
    <n v="24.05"/>
    <n v="22.17"/>
    <n v="23.218420999999999"/>
    <n v="22.32"/>
    <n v="37.07"/>
    <n v="34.53"/>
    <n v="38.74"/>
    <n v="33.119999999999997"/>
    <n v="35.9"/>
    <n v="38.479999999999997"/>
    <n v="39.04"/>
    <n v="35.909999999999997"/>
    <n v="38.29"/>
    <n v="39.18"/>
    <n v="36.03"/>
    <n v="37.69"/>
    <n v="31.92"/>
    <n v="34.147569210298542"/>
    <n v="32.409999999999997"/>
    <n v="33.47"/>
    <n v="20.628"/>
    <n v="19.536847000000002"/>
    <n v="19.63"/>
    <n v="19.61"/>
    <n v="43.817836"/>
    <n v="29.51"/>
    <n v="24.94"/>
    <n v="22.33"/>
    <n v="23.56"/>
    <n v="65.31"/>
    <n v="-12.35"/>
    <n v="-13.64"/>
    <n v="-9.75"/>
    <n v="-10.929148210298543"/>
    <n v="-13.94"/>
    <n v="1.79"/>
    <n v="-3.98"/>
    <n v="-1.7524307897014566"/>
    <n v="-5.77"/>
    <n v="-3.5424307897014558"/>
    <n v="2.2275692102985403"/>
    <n v="-0.5"/>
    <n v="1.38"/>
    <n v="0.3315790000000014"/>
    <n v="1.88"/>
    <n v="0.8315790000000014"/>
    <n v="-1.0484209999999976"/>
    <n v="1.29"/>
    <n v="-2.6"/>
    <n v="-1.4208517897014552"/>
    <n v="-3.89"/>
    <n v="-2.7108517897014544"/>
    <n v="1.1791482102985427"/>
    <n v="-8.8820000000000014"/>
    <n v="-5.4031529999999997"/>
    <n v="-2.7"/>
    <n v="-3.95"/>
    <n v="-21.492164000000002"/>
    <n v="-4.6375692102985404"/>
    <n v="6.2915790000000023"/>
    <n v="-13.519569210298542"/>
    <n v="-2.5904209999999992"/>
    <n v="9.42"/>
    <n v="9.42"/>
    <x v="0"/>
    <x v="0"/>
    <x v="0"/>
    <x v="0"/>
    <x v="0"/>
    <x v="10"/>
  </r>
  <r>
    <d v="2001-09-26T14:00:00"/>
    <x v="14"/>
    <x v="0"/>
    <x v="10"/>
    <x v="3"/>
    <x v="0"/>
    <x v="1"/>
    <x v="2"/>
    <x v="0"/>
    <n v="24.43"/>
    <n v="22.6"/>
    <n v="24.61"/>
    <n v="23.12"/>
    <n v="23.39"/>
    <n v="24.23"/>
    <n v="26.85"/>
    <n v="23.63"/>
    <n v="24.29"/>
    <n v="25.01"/>
    <n v="23.58"/>
    <n v="23.9"/>
    <n v="22.05"/>
    <n v="22.8084685"/>
    <n v="22.2"/>
    <n v="37.07"/>
    <n v="34.54"/>
    <n v="38.74"/>
    <n v="33.19"/>
    <n v="35.9"/>
    <n v="38.479999999999997"/>
    <n v="39.08"/>
    <n v="35.9"/>
    <n v="38.29"/>
    <n v="39.61"/>
    <n v="36.01"/>
    <n v="37.69"/>
    <n v="32.06"/>
    <n v="33.816461877830108"/>
    <n v="32.58"/>
    <n v="32.65"/>
    <n v="23.015999999999998"/>
    <n v="22.99"/>
    <n v="22.99"/>
    <n v="22.99"/>
    <n v="23.338374000000002"/>
    <n v="28.77"/>
    <n v="24.26"/>
    <n v="22.06"/>
    <n v="23.1"/>
    <n v="64.75"/>
    <n v="-12.51"/>
    <n v="-13.79"/>
    <n v="-10.01"/>
    <n v="-11.007993377830108"/>
    <n v="-14.6"/>
    <n v="1.79"/>
    <n v="-3.84"/>
    <n v="-2.083538122169891"/>
    <n v="-5.63"/>
    <n v="-3.8735381221698901"/>
    <n v="1.7564618778301053"/>
    <n v="-0.50999999999999801"/>
    <n v="1.34"/>
    <n v="0.58153150000000053"/>
    <n v="1.85"/>
    <n v="1.0915314999999985"/>
    <n v="-0.75846849999999932"/>
    <n v="1.28"/>
    <n v="-2.5"/>
    <n v="-1.5020066221698904"/>
    <n v="-3.78"/>
    <n v="-2.7820066221698916"/>
    <n v="0.997993377830106"/>
    <n v="-5.7540000000000013"/>
    <n v="-1.27"/>
    <n v="0.93"/>
    <n v="-0.11000000000000298"/>
    <n v="-41.411625999999998"/>
    <n v="-5.046461877830108"/>
    <n v="5.9615314999999995"/>
    <n v="-10.800461877830109"/>
    <n v="0.2075314999999982"/>
    <n v="8.75"/>
    <n v="8.75"/>
    <x v="0"/>
    <x v="0"/>
    <x v="0"/>
    <x v="0"/>
    <x v="0"/>
    <x v="10"/>
  </r>
  <r>
    <d v="2001-09-26T15:00:00"/>
    <x v="15"/>
    <x v="0"/>
    <x v="10"/>
    <x v="3"/>
    <x v="0"/>
    <x v="1"/>
    <x v="2"/>
    <x v="0"/>
    <n v="24.72"/>
    <n v="22.71"/>
    <n v="24.86"/>
    <n v="23.24"/>
    <n v="23.59"/>
    <n v="24.45"/>
    <n v="26.92"/>
    <n v="23.81"/>
    <n v="24.53"/>
    <n v="25.28"/>
    <n v="23.78"/>
    <n v="24.16"/>
    <n v="22.17"/>
    <n v="21.643188500000001"/>
    <n v="22.24"/>
    <n v="36.92"/>
    <n v="34.31"/>
    <n v="38.61"/>
    <n v="32.89"/>
    <n v="35.72"/>
    <n v="38.32"/>
    <n v="39.020000000000003"/>
    <n v="35.71"/>
    <n v="38.130000000000003"/>
    <n v="39.520000000000003"/>
    <n v="35.840000000000003"/>
    <n v="37.51"/>
    <n v="31.68"/>
    <n v="33.788409654466768"/>
    <n v="32.15"/>
    <n v="24.94"/>
    <n v="20.905999999999999"/>
    <n v="20.231439999999999"/>
    <n v="16.52"/>
    <n v="18.11"/>
    <n v="20.222082"/>
    <n v="28.61"/>
    <n v="25.93"/>
    <n v="24.2"/>
    <n v="25"/>
    <n v="63.36"/>
    <n v="-12.13"/>
    <n v="-13.35"/>
    <n v="-9.51"/>
    <n v="-12.145221154466768"/>
    <n v="-14.24"/>
    <n v="1.79"/>
    <n v="-4.04"/>
    <n v="-1.9315903455332304"/>
    <n v="-5.83"/>
    <n v="-3.7215903455332295"/>
    <n v="2.1084096544667688"/>
    <n v="-0.56999999999999995"/>
    <n v="1.42"/>
    <n v="1.946811499999999"/>
    <n v="1.99"/>
    <n v="2.5168114999999993"/>
    <n v="0.52681150000000088"/>
    <n v="1.22"/>
    <n v="-2.62"/>
    <n v="1.5221154466768638E-2"/>
    <n v="-3.84"/>
    <n v="-1.2047788455332302"/>
    <n v="2.6352211544667696"/>
    <n v="-7.7040000000000006"/>
    <n v="-5.6985600000000005"/>
    <n v="-7.68"/>
    <n v="-6.89"/>
    <n v="-43.137917999999999"/>
    <n v="-5.178409654466769"/>
    <n v="6.9668114999999986"/>
    <n v="-12.88240965446677"/>
    <n v="-0.73718850000000202"/>
    <n v="0.78000000000000114"/>
    <n v="0.78000000000000114"/>
    <x v="0"/>
    <x v="0"/>
    <x v="0"/>
    <x v="0"/>
    <x v="0"/>
    <x v="10"/>
  </r>
  <r>
    <d v="2001-09-26T16:00:00"/>
    <x v="16"/>
    <x v="0"/>
    <x v="10"/>
    <x v="3"/>
    <x v="0"/>
    <x v="1"/>
    <x v="2"/>
    <x v="0"/>
    <n v="25.29"/>
    <n v="23.29"/>
    <n v="25.46"/>
    <n v="23.84"/>
    <n v="24.2"/>
    <n v="25.04"/>
    <n v="27.16"/>
    <n v="24.43"/>
    <n v="25.12"/>
    <n v="25.9"/>
    <n v="24.4"/>
    <n v="24.7"/>
    <n v="22.79"/>
    <n v="22.449221999999999"/>
    <n v="22.85"/>
    <n v="36.85"/>
    <n v="34.659999999999997"/>
    <n v="38.549999999999997"/>
    <n v="33.29"/>
    <n v="35.79"/>
    <n v="38.270000000000003"/>
    <n v="39.049999999999997"/>
    <n v="35.869999999999997"/>
    <n v="38.06"/>
    <n v="39.479999999999997"/>
    <n v="35.99"/>
    <n v="37.47"/>
    <n v="32.28"/>
    <n v="33.886171220272168"/>
    <n v="32.92"/>
    <n v="29.64"/>
    <n v="22.353999999999999"/>
    <n v="21.287925999999999"/>
    <n v="15.2"/>
    <n v="17.8"/>
    <n v="20.889178999999999"/>
    <n v="28.57"/>
    <n v="25.93"/>
    <n v="24.2"/>
    <n v="25"/>
    <n v="63.65"/>
    <n v="-11.59"/>
    <n v="-12.77"/>
    <n v="-9.49"/>
    <n v="-11.436949220272169"/>
    <n v="-13.58"/>
    <n v="1.68"/>
    <n v="-3.51"/>
    <n v="-1.9038287797278315"/>
    <n v="-5.19"/>
    <n v="-3.5838287797278312"/>
    <n v="1.6061712202721665"/>
    <n v="-0.5"/>
    <n v="1.41"/>
    <n v="1.7507780000000004"/>
    <n v="1.91"/>
    <n v="2.2507780000000004"/>
    <n v="0.34077800000000025"/>
    <n v="1.18"/>
    <n v="-2.1"/>
    <n v="-0.1530507797278311"/>
    <n v="-3.28"/>
    <n v="-1.3330507797278308"/>
    <n v="1.9469492202721668"/>
    <n v="-6.2160000000000011"/>
    <n v="-4.6420740000000009"/>
    <n v="-9"/>
    <n v="-7.2"/>
    <n v="-42.760821"/>
    <n v="-5.3161712202721674"/>
    <n v="6.1207780000000014"/>
    <n v="-11.532171220272168"/>
    <n v="-9.5221999999999696E-2"/>
    <n v="4.9400000000000004"/>
    <n v="4.9400000000000004"/>
    <x v="0"/>
    <x v="0"/>
    <x v="0"/>
    <x v="0"/>
    <x v="0"/>
    <x v="10"/>
  </r>
  <r>
    <d v="2001-09-26T17:00:00"/>
    <x v="17"/>
    <x v="0"/>
    <x v="10"/>
    <x v="3"/>
    <x v="0"/>
    <x v="1"/>
    <x v="2"/>
    <x v="0"/>
    <n v="24.58"/>
    <n v="22.77"/>
    <n v="24.71"/>
    <n v="23.25"/>
    <n v="23.55"/>
    <n v="24.32"/>
    <n v="27.82"/>
    <n v="23.78"/>
    <n v="24.39"/>
    <n v="25.11"/>
    <n v="23.75"/>
    <n v="23.96"/>
    <n v="22.32"/>
    <n v="20.265308999999998"/>
    <n v="22.39"/>
    <n v="37.020000000000003"/>
    <n v="34.51"/>
    <n v="38.4"/>
    <n v="32.909999999999997"/>
    <n v="35.729999999999997"/>
    <n v="38.130000000000003"/>
    <n v="39.020000000000003"/>
    <n v="35.799999999999997"/>
    <n v="37.950000000000003"/>
    <n v="38.82"/>
    <n v="35.909999999999997"/>
    <n v="37.44"/>
    <n v="31.94"/>
    <n v="33.902236319528591"/>
    <n v="32.58"/>
    <n v="25.29"/>
    <n v="17.36"/>
    <n v="17.284775"/>
    <n v="17.29"/>
    <n v="17.29"/>
    <n v="17.953417000000002"/>
    <n v="28.55"/>
    <n v="25.41"/>
    <n v="23.18"/>
    <n v="24.21"/>
    <n v="67.08"/>
    <n v="-12.18"/>
    <n v="-13.48"/>
    <n v="-9.6199999999999992"/>
    <n v="-13.636927319528592"/>
    <n v="-13.71"/>
    <n v="1.71"/>
    <n v="-3.79"/>
    <n v="-1.8277636804714064"/>
    <n v="-5.5"/>
    <n v="-3.5377636804714072"/>
    <n v="1.9622363195285892"/>
    <n v="-0.41"/>
    <n v="1.23"/>
    <n v="3.2846910000000022"/>
    <n v="1.64"/>
    <n v="3.6946910000000024"/>
    <n v="2.0546910000000018"/>
    <n v="1.3"/>
    <n v="-2.56"/>
    <n v="1.4569273195285959"/>
    <n v="-3.86"/>
    <n v="0.15692731952859518"/>
    <n v="4.0169273195285911"/>
    <n v="-11.19"/>
    <n v="-8.1252250000000004"/>
    <n v="-5.89"/>
    <n v="-6.92"/>
    <n v="-49.126582999999997"/>
    <n v="-5.3522363195285898"/>
    <n v="8.2846910000000022"/>
    <n v="-16.542236319528591"/>
    <n v="-2.905308999999999"/>
    <n v="1.33"/>
    <n v="1.33"/>
    <x v="0"/>
    <x v="0"/>
    <x v="0"/>
    <x v="0"/>
    <x v="0"/>
    <x v="10"/>
  </r>
  <r>
    <d v="2001-09-26T18:00:00"/>
    <x v="18"/>
    <x v="0"/>
    <x v="10"/>
    <x v="3"/>
    <x v="0"/>
    <x v="1"/>
    <x v="2"/>
    <x v="0"/>
    <n v="26.12"/>
    <n v="24.06"/>
    <n v="26.08"/>
    <n v="24.65"/>
    <n v="24.93"/>
    <n v="25.71"/>
    <n v="27.75"/>
    <n v="25.21"/>
    <n v="25.75"/>
    <n v="26.47"/>
    <n v="25.15"/>
    <n v="25.41"/>
    <n v="23.62"/>
    <n v="21.812338"/>
    <n v="23.69"/>
    <n v="35.68"/>
    <n v="33.26"/>
    <n v="36.909999999999997"/>
    <n v="31.64"/>
    <n v="34.43"/>
    <n v="36.67"/>
    <n v="38.4"/>
    <n v="34.53"/>
    <n v="36.5"/>
    <n v="37.200000000000003"/>
    <n v="34.65"/>
    <n v="36.049999999999997"/>
    <n v="30.72"/>
    <n v="30.889973669350073"/>
    <n v="31.34"/>
    <n v="30.56"/>
    <n v="19.141999999999999"/>
    <n v="19.075044999999999"/>
    <n v="19.079999999999998"/>
    <n v="19.079999999999998"/>
    <n v="19.630807000000001"/>
    <n v="25.24"/>
    <n v="22.03"/>
    <n v="20.11"/>
    <n v="21.01"/>
    <n v="52.93"/>
    <n v="-9.5"/>
    <n v="-10.64"/>
    <n v="-7.1"/>
    <n v="-9.077635669350073"/>
    <n v="-10.73"/>
    <n v="1.62"/>
    <n v="-3.71"/>
    <n v="-3.5400263306499262"/>
    <n v="-5.33"/>
    <n v="-5.1600263306499237"/>
    <n v="0.16997366935007463"/>
    <n v="-0.48"/>
    <n v="1.31"/>
    <n v="3.1176619999999993"/>
    <n v="1.79"/>
    <n v="3.5976619999999997"/>
    <n v="1.8076620000000005"/>
    <n v="1.1399999999999999"/>
    <n v="-2.4"/>
    <n v="-0.42236433064992696"/>
    <n v="-3.54"/>
    <n v="-1.562364330649924"/>
    <n v="1.9776356693500752"/>
    <n v="-6.097999999999999"/>
    <n v="-2.9549550000000018"/>
    <n v="-1.03"/>
    <n v="-1.93"/>
    <n v="-33.299193000000002"/>
    <n v="-5.6499736693500751"/>
    <n v="3.427661999999998"/>
    <n v="-11.747973669350074"/>
    <n v="-2.670338000000001"/>
    <n v="5.15"/>
    <n v="5.15"/>
    <x v="0"/>
    <x v="0"/>
    <x v="0"/>
    <x v="0"/>
    <x v="0"/>
    <x v="10"/>
  </r>
  <r>
    <d v="2001-09-26T19:00:00"/>
    <x v="19"/>
    <x v="0"/>
    <x v="10"/>
    <x v="3"/>
    <x v="0"/>
    <x v="1"/>
    <x v="2"/>
    <x v="0"/>
    <n v="26.65"/>
    <n v="24.44"/>
    <n v="26.57"/>
    <n v="25.05"/>
    <n v="25.36"/>
    <n v="26.18"/>
    <n v="28.22"/>
    <n v="25.63"/>
    <n v="26.22"/>
    <n v="26.97"/>
    <n v="25.59"/>
    <n v="25.88"/>
    <n v="23.84"/>
    <n v="27.660319000000001"/>
    <n v="23.89"/>
    <n v="37.83"/>
    <n v="35.36"/>
    <n v="39"/>
    <n v="33.78"/>
    <n v="36.520000000000003"/>
    <n v="38.76"/>
    <n v="40.33"/>
    <n v="36.659999999999997"/>
    <n v="38.520000000000003"/>
    <n v="39.270000000000003"/>
    <n v="36.74"/>
    <n v="38.159999999999997"/>
    <n v="32.869999999999997"/>
    <n v="34.913661830021319"/>
    <n v="33.53"/>
    <n v="31.33"/>
    <n v="28.327999999999999"/>
    <n v="27.556125999999999"/>
    <n v="27.63"/>
    <n v="27.61"/>
    <n v="45.687930000000001"/>
    <n v="30.03"/>
    <n v="26.13"/>
    <n v="24.05"/>
    <n v="25.02"/>
    <n v="67.989999999999995"/>
    <n v="-11.16"/>
    <n v="-12.28"/>
    <n v="-9.0299999999999994"/>
    <n v="-7.2533428300213174"/>
    <n v="-12.3"/>
    <n v="1.6399999999999935"/>
    <n v="-3.6500000000000057"/>
    <n v="-1.6063381699786845"/>
    <n v="-5.29"/>
    <n v="-3.246338169978678"/>
    <n v="2.0436618300213212"/>
    <n v="-0.52"/>
    <n v="1.52"/>
    <n v="-2.3003190000000018"/>
    <n v="2.04"/>
    <n v="-1.7803190000000022"/>
    <n v="-3.8203190000000014"/>
    <n v="1.1199999999999939"/>
    <n v="-2.1300000000000061"/>
    <n v="-3.9066571699786863"/>
    <n v="-3.25"/>
    <n v="-5.0266571699786802"/>
    <n v="-1.7766571699786802"/>
    <n v="-1.7020000000000017"/>
    <n v="1.426126"/>
    <n v="3.58"/>
    <n v="2.59"/>
    <n v="-22.302069999999993"/>
    <n v="-4.8836618300213175"/>
    <n v="2.3696809999999999"/>
    <n v="-6.5856618300213192"/>
    <n v="0.66768099999999819"/>
    <n v="5.45"/>
    <n v="5.45"/>
    <x v="0"/>
    <x v="0"/>
    <x v="0"/>
    <x v="0"/>
    <x v="0"/>
    <x v="10"/>
  </r>
  <r>
    <d v="2001-09-26T20:00:00"/>
    <x v="20"/>
    <x v="0"/>
    <x v="10"/>
    <x v="3"/>
    <x v="0"/>
    <x v="1"/>
    <x v="2"/>
    <x v="0"/>
    <n v="25.66"/>
    <n v="23.56"/>
    <n v="25.5"/>
    <n v="24.16"/>
    <n v="24.46"/>
    <n v="25.16"/>
    <n v="27.17"/>
    <n v="24.69"/>
    <n v="25.18"/>
    <n v="25.87"/>
    <n v="24.66"/>
    <n v="24.89"/>
    <n v="23.07"/>
    <n v="21.747597500000001"/>
    <n v="23.14"/>
    <n v="34.39"/>
    <n v="32.26"/>
    <n v="35.43"/>
    <n v="30.95"/>
    <n v="33.24"/>
    <n v="35.24"/>
    <n v="36.549999999999997"/>
    <n v="33.35"/>
    <n v="35.020000000000003"/>
    <n v="35.659999999999997"/>
    <n v="33.42"/>
    <n v="34.700000000000003"/>
    <n v="30.25"/>
    <n v="32.825090454380948"/>
    <n v="30.83"/>
    <n v="29.76"/>
    <n v="19.809999999999999"/>
    <n v="19.678557999999999"/>
    <n v="19"/>
    <n v="19.29"/>
    <n v="19.610294"/>
    <n v="28.53"/>
    <n v="25.21"/>
    <n v="23.62"/>
    <n v="24.36"/>
    <n v="66.680000000000007"/>
    <n v="-8.7799999999999994"/>
    <n v="-9.81"/>
    <n v="-7.18"/>
    <n v="-11.077492954380947"/>
    <n v="-9.7899999999999991"/>
    <n v="1.46"/>
    <n v="-2.99"/>
    <n v="-0.41490954561905369"/>
    <n v="-4.45"/>
    <n v="-1.8749095456190545"/>
    <n v="2.5750904543809483"/>
    <n v="-0.43"/>
    <n v="1.39"/>
    <n v="2.7124024999999996"/>
    <n v="1.82"/>
    <n v="3.1424024999999993"/>
    <n v="1.322402499999999"/>
    <n v="1.03"/>
    <n v="-1.6"/>
    <n v="2.2974929543809459"/>
    <n v="-2.63"/>
    <n v="1.2674929543809448"/>
    <n v="3.8974929543809473"/>
    <n v="-8.7200000000000006"/>
    <n v="-5.531442000000002"/>
    <n v="-4.62"/>
    <n v="-5.07"/>
    <n v="-47.069706000000011"/>
    <n v="-4.2950904543809472"/>
    <n v="6.7824024999999999"/>
    <n v="-13.01509045438095"/>
    <n v="-1.9375975000000025"/>
    <n v="4.87"/>
    <n v="4.87"/>
    <x v="0"/>
    <x v="0"/>
    <x v="0"/>
    <x v="0"/>
    <x v="0"/>
    <x v="10"/>
  </r>
  <r>
    <d v="2001-09-26T21:00:00"/>
    <x v="21"/>
    <x v="0"/>
    <x v="10"/>
    <x v="3"/>
    <x v="0"/>
    <x v="1"/>
    <x v="2"/>
    <x v="0"/>
    <n v="25.36"/>
    <n v="23.36"/>
    <n v="25.16"/>
    <n v="23.9"/>
    <n v="28.88"/>
    <n v="24.85"/>
    <n v="26.31"/>
    <n v="24.43"/>
    <n v="24.86"/>
    <n v="25.49"/>
    <n v="24.4"/>
    <n v="29.63"/>
    <n v="26.83"/>
    <n v="24.4531715"/>
    <n v="23.16"/>
    <n v="32.64"/>
    <n v="30.89"/>
    <n v="33.729999999999997"/>
    <n v="30.1"/>
    <n v="31.48"/>
    <n v="33.51"/>
    <n v="34.31"/>
    <n v="31.68"/>
    <n v="33.32"/>
    <n v="33.92"/>
    <n v="31.55"/>
    <n v="33"/>
    <n v="30.03"/>
    <n v="29.858263347072306"/>
    <n v="30.44"/>
    <n v="21.46"/>
    <n v="22.446000000000002"/>
    <n v="21.164141000000001"/>
    <n v="13.5"/>
    <n v="16.77"/>
    <n v="20.053138000000001"/>
    <n v="24.72"/>
    <n v="21.32"/>
    <n v="20.02"/>
    <n v="20.64"/>
    <n v="55.56"/>
    <n v="-2.6"/>
    <n v="-3.37"/>
    <n v="-3.2"/>
    <n v="-5.4050918470723062"/>
    <n v="-8.43"/>
    <n v="1.52"/>
    <n v="-1.45"/>
    <n v="-1.6217366529276944"/>
    <n v="-2.97"/>
    <n v="-3.141736652927694"/>
    <n v="-0.17173665292769513"/>
    <n v="-0.75"/>
    <n v="2.0499999999999998"/>
    <n v="4.4268284999999992"/>
    <n v="2.8"/>
    <n v="5.1768284999999992"/>
    <n v="2.3768284999999985"/>
    <n v="0.77"/>
    <n v="0.60000000000000142"/>
    <n v="2.8050918470723047"/>
    <n v="-0.16999999999999815"/>
    <n v="2.0350918470723052"/>
    <n v="2.2050918470723033"/>
    <n v="-2.2739999999999974"/>
    <n v="-0.15585899999999953"/>
    <n v="-6.52"/>
    <n v="-3.87"/>
    <n v="-35.506861999999998"/>
    <n v="-5.1382633470723071"/>
    <n v="0.26682849999999902"/>
    <n v="-7.4122633470723045"/>
    <n v="-2.0071714999999983"/>
    <n v="-8.17"/>
    <n v="-8.17"/>
    <x v="0"/>
    <x v="0"/>
    <x v="0"/>
    <x v="0"/>
    <x v="0"/>
    <x v="10"/>
  </r>
  <r>
    <d v="2001-09-26T22:00:00"/>
    <x v="22"/>
    <x v="0"/>
    <x v="10"/>
    <x v="3"/>
    <x v="0"/>
    <x v="1"/>
    <x v="2"/>
    <x v="0"/>
    <n v="23.99"/>
    <n v="22.14"/>
    <n v="23.36"/>
    <n v="22.71"/>
    <n v="26.52"/>
    <n v="23.12"/>
    <n v="25.08"/>
    <n v="23.12"/>
    <n v="23.08"/>
    <n v="23.62"/>
    <n v="22.96"/>
    <n v="27.03"/>
    <n v="23.55"/>
    <n v="22.204961999999998"/>
    <n v="21.88"/>
    <n v="26.63"/>
    <n v="25.39"/>
    <n v="27.54"/>
    <n v="24.72"/>
    <n v="26.01"/>
    <n v="27.38"/>
    <n v="27.97"/>
    <n v="26.15"/>
    <n v="27.23"/>
    <n v="27.7"/>
    <n v="26.09"/>
    <n v="26.97"/>
    <n v="24.71"/>
    <n v="25.175050006665579"/>
    <n v="25"/>
    <n v="19.920000000000002"/>
    <n v="21.617999999999999"/>
    <n v="20.282159"/>
    <n v="12.21"/>
    <n v="15.65"/>
    <n v="19.088540999999999"/>
    <n v="21.72"/>
    <n v="19"/>
    <n v="18.13"/>
    <n v="18.55"/>
    <n v="46.89"/>
    <n v="0.50999999999999801"/>
    <n v="6.0000000000002274E-2"/>
    <n v="-1.1599999999999999"/>
    <n v="-2.9700880066655806"/>
    <n v="-4.08"/>
    <n v="0.9599999999999973"/>
    <n v="-1.3"/>
    <n v="-0.83494999333442266"/>
    <n v="-2.2599999999999998"/>
    <n v="-1.79494999333442"/>
    <n v="0.46505000666557805"/>
    <n v="-0.51000000000000156"/>
    <n v="2.97"/>
    <n v="4.3150380000000013"/>
    <n v="3.48"/>
    <n v="4.8250380000000028"/>
    <n v="1.3450380000000024"/>
    <n v="0.44999999999999574"/>
    <n v="1.67"/>
    <n v="3.4800880066655786"/>
    <n v="1.22"/>
    <n v="3.0300880066655829"/>
    <n v="1.8100880066655805"/>
    <n v="-0.10200000000000031"/>
    <n v="1.282159"/>
    <n v="-5.92"/>
    <n v="-2.9"/>
    <n v="-27.801459000000001"/>
    <n v="-3.45505000666558"/>
    <n v="-0.48496199999999945"/>
    <n v="-3.5570500066655804"/>
    <n v="-0.58696199999999976"/>
    <n v="-7.11"/>
    <n v="-7.11"/>
    <x v="0"/>
    <x v="0"/>
    <x v="0"/>
    <x v="0"/>
    <x v="0"/>
    <x v="10"/>
  </r>
  <r>
    <d v="2001-09-26T23:00:00"/>
    <x v="23"/>
    <x v="0"/>
    <x v="10"/>
    <x v="3"/>
    <x v="0"/>
    <x v="1"/>
    <x v="2"/>
    <x v="0"/>
    <n v="22.58"/>
    <n v="20.95"/>
    <n v="21.74"/>
    <n v="21.41"/>
    <n v="21.69"/>
    <n v="21.55"/>
    <n v="22.89"/>
    <n v="21.73"/>
    <n v="21.49"/>
    <n v="21.95"/>
    <n v="21.53"/>
    <n v="22.12"/>
    <n v="20.82"/>
    <n v="20.562993500000001"/>
    <n v="20.67"/>
    <n v="26.43"/>
    <n v="25.55"/>
    <n v="27.07"/>
    <n v="24.89"/>
    <n v="26.39"/>
    <n v="26.88"/>
    <n v="27.26"/>
    <n v="26.58"/>
    <n v="26.74"/>
    <n v="27.18"/>
    <n v="26.52"/>
    <n v="26.73"/>
    <n v="25"/>
    <n v="23.470951291181251"/>
    <n v="25.15"/>
    <n v="18.73"/>
    <n v="21.641999999999999"/>
    <n v="20.278105"/>
    <n v="12.1"/>
    <n v="15.59"/>
    <n v="19.072382000000001"/>
    <n v="19.43"/>
    <n v="18.41"/>
    <n v="17.77"/>
    <n v="18.059999999999999"/>
    <n v="40.21"/>
    <n v="-4.7"/>
    <n v="-4.6100000000000003"/>
    <n v="-4.18"/>
    <n v="-2.90795779118125"/>
    <n v="-5.23"/>
    <n v="0.34"/>
    <n v="-1.39"/>
    <n v="-2.9190487088187496"/>
    <n v="-1.73"/>
    <n v="-3.2590487088187494"/>
    <n v="-1.529048708818749"/>
    <n v="-0.43"/>
    <n v="0.87000000000000099"/>
    <n v="1.1270065000000002"/>
    <n v="1.3"/>
    <n v="1.5570065"/>
    <n v="0.25700649999999925"/>
    <n v="-8.9999999999999858E-2"/>
    <n v="-0.52"/>
    <n v="-1.7920422088187493"/>
    <n v="-0.43"/>
    <n v="-1.7020422088187495"/>
    <n v="-1.2720422088187497"/>
    <n v="2.2119999999999997"/>
    <n v="1.8681049999999999"/>
    <n v="-5.67"/>
    <n v="-2.4700000000000002"/>
    <n v="-21.137618"/>
    <n v="-4.0409512911812513"/>
    <n v="-1.1329935000000013"/>
    <n v="-1.8289512911812515"/>
    <n v="1.0790064999999984"/>
    <n v="-3.39"/>
    <n v="-3.39"/>
    <x v="0"/>
    <x v="0"/>
    <x v="0"/>
    <x v="0"/>
    <x v="0"/>
    <x v="10"/>
  </r>
  <r>
    <d v="2001-09-27T00:00:00"/>
    <x v="0"/>
    <x v="0"/>
    <x v="11"/>
    <x v="4"/>
    <x v="0"/>
    <x v="1"/>
    <x v="2"/>
    <x v="0"/>
    <n v="26.96"/>
    <n v="24.77"/>
    <n v="25.79"/>
    <n v="25.41"/>
    <n v="25.49"/>
    <n v="25.63"/>
    <n v="27.69"/>
    <n v="25.85"/>
    <n v="25.5"/>
    <n v="26.04"/>
    <n v="25.68"/>
    <n v="26.03"/>
    <n v="24.59"/>
    <n v="13.411704500000001"/>
    <n v="24.71"/>
    <n v="24.98"/>
    <n v="23.85"/>
    <n v="25.43"/>
    <n v="23.36"/>
    <n v="24.84"/>
    <n v="25.27"/>
    <n v="25.44"/>
    <n v="24.77"/>
    <n v="25.14"/>
    <n v="25.69"/>
    <n v="24.92"/>
    <n v="25.13"/>
    <n v="23.51"/>
    <n v="20.197630593645105"/>
    <n v="23.49"/>
    <n v="19.16"/>
    <n v="21.06"/>
    <n v="19.669096"/>
    <n v="11.34"/>
    <n v="14.9"/>
    <n v="18.448964"/>
    <n v="17.54"/>
    <n v="16.260000000000002"/>
    <n v="13.78"/>
    <n v="14.9"/>
    <n v="23.76"/>
    <n v="0.64999999999999858"/>
    <n v="0.90000000000000213"/>
    <n v="1.08"/>
    <n v="-6.785926093645104"/>
    <n v="0.34999999999999787"/>
    <n v="0.28999999999999915"/>
    <n v="-1.33"/>
    <n v="-4.642369406354895"/>
    <n v="-1.62"/>
    <n v="-4.9323694063548942"/>
    <n v="-3.3123694063548967"/>
    <n v="-0.5400000000000027"/>
    <n v="0.89999999999999858"/>
    <n v="12.078295499999998"/>
    <n v="1.44"/>
    <n v="12.6182955"/>
    <n v="11.178295499999999"/>
    <n v="-0.25000000000000355"/>
    <n v="-0.43"/>
    <n v="7.4359260936451026"/>
    <n v="-0.17999999999999616"/>
    <n v="7.6859260936451061"/>
    <n v="7.8659260936451023"/>
    <n v="3.52"/>
    <n v="3.4090959999999981"/>
    <n v="-2.44"/>
    <n v="0"/>
    <n v="-5.3110360000000014"/>
    <n v="-2.6576305936451057"/>
    <n v="4.1282954999999983"/>
    <n v="0.8623694063548939"/>
    <n v="7.6482954999999979"/>
    <n v="-6.87"/>
    <n v="-6.87"/>
    <x v="0"/>
    <x v="0"/>
    <x v="0"/>
    <x v="0"/>
    <x v="0"/>
    <x v="11"/>
  </r>
  <r>
    <d v="2001-09-27T01:00:00"/>
    <x v="1"/>
    <x v="0"/>
    <x v="11"/>
    <x v="4"/>
    <x v="0"/>
    <x v="1"/>
    <x v="2"/>
    <x v="0"/>
    <n v="19.57"/>
    <n v="18.23"/>
    <n v="18.79"/>
    <n v="18.63"/>
    <n v="18.63"/>
    <n v="18.690000000000001"/>
    <n v="21.42"/>
    <n v="18.87"/>
    <n v="18.59"/>
    <n v="18.98"/>
    <n v="18.75"/>
    <n v="18.91"/>
    <n v="18.2"/>
    <n v="14.7320625"/>
    <n v="18.309999999999999"/>
    <n v="23.48"/>
    <n v="22.32"/>
    <n v="23.94"/>
    <n v="21.96"/>
    <n v="23.3"/>
    <n v="23.77"/>
    <n v="24.37"/>
    <n v="23.19"/>
    <n v="23.67"/>
    <n v="24.18"/>
    <n v="23.4"/>
    <n v="23.64"/>
    <n v="21.98"/>
    <n v="17.65052689483208"/>
    <n v="21.92"/>
    <n v="17.77"/>
    <n v="19.385999999999999"/>
    <n v="17.903960999999999"/>
    <n v="9.0500000000000007"/>
    <n v="12.83"/>
    <n v="16.607109000000001"/>
    <n v="16.079999999999998"/>
    <n v="15.11"/>
    <n v="13.3"/>
    <n v="14.12"/>
    <n v="21.82"/>
    <n v="-4.67"/>
    <n v="-4.7300000000000004"/>
    <n v="-3.78"/>
    <n v="-2.9184643948320801"/>
    <n v="-5.2"/>
    <n v="0.34"/>
    <n v="-1.32"/>
    <n v="-5.649473105167921"/>
    <n v="-1.66"/>
    <n v="-5.9894731051679209"/>
    <n v="-4.3294731051679207"/>
    <n v="-0.28000000000000114"/>
    <n v="0.43"/>
    <n v="3.8979374999999994"/>
    <n v="0.71000000000000085"/>
    <n v="4.1779375000000005"/>
    <n v="3.4679374999999997"/>
    <n v="5.9999999999998721E-2"/>
    <n v="-0.89000000000000057"/>
    <n v="-1.7515356051679216"/>
    <n v="-0.94999999999999929"/>
    <n v="-1.8115356051679203"/>
    <n v="-0.86153560516792105"/>
    <n v="3.3060000000000009"/>
    <n v="2.7939609999999995"/>
    <n v="-4.25"/>
    <n v="-1.29"/>
    <n v="-5.2128909999999991"/>
    <n v="-1.5705268948320814"/>
    <n v="1.3479374999999987"/>
    <n v="1.7354731051679195"/>
    <n v="4.6539374999999996"/>
    <n v="-1.1399999999999999"/>
    <n v="-1.1399999999999999"/>
    <x v="0"/>
    <x v="0"/>
    <x v="0"/>
    <x v="0"/>
    <x v="0"/>
    <x v="11"/>
  </r>
  <r>
    <d v="2001-09-27T02:00:00"/>
    <x v="2"/>
    <x v="0"/>
    <x v="11"/>
    <x v="4"/>
    <x v="0"/>
    <x v="1"/>
    <x v="2"/>
    <x v="0"/>
    <n v="22.05"/>
    <n v="20.53"/>
    <n v="21.17"/>
    <n v="20.95"/>
    <n v="20.97"/>
    <n v="21.05"/>
    <n v="24"/>
    <n v="21.26"/>
    <n v="20.94"/>
    <n v="21.38"/>
    <n v="21.11"/>
    <n v="21.31"/>
    <n v="20.47"/>
    <n v="12.868078000000001"/>
    <n v="20.58"/>
    <n v="21.64"/>
    <n v="20.68"/>
    <n v="22.07"/>
    <n v="20.25"/>
    <n v="21.49"/>
    <n v="21.91"/>
    <n v="22.45"/>
    <n v="21.39"/>
    <n v="21.81"/>
    <n v="22.28"/>
    <n v="21.58"/>
    <n v="21.79"/>
    <n v="20.260000000000002"/>
    <n v="15.547492696401134"/>
    <n v="20.2"/>
    <n v="0"/>
    <n v="20.065999999999999"/>
    <n v="18.619275999999999"/>
    <n v="9.9700000000000006"/>
    <n v="13.67"/>
    <n v="17.353225999999999"/>
    <n v="15.15"/>
    <n v="14.29"/>
    <n v="12.51"/>
    <n v="13.32"/>
    <n v="17.7"/>
    <n v="-0.52"/>
    <n v="-0.48"/>
    <n v="0.2099999999999973"/>
    <n v="-2.6794146964011336"/>
    <n v="-0.90000000000000213"/>
    <n v="0.30000000000000071"/>
    <n v="-1.23"/>
    <n v="-5.9425073035988643"/>
    <n v="-1.53"/>
    <n v="-6.242507303598865"/>
    <n v="-4.7125073035988674"/>
    <n v="-0.34"/>
    <n v="0.5"/>
    <n v="8.1019219999999983"/>
    <n v="0.84"/>
    <n v="8.4419219999999981"/>
    <n v="7.6019219999999983"/>
    <n v="-3.9999999999999147E-2"/>
    <n v="-0.72999999999999687"/>
    <n v="2.159414696401134"/>
    <n v="-0.68999999999999773"/>
    <n v="2.1994146964011332"/>
    <n v="2.8894146964011309"/>
    <n v="4.9159999999999986"/>
    <n v="4.3292760000000001"/>
    <n v="-2.54"/>
    <n v="0.35"/>
    <n v="-0.34677399999999992"/>
    <n v="-0.39749269640113383"/>
    <n v="2.2819219999999998"/>
    <n v="4.5185073035988648"/>
    <n v="7.1979219999999984"/>
    <n v="-21.31"/>
    <n v="-21.31"/>
    <x v="0"/>
    <x v="0"/>
    <x v="0"/>
    <x v="0"/>
    <x v="0"/>
    <x v="11"/>
  </r>
  <r>
    <d v="2001-09-27T03:00:00"/>
    <x v="3"/>
    <x v="0"/>
    <x v="11"/>
    <x v="4"/>
    <x v="0"/>
    <x v="1"/>
    <x v="2"/>
    <x v="0"/>
    <n v="15.38"/>
    <n v="14.31"/>
    <n v="14.78"/>
    <n v="14.58"/>
    <n v="14.61"/>
    <n v="14.68"/>
    <n v="28.11"/>
    <n v="14.82"/>
    <n v="14.62"/>
    <n v="14.93"/>
    <n v="14.7"/>
    <n v="14.87"/>
    <n v="14.24"/>
    <n v="15.1488605"/>
    <n v="14.3"/>
    <n v="18.12"/>
    <n v="17.29"/>
    <n v="18.440000000000001"/>
    <n v="16.88"/>
    <n v="17.98"/>
    <n v="18.329999999999998"/>
    <n v="18.739999999999998"/>
    <n v="17.89"/>
    <n v="18.239999999999998"/>
    <n v="18.62"/>
    <n v="18.04"/>
    <n v="18.25"/>
    <n v="16.86"/>
    <n v="15.42021370848984"/>
    <n v="16.82"/>
    <n v="0"/>
    <n v="19.532"/>
    <n v="18.336843999999999"/>
    <n v="11.19"/>
    <n v="14.25"/>
    <n v="17.292083999999999"/>
    <n v="14.72"/>
    <n v="14"/>
    <n v="12.27"/>
    <n v="13.05"/>
    <n v="17.600000000000001"/>
    <n v="-3.37"/>
    <n v="-3.38"/>
    <n v="-2.62"/>
    <n v="-0.27135320848984001"/>
    <n v="-3.69"/>
    <n v="0.27"/>
    <n v="-1.1200000000000001"/>
    <n v="-2.5597862915101608"/>
    <n v="-1.39"/>
    <n v="-2.8297862915101604"/>
    <n v="-1.4397862915101598"/>
    <n v="-0.26"/>
    <n v="0.36999999999999922"/>
    <n v="-0.53886050000000019"/>
    <n v="0.62999999999999901"/>
    <n v="-0.2788605000000004"/>
    <n v="-0.9088604999999994"/>
    <n v="9.9999999999997868E-3"/>
    <n v="-0.75000000000000178"/>
    <n v="-3.098646791510161"/>
    <n v="-0.76000000000000156"/>
    <n v="-3.1086467915101608"/>
    <n v="-2.3486467915101592"/>
    <n v="4.8119999999999994"/>
    <n v="4.3368439999999993"/>
    <n v="-1.08"/>
    <n v="1.2"/>
    <n v="-0.3079160000000023"/>
    <n v="-0.70021370848983899"/>
    <n v="-0.42886049999999898"/>
    <n v="4.1117862915101604"/>
    <n v="4.3831395000000004"/>
    <n v="-14.87"/>
    <n v="-14.87"/>
    <x v="0"/>
    <x v="0"/>
    <x v="0"/>
    <x v="0"/>
    <x v="0"/>
    <x v="11"/>
  </r>
  <r>
    <d v="2001-09-27T04:00:00"/>
    <x v="4"/>
    <x v="0"/>
    <x v="11"/>
    <x v="4"/>
    <x v="0"/>
    <x v="1"/>
    <x v="2"/>
    <x v="0"/>
    <n v="15.78"/>
    <n v="14.68"/>
    <n v="15.19"/>
    <n v="14.99"/>
    <n v="15"/>
    <n v="15.08"/>
    <n v="26.61"/>
    <n v="15.21"/>
    <n v="15.01"/>
    <n v="15.34"/>
    <n v="15.09"/>
    <n v="15.26"/>
    <n v="14.63"/>
    <n v="15.367290000000001"/>
    <n v="14.7"/>
    <n v="21.73"/>
    <n v="20.69"/>
    <n v="22.09"/>
    <n v="20.309999999999999"/>
    <n v="21.57"/>
    <n v="21.94"/>
    <n v="22.42"/>
    <n v="21.46"/>
    <n v="21.84"/>
    <n v="22.29"/>
    <n v="21.67"/>
    <n v="21.87"/>
    <n v="20.29"/>
    <n v="16.473198066849196"/>
    <n v="20.25"/>
    <n v="13.25"/>
    <n v="20.132000000000001"/>
    <n v="19.205584000000002"/>
    <n v="13.67"/>
    <n v="16.04"/>
    <n v="18.397860999999999"/>
    <n v="15.76"/>
    <n v="14.85"/>
    <n v="13.06"/>
    <n v="13.87"/>
    <n v="19.84"/>
    <n v="-6.57"/>
    <n v="-6.61"/>
    <n v="-5.66"/>
    <n v="-1.1059080668491958"/>
    <n v="-6.95"/>
    <n v="0.30000000000000071"/>
    <n v="-1.28"/>
    <n v="-5.0968019331508039"/>
    <n v="-1.58"/>
    <n v="-5.3968019331508046"/>
    <n v="-3.8168019331508027"/>
    <n v="-0.26"/>
    <n v="0.36999999999999922"/>
    <n v="-0.36729000000000056"/>
    <n v="0.62999999999999901"/>
    <n v="-0.10729000000000077"/>
    <n v="-0.73728999999999978"/>
    <n v="4.0000000000000924E-2"/>
    <n v="-0.91000000000000192"/>
    <n v="-5.4640919331508044"/>
    <n v="-0.95000000000000284"/>
    <n v="-5.5040919331508054"/>
    <n v="-4.5540919331508025"/>
    <n v="4.3720000000000017"/>
    <n v="4.3555840000000021"/>
    <n v="0.60999999999999943"/>
    <n v="2.17"/>
    <n v="-1.4421390000000009"/>
    <n v="-0.71319806684919662"/>
    <n v="0.39270999999999923"/>
    <n v="3.658801933150805"/>
    <n v="4.7647100000000009"/>
    <n v="-2.0099999999999998"/>
    <n v="-2.0099999999999998"/>
    <x v="0"/>
    <x v="0"/>
    <x v="0"/>
    <x v="0"/>
    <x v="0"/>
    <x v="11"/>
  </r>
  <r>
    <d v="2001-09-27T05:00:00"/>
    <x v="5"/>
    <x v="0"/>
    <x v="11"/>
    <x v="4"/>
    <x v="0"/>
    <x v="1"/>
    <x v="2"/>
    <x v="0"/>
    <n v="23.53"/>
    <n v="21.74"/>
    <n v="22.67"/>
    <n v="22.23"/>
    <n v="22.33"/>
    <n v="22.5"/>
    <n v="29.23"/>
    <n v="22.67"/>
    <n v="22.41"/>
    <n v="22.92"/>
    <n v="22.48"/>
    <n v="22.75"/>
    <n v="21.61"/>
    <n v="18.916060999999999"/>
    <n v="21.72"/>
    <n v="22.94"/>
    <n v="21.79"/>
    <n v="23.4"/>
    <n v="21.49"/>
    <n v="22.75"/>
    <n v="23.23"/>
    <n v="23.86"/>
    <n v="22.65"/>
    <n v="23.14"/>
    <n v="23.61"/>
    <n v="22.85"/>
    <n v="23.08"/>
    <n v="21.62"/>
    <n v="19.501076596855455"/>
    <n v="21.6"/>
    <n v="24.33"/>
    <n v="20.943999999999999"/>
    <n v="20.176394999999999"/>
    <n v="15.6"/>
    <n v="17.559999999999999"/>
    <n v="19.507815999999998"/>
    <n v="19.98"/>
    <n v="18.809999999999999"/>
    <n v="16.95"/>
    <n v="17.79"/>
    <n v="31.26"/>
    <n v="-0.42000000000000171"/>
    <n v="-0.32999999999999829"/>
    <n v="-1.0000000000001563E-2"/>
    <n v="-0.58501559685545601"/>
    <n v="-0.68999999999999773"/>
    <n v="0.32999999999999829"/>
    <n v="-1.1299999999999999"/>
    <n v="-3.2489234031445449"/>
    <n v="-1.46"/>
    <n v="-3.5789234031445432"/>
    <n v="-2.1189234031445459"/>
    <n v="-0.42000000000000171"/>
    <n v="0.71999999999999886"/>
    <n v="3.4139389999999992"/>
    <n v="1.1399999999999999"/>
    <n v="3.8339390000000009"/>
    <n v="2.6939390000000003"/>
    <n v="-9.0000000000003411E-2"/>
    <n v="-0.41"/>
    <n v="0.16501559685545431"/>
    <n v="-0.31999999999999673"/>
    <n v="0.25501559685545772"/>
    <n v="0.57501559685545445"/>
    <n v="0.96399999999999864"/>
    <n v="1.3663950000000007"/>
    <n v="-1.35"/>
    <n v="-0.23"/>
    <n v="-11.752184000000003"/>
    <n v="0.47892340314454529"/>
    <n v="1.0639390000000013"/>
    <n v="1.4429234031445439"/>
    <n v="2.0279389999999999"/>
    <n v="1.58"/>
    <n v="1.58"/>
    <x v="0"/>
    <x v="0"/>
    <x v="0"/>
    <x v="0"/>
    <x v="0"/>
    <x v="11"/>
  </r>
  <r>
    <d v="2001-09-27T06:00:00"/>
    <x v="6"/>
    <x v="0"/>
    <x v="11"/>
    <x v="4"/>
    <x v="0"/>
    <x v="1"/>
    <x v="2"/>
    <x v="0"/>
    <n v="27.58"/>
    <n v="25.25"/>
    <n v="26.66"/>
    <n v="26.02"/>
    <n v="26.18"/>
    <n v="26.44"/>
    <n v="27.3"/>
    <n v="26.51"/>
    <n v="26.35"/>
    <n v="27"/>
    <n v="26.4"/>
    <n v="26.6"/>
    <n v="25.18"/>
    <n v="26.4680295"/>
    <n v="25.3"/>
    <n v="28.27"/>
    <n v="27.28"/>
    <n v="28.73"/>
    <n v="27.39"/>
    <n v="28.31"/>
    <n v="28.6"/>
    <n v="28.45"/>
    <n v="28.17"/>
    <n v="28.4"/>
    <n v="28.92"/>
    <n v="28.54"/>
    <n v="28.53"/>
    <n v="27.49"/>
    <n v="27.597961899577285"/>
    <n v="27.61"/>
    <n v="29.44"/>
    <n v="26.361999999999998"/>
    <n v="25.324684000000001"/>
    <n v="22.43"/>
    <n v="23.67"/>
    <n v="38.49436"/>
    <n v="27.22"/>
    <n v="26.03"/>
    <n v="23.96"/>
    <n v="24.89"/>
    <n v="39.22"/>
    <n v="-2.13"/>
    <n v="-1.93"/>
    <n v="-2.31"/>
    <n v="-1.1299323995772852"/>
    <n v="-1.92"/>
    <n v="0.22000000000000242"/>
    <n v="-0.82"/>
    <n v="-0.71203810042271343"/>
    <n v="-1.04"/>
    <n v="-0.93203810042271584"/>
    <n v="0.10796189957728686"/>
    <n v="-0.42000000000000171"/>
    <n v="1"/>
    <n v="-0.28802950000000038"/>
    <n v="1.42"/>
    <n v="0.13197050000000132"/>
    <n v="-1.2880295000000004"/>
    <n v="-0.19999999999999929"/>
    <n v="0.18"/>
    <n v="-1.0000676004227138"/>
    <n v="0.37999999999999901"/>
    <n v="-0.80006760042271452"/>
    <n v="-1.1800676004227135"/>
    <n v="-0.85800000000000054"/>
    <n v="-0.70531599999999983"/>
    <n v="-1.53"/>
    <n v="-1.22"/>
    <n v="-0.72563999999999851"/>
    <n v="-0.37796189957728643"/>
    <n v="0.75197049999999876"/>
    <n v="-1.235961899577287"/>
    <n v="-0.10602950000000178"/>
    <n v="2.84"/>
    <n v="2.84"/>
    <x v="0"/>
    <x v="0"/>
    <x v="0"/>
    <x v="0"/>
    <x v="0"/>
    <x v="11"/>
  </r>
  <r>
    <d v="2001-09-27T07:00:00"/>
    <x v="7"/>
    <x v="0"/>
    <x v="11"/>
    <x v="4"/>
    <x v="0"/>
    <x v="1"/>
    <x v="2"/>
    <x v="0"/>
    <n v="24.65"/>
    <n v="22.89"/>
    <n v="24.64"/>
    <n v="23.28"/>
    <n v="23.62"/>
    <n v="24.37"/>
    <n v="27.87"/>
    <n v="23.89"/>
    <n v="24.34"/>
    <n v="25.03"/>
    <n v="23.76"/>
    <n v="24.02"/>
    <n v="23.06"/>
    <n v="21.494992"/>
    <n v="23.2"/>
    <n v="35.18"/>
    <n v="33.07"/>
    <n v="36.04"/>
    <n v="32.82"/>
    <n v="33.700000000000003"/>
    <n v="35.81"/>
    <n v="35.729999999999997"/>
    <n v="33.9"/>
    <n v="35.61"/>
    <n v="36.479999999999997"/>
    <n v="33.82"/>
    <n v="35.46"/>
    <n v="32.35"/>
    <n v="29.975984054909318"/>
    <n v="32.72"/>
    <n v="24.08"/>
    <n v="23.547999999999998"/>
    <n v="21.465944"/>
    <n v="13.82"/>
    <n v="17.07"/>
    <n v="39.980730000000001"/>
    <n v="28.46"/>
    <n v="24"/>
    <n v="11.83"/>
    <n v="17.2"/>
    <n v="37.96"/>
    <n v="-10.08"/>
    <n v="-11.44"/>
    <n v="-9.2899999999999991"/>
    <n v="-8.4809920549093185"/>
    <n v="-11.45"/>
    <n v="1.76"/>
    <n v="-1.35"/>
    <n v="-3.7240159450906845"/>
    <n v="-3.11"/>
    <n v="-5.4840159450906825"/>
    <n v="-2.374015945090683"/>
    <n v="-0.39999999999999858"/>
    <n v="0.56000000000000227"/>
    <n v="2.1250080000000011"/>
    <n v="0.96000000000000085"/>
    <n v="2.5250079999999997"/>
    <n v="1.5650079999999988"/>
    <n v="1.36"/>
    <n v="-0.78999999999999915"/>
    <n v="-1.5990079450906833"/>
    <n v="-2.15"/>
    <n v="-2.9590079450906828"/>
    <n v="-0.80900794509068419"/>
    <n v="-4.9120000000000026"/>
    <n v="-2.5340559999999996"/>
    <n v="1.99"/>
    <n v="-0.12999999999999901"/>
    <n v="2.0207300000000004"/>
    <n v="-1.5159840549093175"/>
    <n v="6.965008000000001"/>
    <n v="-6.4279840549093201"/>
    <n v="2.0530079999999984"/>
    <n v="5.9999999999998721E-2"/>
    <n v="5.9999999999998721E-2"/>
    <x v="0"/>
    <x v="0"/>
    <x v="0"/>
    <x v="0"/>
    <x v="0"/>
    <x v="11"/>
  </r>
  <r>
    <d v="2001-09-27T08:00:00"/>
    <x v="8"/>
    <x v="0"/>
    <x v="11"/>
    <x v="4"/>
    <x v="0"/>
    <x v="1"/>
    <x v="2"/>
    <x v="0"/>
    <n v="22.8"/>
    <n v="21.06"/>
    <n v="22.61"/>
    <n v="21.46"/>
    <n v="21.64"/>
    <n v="22.38"/>
    <n v="30.75"/>
    <n v="21.98"/>
    <n v="22.33"/>
    <n v="22.96"/>
    <n v="21.78"/>
    <n v="22.16"/>
    <n v="20.9"/>
    <n v="23.354235500000001"/>
    <n v="21.03"/>
    <n v="34.74"/>
    <n v="32.28"/>
    <n v="35.78"/>
    <n v="31.76"/>
    <n v="33.08"/>
    <n v="35.520000000000003"/>
    <n v="35.79"/>
    <n v="33.06"/>
    <n v="35.33"/>
    <n v="36.270000000000003"/>
    <n v="33.159999999999997"/>
    <n v="35.08"/>
    <n v="30.86"/>
    <n v="28.8073717156282"/>
    <n v="31.29"/>
    <n v="24.97"/>
    <n v="24.628"/>
    <n v="22.747836"/>
    <n v="15.27"/>
    <n v="18.420000000000002"/>
    <n v="36.700552000000002"/>
    <n v="26.05"/>
    <n v="22.94"/>
    <n v="16.32"/>
    <n v="19.25"/>
    <n v="37.72"/>
    <n v="-11.44"/>
    <n v="-12.92"/>
    <n v="-9.9600000000000009"/>
    <n v="-5.4531362156281986"/>
    <n v="-13.31"/>
    <n v="2"/>
    <n v="-2.2200000000000002"/>
    <n v="-4.2726282843717982"/>
    <n v="-4.22"/>
    <n v="-6.2726282843717982"/>
    <n v="-2.0526282843717993"/>
    <n v="-0.52"/>
    <n v="0.74000000000000199"/>
    <n v="-1.7142355000000009"/>
    <n v="1.26"/>
    <n v="-1.1942355000000013"/>
    <n v="-2.4542355000000029"/>
    <n v="1.48"/>
    <n v="-1.48"/>
    <n v="-5.9868637843717991"/>
    <n v="-2.96"/>
    <n v="-7.4668637843717995"/>
    <n v="-4.5068637843718022"/>
    <n v="-1.4220000000000006"/>
    <n v="-0.19216400000000178"/>
    <n v="-1.05"/>
    <n v="-0.82999999999999829"/>
    <n v="-1.019447999999997"/>
    <n v="-2.7573717156281994"/>
    <n v="2.6957644999999992"/>
    <n v="-4.1793717156282"/>
    <n v="1.2737644999999986"/>
    <n v="2.81"/>
    <n v="2.81"/>
    <x v="0"/>
    <x v="0"/>
    <x v="0"/>
    <x v="0"/>
    <x v="0"/>
    <x v="11"/>
  </r>
  <r>
    <d v="2001-09-27T09:00:00"/>
    <x v="9"/>
    <x v="0"/>
    <x v="11"/>
    <x v="4"/>
    <x v="0"/>
    <x v="1"/>
    <x v="2"/>
    <x v="0"/>
    <n v="26.38"/>
    <n v="24.26"/>
    <n v="26.24"/>
    <n v="24.82"/>
    <n v="25"/>
    <n v="25.91"/>
    <n v="30.18"/>
    <n v="25.48"/>
    <n v="25.9"/>
    <n v="26.67"/>
    <n v="25.2"/>
    <n v="25.64"/>
    <n v="23.84"/>
    <n v="23.085823000000001"/>
    <n v="23.96"/>
    <n v="35.22"/>
    <n v="32.369999999999997"/>
    <n v="36.369999999999997"/>
    <n v="31.46"/>
    <n v="33.35"/>
    <n v="36.090000000000003"/>
    <n v="36.590000000000003"/>
    <n v="33.33"/>
    <n v="35.92"/>
    <n v="36.880000000000003"/>
    <n v="33.450000000000003"/>
    <n v="35.6"/>
    <n v="30.03"/>
    <n v="29.106046485897636"/>
    <n v="30.5"/>
    <n v="31.45"/>
    <n v="22.533999999999999"/>
    <n v="21.095493000000001"/>
    <n v="12.98"/>
    <n v="16.37"/>
    <n v="22.065213"/>
    <n v="25.78"/>
    <n v="23"/>
    <n v="17.61"/>
    <n v="20"/>
    <n v="42.66"/>
    <n v="-8.35"/>
    <n v="-9.9600000000000009"/>
    <n v="-6.19"/>
    <n v="-6.0202234858976347"/>
    <n v="-10.210000000000001"/>
    <n v="2.25"/>
    <n v="-3.32"/>
    <n v="-4.2439535141023654"/>
    <n v="-5.57"/>
    <n v="-6.4939535141023654"/>
    <n v="-0.92395351410236515"/>
    <n v="-0.64000000000000057"/>
    <n v="1.1599999999999999"/>
    <n v="1.9141769999999987"/>
    <n v="1.8"/>
    <n v="2.5541769999999993"/>
    <n v="0.75417699999999854"/>
    <n v="1.61"/>
    <n v="-2.16"/>
    <n v="-2.3297765141023667"/>
    <n v="-3.77"/>
    <n v="-3.9397765141023662"/>
    <n v="-0.1697765141023666"/>
    <n v="-3.2460000000000022"/>
    <n v="-1.9045069999999988"/>
    <n v="-4.63"/>
    <n v="-3.63"/>
    <n v="-20.594786999999997"/>
    <n v="-3.3260464858976349"/>
    <n v="2.6941769999999998"/>
    <n v="-6.5720464858976371"/>
    <n v="-0.55182300000000239"/>
    <n v="5.81"/>
    <n v="5.81"/>
    <x v="0"/>
    <x v="0"/>
    <x v="0"/>
    <x v="0"/>
    <x v="0"/>
    <x v="11"/>
  </r>
  <r>
    <d v="2001-09-27T10:00:00"/>
    <x v="10"/>
    <x v="0"/>
    <x v="11"/>
    <x v="4"/>
    <x v="0"/>
    <x v="1"/>
    <x v="2"/>
    <x v="0"/>
    <n v="28.27"/>
    <n v="26.01"/>
    <n v="28.27"/>
    <n v="26.6"/>
    <n v="26.83"/>
    <n v="27.89"/>
    <n v="29.17"/>
    <n v="27.36"/>
    <n v="27.89"/>
    <n v="28.72"/>
    <n v="27.04"/>
    <n v="27.53"/>
    <n v="25.55"/>
    <n v="24.452143499999998"/>
    <n v="25.63"/>
    <n v="36.299999999999997"/>
    <n v="33.31"/>
    <n v="37.479999999999997"/>
    <n v="32.35"/>
    <n v="34.340000000000003"/>
    <n v="37.25"/>
    <n v="37.69"/>
    <n v="34.299999999999997"/>
    <n v="37.01"/>
    <n v="38.04"/>
    <n v="34.44"/>
    <n v="36.65"/>
    <n v="30.68"/>
    <n v="29.889213862694689"/>
    <n v="31.2"/>
    <n v="26.16"/>
    <n v="23.648"/>
    <n v="22.372971"/>
    <n v="14.55"/>
    <n v="17.809999999999999"/>
    <n v="21.407943"/>
    <n v="26.81"/>
    <n v="23.58"/>
    <n v="17.149999999999999"/>
    <n v="20"/>
    <n v="43.9"/>
    <n v="-7.51"/>
    <n v="-9.1199999999999992"/>
    <n v="-5.13"/>
    <n v="-5.4370703626946906"/>
    <n v="-9.32"/>
    <n v="2.31"/>
    <n v="-3.66"/>
    <n v="-4.4507861373053146"/>
    <n v="-5.97"/>
    <n v="-6.7607861373053098"/>
    <n v="-0.79078613730531089"/>
    <n v="-0.70000000000000284"/>
    <n v="1.28"/>
    <n v="2.3778565"/>
    <n v="1.98"/>
    <n v="3.0778565000000029"/>
    <n v="1.0978565000000025"/>
    <n v="1.6099999999999923"/>
    <n v="-2.3800000000000061"/>
    <n v="-2.0729296373053145"/>
    <n v="-3.99"/>
    <n v="-3.6829296373053069"/>
    <n v="0.30707036269469157"/>
    <n v="-3.161999999999999"/>
    <n v="-1.2070289999999986"/>
    <n v="-2.6"/>
    <n v="-2.19"/>
    <n v="-22.492056999999999"/>
    <n v="-3.0792138626946901"/>
    <n v="2.3578565000000005"/>
    <n v="-6.2412138626946891"/>
    <n v="-0.80414349999999857"/>
    <n v="-1.37"/>
    <n v="-1.37"/>
    <x v="0"/>
    <x v="0"/>
    <x v="0"/>
    <x v="0"/>
    <x v="0"/>
    <x v="11"/>
  </r>
  <r>
    <d v="2001-09-27T11:00:00"/>
    <x v="11"/>
    <x v="0"/>
    <x v="11"/>
    <x v="4"/>
    <x v="0"/>
    <x v="1"/>
    <x v="2"/>
    <x v="0"/>
    <n v="24.62"/>
    <n v="22.82"/>
    <n v="24.71"/>
    <n v="23.25"/>
    <n v="23.43"/>
    <n v="24.37"/>
    <n v="37.299999999999997"/>
    <n v="23.89"/>
    <n v="24.38"/>
    <n v="25.12"/>
    <n v="23.61"/>
    <n v="24.02"/>
    <n v="22.28"/>
    <n v="23.097964999999999"/>
    <n v="22.35"/>
    <n v="36.08"/>
    <n v="33.26"/>
    <n v="37.450000000000003"/>
    <n v="32.39"/>
    <n v="34.25"/>
    <n v="37.22"/>
    <n v="37.630000000000003"/>
    <n v="34.22"/>
    <n v="36.99"/>
    <n v="38.04"/>
    <n v="34.35"/>
    <n v="36.520000000000003"/>
    <n v="30.7"/>
    <n v="30.259035382127529"/>
    <n v="31.27"/>
    <n v="33.049999999999997"/>
    <n v="24.38"/>
    <n v="23.081710000000001"/>
    <n v="15.5"/>
    <n v="18.68"/>
    <n v="22.197437000000001"/>
    <n v="27.36"/>
    <n v="24.13"/>
    <n v="16.98"/>
    <n v="20"/>
    <n v="43.91"/>
    <n v="-10.82"/>
    <n v="-12.5"/>
    <n v="-8.42"/>
    <n v="-7.1610703821275301"/>
    <n v="-12.92"/>
    <n v="2.27"/>
    <n v="-3.55"/>
    <n v="-3.9909646178724714"/>
    <n v="-5.82"/>
    <n v="-6.2609646178724745"/>
    <n v="-0.44096461787247065"/>
    <n v="-0.59"/>
    <n v="1.1499999999999999"/>
    <n v="0.33203500000000119"/>
    <n v="1.74"/>
    <n v="0.92203500000000105"/>
    <n v="-0.81796499999999739"/>
    <n v="1.68"/>
    <n v="-2.4"/>
    <n v="-3.6589296178724702"/>
    <n v="-4.0800000000000054"/>
    <n v="-5.3389296178724734"/>
    <n v="-1.258929617872468"/>
    <n v="-2.98"/>
    <n v="-1.0482899999999979"/>
    <n v="-1.48"/>
    <n v="-1.32"/>
    <n v="-21.712562999999996"/>
    <n v="-2.8990353821275292"/>
    <n v="4.2620350000000009"/>
    <n v="-5.8790353821275296"/>
    <n v="1.2820350000000005"/>
    <n v="9.0299999999999994"/>
    <n v="9.0299999999999994"/>
    <x v="0"/>
    <x v="0"/>
    <x v="0"/>
    <x v="0"/>
    <x v="0"/>
    <x v="11"/>
  </r>
  <r>
    <d v="2001-09-27T12:00:00"/>
    <x v="12"/>
    <x v="0"/>
    <x v="11"/>
    <x v="4"/>
    <x v="0"/>
    <x v="1"/>
    <x v="2"/>
    <x v="0"/>
    <n v="22.48"/>
    <n v="21.11"/>
    <n v="22.99"/>
    <n v="21.27"/>
    <n v="21.59"/>
    <n v="22.62"/>
    <n v="28.33"/>
    <n v="21.95"/>
    <n v="22.68"/>
    <n v="23.39"/>
    <n v="21.73"/>
    <n v="22.06"/>
    <n v="20.63"/>
    <n v="21.622074000000001"/>
    <n v="20.71"/>
    <n v="35.46"/>
    <n v="32.659999999999997"/>
    <n v="36.909999999999997"/>
    <n v="31.57"/>
    <n v="33.69"/>
    <n v="36.68"/>
    <n v="37.21"/>
    <n v="33.65"/>
    <n v="36.43"/>
    <n v="37.69"/>
    <n v="33.79"/>
    <n v="35.99"/>
    <n v="30.07"/>
    <n v="29.985767344669647"/>
    <n v="30.6"/>
    <n v="31.36"/>
    <n v="22.704000000000001"/>
    <n v="21.175763"/>
    <n v="13.12"/>
    <n v="16.5"/>
    <n v="23.760781999999999"/>
    <n v="27.39"/>
    <n v="24.13"/>
    <n v="16.989999999999998"/>
    <n v="20"/>
    <n v="45.22"/>
    <n v="-12.1"/>
    <n v="-13.93"/>
    <n v="-9.44"/>
    <n v="-8.3636933446696453"/>
    <n v="-14.3"/>
    <n v="2.2999999999999998"/>
    <n v="-3.62"/>
    <n v="-3.7042326553303511"/>
    <n v="-5.92"/>
    <n v="-6.0042326553303553"/>
    <n v="-8.4232655330353623E-2"/>
    <n v="-0.46999999999999886"/>
    <n v="0.96000000000000085"/>
    <n v="-3.207400000000149E-2"/>
    <n v="1.43"/>
    <n v="0.43792599999999737"/>
    <n v="-0.99207400000000234"/>
    <n v="1.8300000000000054"/>
    <n v="-2.66"/>
    <n v="-3.7363066553303526"/>
    <n v="-4.49"/>
    <n v="-5.566306655330358"/>
    <n v="-1.076306655330356"/>
    <n v="-4.6859999999999999"/>
    <n v="-2.9542369999999991"/>
    <n v="-3.87"/>
    <n v="-3.5"/>
    <n v="-21.459218"/>
    <n v="-2.5957673446696461"/>
    <n v="5.7679259999999992"/>
    <n v="-7.281767344669646"/>
    <n v="1.0819259999999993"/>
    <n v="9.3000000000000007"/>
    <n v="9.3000000000000007"/>
    <x v="0"/>
    <x v="0"/>
    <x v="0"/>
    <x v="0"/>
    <x v="0"/>
    <x v="11"/>
  </r>
  <r>
    <d v="2001-09-27T13:00:00"/>
    <x v="13"/>
    <x v="0"/>
    <x v="11"/>
    <x v="4"/>
    <x v="0"/>
    <x v="1"/>
    <x v="2"/>
    <x v="0"/>
    <n v="23.2"/>
    <n v="21.85"/>
    <n v="23.91"/>
    <n v="21.95"/>
    <n v="22.33"/>
    <n v="23.49"/>
    <n v="27.91"/>
    <n v="22.7"/>
    <n v="23.58"/>
    <n v="24.35"/>
    <n v="22.46"/>
    <n v="22.84"/>
    <n v="21.34"/>
    <n v="23.156202499999999"/>
    <n v="21.42"/>
    <n v="35.44"/>
    <n v="32.65"/>
    <n v="36.94"/>
    <n v="31.58"/>
    <n v="33.69"/>
    <n v="36.71"/>
    <n v="37.340000000000003"/>
    <n v="33.65"/>
    <n v="36.47"/>
    <n v="37.72"/>
    <n v="33.79"/>
    <n v="35.96"/>
    <n v="30.07"/>
    <n v="30.205024382722002"/>
    <n v="30.61"/>
    <n v="30.68"/>
    <n v="23.8"/>
    <n v="21.969007000000001"/>
    <n v="14.41"/>
    <n v="17.61"/>
    <n v="34.074821"/>
    <n v="27.88"/>
    <n v="24.7"/>
    <n v="17.760000000000002"/>
    <n v="20.69"/>
    <n v="45.22"/>
    <n v="-11.36"/>
    <n v="-13.12"/>
    <n v="-8.73"/>
    <n v="-7.0488218827220024"/>
    <n v="-13.37"/>
    <n v="2.27"/>
    <n v="-3.62"/>
    <n v="-3.4849756172779962"/>
    <n v="-5.89"/>
    <n v="-5.7549756172779993"/>
    <n v="0.13502438272200123"/>
    <n v="-0.51000000000000156"/>
    <n v="0.98999999999999844"/>
    <n v="-0.82620250000000084"/>
    <n v="1.5"/>
    <n v="-0.31620249999999928"/>
    <n v="-1.8162024999999993"/>
    <n v="1.76"/>
    <n v="-2.63"/>
    <n v="-4.311178117277997"/>
    <n v="-4.3899999999999997"/>
    <n v="-6.0711781172779986"/>
    <n v="-1.681178117277998"/>
    <n v="-4.08"/>
    <n v="-2.730992999999998"/>
    <n v="-3.35"/>
    <n v="-3.08"/>
    <n v="-11.145178999999999"/>
    <n v="-2.3250243827220025"/>
    <n v="4.7237974999999999"/>
    <n v="-6.4050243827220008"/>
    <n v="0.64379750000000158"/>
    <n v="7.84"/>
    <n v="7.84"/>
    <x v="0"/>
    <x v="0"/>
    <x v="0"/>
    <x v="0"/>
    <x v="0"/>
    <x v="11"/>
  </r>
  <r>
    <d v="2001-09-27T14:00:00"/>
    <x v="14"/>
    <x v="0"/>
    <x v="11"/>
    <x v="4"/>
    <x v="0"/>
    <x v="1"/>
    <x v="2"/>
    <x v="0"/>
    <n v="24.04"/>
    <n v="22.51"/>
    <n v="24.72"/>
    <n v="22.67"/>
    <n v="23.1"/>
    <n v="24.25"/>
    <n v="27.82"/>
    <n v="23.5"/>
    <n v="24.38"/>
    <n v="25.19"/>
    <n v="23.24"/>
    <n v="23.63"/>
    <n v="21.98"/>
    <n v="23.353176000000001"/>
    <n v="22.05"/>
    <n v="35.44"/>
    <n v="32.65"/>
    <n v="36.94"/>
    <n v="31.72"/>
    <n v="33.69"/>
    <n v="36.71"/>
    <n v="37.51"/>
    <n v="33.630000000000003"/>
    <n v="36.47"/>
    <n v="37.479999999999997"/>
    <n v="33.76"/>
    <n v="35.96"/>
    <n v="30.07"/>
    <n v="29.962940557419394"/>
    <n v="30.59"/>
    <n v="26.2"/>
    <n v="23.428000000000001"/>
    <n v="21.637746"/>
    <n v="13.29"/>
    <n v="16.66"/>
    <n v="34.059565999999997"/>
    <n v="27.43"/>
    <n v="24.19"/>
    <n v="17.059999999999999"/>
    <n v="20.07"/>
    <n v="45.22"/>
    <n v="-10.59"/>
    <n v="-12.33"/>
    <n v="-8.09"/>
    <n v="-6.6097645574193926"/>
    <n v="-12.29"/>
    <n v="2.27"/>
    <n v="-3.62"/>
    <n v="-3.7270594425806038"/>
    <n v="-5.89"/>
    <n v="-5.997059442580607"/>
    <n v="-0.1070594425806064"/>
    <n v="-0.52999999999999758"/>
    <n v="1.1200000000000001"/>
    <n v="-0.25317599999999985"/>
    <n v="1.65"/>
    <n v="0.27682399999999774"/>
    <n v="-1.3731760000000008"/>
    <n v="1.7400000000000055"/>
    <n v="-2.5"/>
    <n v="-3.9802354425806037"/>
    <n v="-4.24"/>
    <n v="-5.7202354425806092"/>
    <n v="-1.4802354425806072"/>
    <n v="-4.0019999999999989"/>
    <n v="-2.5522540000000014"/>
    <n v="-3.77"/>
    <n v="-3.41"/>
    <n v="-11.160434000000002"/>
    <n v="-2.5329405574193942"/>
    <n v="4.0768239999999984"/>
    <n v="-6.5349405574193931"/>
    <n v="7.4823999999999558E-2"/>
    <n v="2.57"/>
    <n v="2.57"/>
    <x v="0"/>
    <x v="0"/>
    <x v="0"/>
    <x v="0"/>
    <x v="0"/>
    <x v="11"/>
  </r>
  <r>
    <d v="2001-09-27T15:00:00"/>
    <x v="15"/>
    <x v="0"/>
    <x v="11"/>
    <x v="4"/>
    <x v="0"/>
    <x v="1"/>
    <x v="2"/>
    <x v="0"/>
    <n v="22.48"/>
    <n v="20.99"/>
    <n v="22.9"/>
    <n v="21.1"/>
    <n v="21.47"/>
    <n v="22.5"/>
    <n v="27.92"/>
    <n v="21.88"/>
    <n v="22.6"/>
    <n v="23.3"/>
    <n v="21.61"/>
    <n v="22.01"/>
    <n v="20.43"/>
    <n v="22.352350999999999"/>
    <n v="20.5"/>
    <n v="35.28"/>
    <n v="32.5"/>
    <n v="36.770000000000003"/>
    <n v="31.56"/>
    <n v="33.53"/>
    <n v="36.549999999999997"/>
    <n v="37.380000000000003"/>
    <n v="33.43"/>
    <n v="36.31"/>
    <n v="37.33"/>
    <n v="33.61"/>
    <n v="35.82"/>
    <n v="29.96"/>
    <n v="29.784522371637806"/>
    <n v="30.5"/>
    <n v="26.37"/>
    <n v="23.036000000000001"/>
    <n v="21.206935000000001"/>
    <n v="12.42"/>
    <n v="15.93"/>
    <n v="33.870348"/>
    <n v="26.37"/>
    <n v="23.84"/>
    <n v="19.36"/>
    <n v="21.38"/>
    <n v="45.21"/>
    <n v="-12.06"/>
    <n v="-13.81"/>
    <n v="-9.5299999999999994"/>
    <n v="-7.4321713716378071"/>
    <n v="-14.03"/>
    <n v="2.29"/>
    <n v="-3.57"/>
    <n v="-3.7454776283621953"/>
    <n v="-5.86"/>
    <n v="-6.0354776283621945"/>
    <n v="-0.17547762836219505"/>
    <n v="-0.5400000000000027"/>
    <n v="1.04"/>
    <n v="-0.88235099999999989"/>
    <n v="1.58"/>
    <n v="-0.34235099999999719"/>
    <n v="-1.922350999999999"/>
    <n v="1.75"/>
    <n v="-2.5299999999999998"/>
    <n v="-4.6278286283621952"/>
    <n v="-4.28"/>
    <n v="-6.3778286283621917"/>
    <n v="-2.0978286283621941"/>
    <n v="-3.3339999999999996"/>
    <n v="-2.6330649999999984"/>
    <n v="-6.94"/>
    <n v="-5.45"/>
    <n v="-11.339652000000001"/>
    <n v="-3.4145223716378048"/>
    <n v="4.0176490000000022"/>
    <n v="-6.7485223716378044"/>
    <n v="0.68364900000000262"/>
    <n v="4.3600000000000003"/>
    <n v="4.3600000000000003"/>
    <x v="0"/>
    <x v="0"/>
    <x v="0"/>
    <x v="0"/>
    <x v="0"/>
    <x v="11"/>
  </r>
  <r>
    <d v="2001-09-27T16:00:00"/>
    <x v="16"/>
    <x v="0"/>
    <x v="11"/>
    <x v="4"/>
    <x v="0"/>
    <x v="1"/>
    <x v="2"/>
    <x v="0"/>
    <n v="23.06"/>
    <n v="21.48"/>
    <n v="23.53"/>
    <n v="21.56"/>
    <n v="22.05"/>
    <n v="23.11"/>
    <n v="27.64"/>
    <n v="22.43"/>
    <n v="23.21"/>
    <n v="23.94"/>
    <n v="22.2"/>
    <n v="22.59"/>
    <n v="20.92"/>
    <n v="22.869465999999999"/>
    <n v="20.99"/>
    <n v="35.54"/>
    <n v="32.700000000000003"/>
    <n v="37.07"/>
    <n v="31.73"/>
    <n v="33.840000000000003"/>
    <n v="36.85"/>
    <n v="37.71"/>
    <n v="33.75"/>
    <n v="36.61"/>
    <n v="37.78"/>
    <n v="33.94"/>
    <n v="36.049999999999997"/>
    <n v="30.07"/>
    <n v="29.540882367466541"/>
    <n v="30.51"/>
    <n v="26.41"/>
    <n v="23.53"/>
    <n v="21.724682999999999"/>
    <n v="13.11"/>
    <n v="16.57"/>
    <n v="34.096321000000003"/>
    <n v="26.4"/>
    <n v="23.68"/>
    <n v="18.739999999999998"/>
    <n v="20.97"/>
    <n v="45.21"/>
    <n v="-11.79"/>
    <n v="-13.46"/>
    <n v="-9.15"/>
    <n v="-6.6714163674665414"/>
    <n v="-13.84"/>
    <n v="2.2099999999999937"/>
    <n v="-3.77"/>
    <n v="-4.2991176325334628"/>
    <n v="-5.98"/>
    <n v="-6.5091176325334565"/>
    <n v="-0.52911763253345967"/>
    <n v="-0.53999999999999915"/>
    <n v="1.1299999999999999"/>
    <n v="-0.81946599999999847"/>
    <n v="1.67"/>
    <n v="-0.27946599999999933"/>
    <n v="-1.9494659999999975"/>
    <n v="1.6699999999999946"/>
    <n v="-2.64"/>
    <n v="-5.1185836325334613"/>
    <n v="-4.3099999999999996"/>
    <n v="-6.7885836325334559"/>
    <n v="-2.4785836325334571"/>
    <n v="-2.87"/>
    <n v="-1.9553170000000009"/>
    <n v="-5.63"/>
    <n v="-4.4000000000000004"/>
    <n v="-11.113678999999998"/>
    <n v="-3.140882367466542"/>
    <n v="3.5305339999999994"/>
    <n v="-6.0108823674665395"/>
    <n v="0.66053400000000195"/>
    <n v="3.82"/>
    <n v="3.82"/>
    <x v="0"/>
    <x v="0"/>
    <x v="0"/>
    <x v="0"/>
    <x v="0"/>
    <x v="11"/>
  </r>
  <r>
    <d v="2001-09-27T17:00:00"/>
    <x v="17"/>
    <x v="0"/>
    <x v="11"/>
    <x v="4"/>
    <x v="0"/>
    <x v="1"/>
    <x v="2"/>
    <x v="0"/>
    <n v="23.74"/>
    <n v="21.89"/>
    <n v="23.87"/>
    <n v="22.09"/>
    <n v="22.59"/>
    <n v="23.48"/>
    <n v="28.24"/>
    <n v="22.97"/>
    <n v="23.56"/>
    <n v="24.23"/>
    <n v="22.76"/>
    <n v="23.09"/>
    <n v="21.37"/>
    <n v="22.410646"/>
    <n v="21.42"/>
    <n v="35.700000000000003"/>
    <n v="32.75"/>
    <n v="37"/>
    <n v="31.7"/>
    <n v="33.869999999999997"/>
    <n v="36.81"/>
    <n v="37.520000000000003"/>
    <n v="33.82"/>
    <n v="36.56"/>
    <n v="37.51"/>
    <n v="33.99"/>
    <n v="36.08"/>
    <n v="30.06"/>
    <n v="30.079089538021911"/>
    <n v="30.56"/>
    <n v="29.59"/>
    <n v="21.54"/>
    <n v="20.205673999999998"/>
    <n v="15.78"/>
    <n v="17.68"/>
    <n v="33.567276"/>
    <n v="27.24"/>
    <n v="24.6"/>
    <n v="19.670000000000002"/>
    <n v="21.9"/>
    <n v="43.6"/>
    <n v="-11.28"/>
    <n v="-12.99"/>
    <n v="-8.69"/>
    <n v="-7.6684435380219114"/>
    <n v="-13.28"/>
    <n v="2.21"/>
    <n v="-3.81"/>
    <n v="-3.7909104619780862"/>
    <n v="-6.02"/>
    <n v="-6.0009104619780871"/>
    <n v="1.9089538021912489E-2"/>
    <n v="-0.5"/>
    <n v="1.22"/>
    <n v="0.17935400000000001"/>
    <n v="1.72"/>
    <n v="0.67935400000000001"/>
    <n v="-1.0406459999999988"/>
    <n v="1.71"/>
    <n v="-2.59"/>
    <n v="-3.6115564619780862"/>
    <n v="-4.3"/>
    <n v="-5.3215564619780871"/>
    <n v="-1.0215564619780864"/>
    <n v="-5.7"/>
    <n v="-4.3943260000000031"/>
    <n v="-3.89"/>
    <n v="-4.22"/>
    <n v="-10.032724000000002"/>
    <n v="-2.8390895380219128"/>
    <n v="4.8293539999999986"/>
    <n v="-8.5390895380219121"/>
    <n v="-0.8706460000000007"/>
    <n v="6.5"/>
    <n v="6.5"/>
    <x v="0"/>
    <x v="0"/>
    <x v="0"/>
    <x v="0"/>
    <x v="0"/>
    <x v="11"/>
  </r>
  <r>
    <d v="2001-09-27T18:00:00"/>
    <x v="18"/>
    <x v="0"/>
    <x v="11"/>
    <x v="4"/>
    <x v="0"/>
    <x v="1"/>
    <x v="2"/>
    <x v="0"/>
    <n v="24.68"/>
    <n v="22.64"/>
    <n v="24.62"/>
    <n v="22.89"/>
    <n v="23.35"/>
    <n v="24.24"/>
    <n v="28.23"/>
    <n v="23.76"/>
    <n v="24.3"/>
    <n v="24.99"/>
    <n v="23.53"/>
    <n v="23.95"/>
    <n v="22.01"/>
    <n v="24.219939"/>
    <n v="22.07"/>
    <n v="35.51"/>
    <n v="32.619999999999997"/>
    <n v="36.69"/>
    <n v="31.56"/>
    <n v="33.71"/>
    <n v="36.46"/>
    <n v="37.409999999999997"/>
    <n v="33.71"/>
    <n v="36.25"/>
    <n v="37.14"/>
    <n v="33.869999999999997"/>
    <n v="35.880000000000003"/>
    <n v="29.92"/>
    <n v="28.543306641176354"/>
    <n v="30.41"/>
    <n v="34.67"/>
    <n v="24.26"/>
    <n v="23.765495999999999"/>
    <n v="23.81"/>
    <n v="23.8"/>
    <n v="35.409948999999997"/>
    <n v="24.52"/>
    <n v="22.27"/>
    <n v="18.13"/>
    <n v="20"/>
    <n v="39.14"/>
    <n v="-10.36"/>
    <n v="-11.93"/>
    <n v="-7.91"/>
    <n v="-4.323367641176354"/>
    <n v="-12.15"/>
    <n v="2.17"/>
    <n v="-3.79"/>
    <n v="-5.1666933588236468"/>
    <n v="-5.96"/>
    <n v="-7.3366933588236485"/>
    <n v="-1.3766933588236476"/>
    <n v="-0.59999999999999787"/>
    <n v="1.34"/>
    <n v="-0.86993899999999869"/>
    <n v="1.94"/>
    <n v="-0.26993900000000082"/>
    <n v="-2.2099389999999985"/>
    <n v="1.57"/>
    <n v="-2.4500000000000002"/>
    <n v="-6.0366323588236455"/>
    <n v="-4.0199999999999996"/>
    <n v="-7.6066323588236493"/>
    <n v="-3.5866323588236462"/>
    <n v="-0.25999999999999801"/>
    <n v="1.4954959999999993"/>
    <n v="5.68"/>
    <n v="3.8"/>
    <n v="-3.7300510000000031"/>
    <n v="-4.0233066411763545"/>
    <n v="0.30006099999999947"/>
    <n v="-4.2833066411763525"/>
    <n v="4.0061000000001457E-2"/>
    <n v="10.72"/>
    <n v="10.72"/>
    <x v="0"/>
    <x v="0"/>
    <x v="0"/>
    <x v="0"/>
    <x v="0"/>
    <x v="11"/>
  </r>
  <r>
    <d v="2001-09-27T19:00:00"/>
    <x v="19"/>
    <x v="0"/>
    <x v="11"/>
    <x v="4"/>
    <x v="0"/>
    <x v="1"/>
    <x v="2"/>
    <x v="0"/>
    <n v="26.43"/>
    <n v="24.19"/>
    <n v="26.39"/>
    <n v="24.59"/>
    <n v="25.01"/>
    <n v="26"/>
    <n v="33.22"/>
    <n v="25.42"/>
    <n v="26.04"/>
    <n v="26.79"/>
    <n v="25.2"/>
    <n v="25.69"/>
    <n v="23.58"/>
    <n v="25.148641000000001"/>
    <n v="23.67"/>
    <n v="35.79"/>
    <n v="32.99"/>
    <n v="36.92"/>
    <n v="31.96"/>
    <n v="34.01"/>
    <n v="36.71"/>
    <n v="38.67"/>
    <n v="34.04"/>
    <n v="36.49"/>
    <n v="37.35"/>
    <n v="34.17"/>
    <n v="36.130000000000003"/>
    <n v="30.29"/>
    <n v="33.591540788557175"/>
    <n v="30.79"/>
    <n v="52.23"/>
    <n v="26.994"/>
    <n v="24.702338999999998"/>
    <n v="15.46"/>
    <n v="19.54"/>
    <n v="32.369393000000002"/>
    <n v="34.71"/>
    <n v="31.68"/>
    <n v="26"/>
    <n v="28.57"/>
    <n v="52.34"/>
    <n v="-9"/>
    <n v="-10.44"/>
    <n v="-6.71"/>
    <n v="-8.4428997885571739"/>
    <n v="-10.56"/>
    <n v="2.12"/>
    <n v="-3.72"/>
    <n v="-0.41845921144282272"/>
    <n v="-5.84"/>
    <n v="-2.5384592114428273"/>
    <n v="3.3015407885571761"/>
    <n v="-0.68"/>
    <n v="1.43"/>
    <n v="-0.13864099999999979"/>
    <n v="2.11"/>
    <n v="0.54135899999999992"/>
    <n v="-1.5686410000000031"/>
    <n v="1.44"/>
    <n v="-2.29"/>
    <n v="-0.55710021144282251"/>
    <n v="-3.73"/>
    <n v="-1.9971002114428273"/>
    <n v="1.7328997885571731"/>
    <n v="-7.7160000000000011"/>
    <n v="-6.9776610000000012"/>
    <n v="-10.54"/>
    <n v="-9.0299999999999994"/>
    <n v="-19.970607000000001"/>
    <n v="1.1184592114428256"/>
    <n v="9.5613589999999995"/>
    <n v="-6.5975407885571755"/>
    <n v="1.8453589999999984"/>
    <n v="26.54"/>
    <n v="26.54"/>
    <x v="0"/>
    <x v="0"/>
    <x v="0"/>
    <x v="0"/>
    <x v="0"/>
    <x v="11"/>
  </r>
  <r>
    <d v="2001-09-27T20:00:00"/>
    <x v="20"/>
    <x v="0"/>
    <x v="11"/>
    <x v="4"/>
    <x v="0"/>
    <x v="1"/>
    <x v="2"/>
    <x v="0"/>
    <n v="25.14"/>
    <n v="23.03"/>
    <n v="25.02"/>
    <n v="23.39"/>
    <n v="23.79"/>
    <n v="24.67"/>
    <n v="33.619999999999997"/>
    <n v="24.13"/>
    <n v="24.7"/>
    <n v="25.38"/>
    <n v="23.95"/>
    <n v="24.42"/>
    <n v="22.47"/>
    <n v="22.144398500000001"/>
    <n v="22.57"/>
    <n v="35.24"/>
    <n v="32.43"/>
    <n v="36.24"/>
    <n v="31.51"/>
    <n v="33.43"/>
    <n v="36.04"/>
    <n v="37.14"/>
    <n v="33.43"/>
    <n v="35.82"/>
    <n v="36.630000000000003"/>
    <n v="33.58"/>
    <n v="35.51"/>
    <n v="30.04"/>
    <n v="30.129021164167085"/>
    <n v="30.53"/>
    <n v="35.54"/>
    <n v="22.792000000000002"/>
    <n v="21.535852999999999"/>
    <n v="12.87"/>
    <n v="16.600000000000001"/>
    <n v="20.184653000000001"/>
    <n v="28.42"/>
    <n v="25"/>
    <n v="18.309999999999999"/>
    <n v="21.33"/>
    <n v="44.48"/>
    <n v="-9.64"/>
    <n v="-11.09"/>
    <n v="-7.57"/>
    <n v="-7.9846226641670839"/>
    <n v="-11.25"/>
    <n v="2.08"/>
    <n v="-3.39"/>
    <n v="-3.3009788358329146"/>
    <n v="-5.47"/>
    <n v="-5.3809788358329129"/>
    <n v="8.9021164167085942E-2"/>
    <n v="-0.63000000000000256"/>
    <n v="1.32"/>
    <n v="1.6456014999999979"/>
    <n v="1.95"/>
    <n v="2.2756015000000005"/>
    <n v="0.32560149999999766"/>
    <n v="1.45"/>
    <n v="-2.0699999999999998"/>
    <n v="-1.6553773358329167"/>
    <n v="-3.52"/>
    <n v="-3.1053773358329124"/>
    <n v="0.4146226641670836"/>
    <n v="-5.6280000000000001"/>
    <n v="-3.4641470000000005"/>
    <n v="-5.44"/>
    <n v="-4.7300000000000004"/>
    <n v="-24.295346999999996"/>
    <n v="-1.7090211641670834"/>
    <n v="6.2756015000000005"/>
    <n v="-7.3370211641670835"/>
    <n v="0.64760150000000039"/>
    <n v="11.12"/>
    <n v="11.12"/>
    <x v="0"/>
    <x v="0"/>
    <x v="0"/>
    <x v="0"/>
    <x v="0"/>
    <x v="11"/>
  </r>
  <r>
    <d v="2001-09-27T21:00:00"/>
    <x v="21"/>
    <x v="0"/>
    <x v="11"/>
    <x v="4"/>
    <x v="0"/>
    <x v="1"/>
    <x v="2"/>
    <x v="0"/>
    <n v="22.25"/>
    <n v="20.61"/>
    <n v="22.1"/>
    <n v="20.81"/>
    <n v="21.11"/>
    <n v="21.82"/>
    <n v="29.99"/>
    <n v="21.44"/>
    <n v="21.84"/>
    <n v="22.37"/>
    <n v="21.23"/>
    <n v="21.64"/>
    <n v="20.22"/>
    <n v="20.9407155"/>
    <n v="20.329999999999998"/>
    <n v="32.53"/>
    <n v="30.2"/>
    <n v="33.51"/>
    <n v="29.65"/>
    <n v="30.84"/>
    <n v="33.31"/>
    <n v="34.25"/>
    <n v="30.9"/>
    <n v="33.11"/>
    <n v="33.880000000000003"/>
    <n v="30.93"/>
    <n v="32.83"/>
    <n v="28.82"/>
    <n v="27.825280003117879"/>
    <n v="29.25"/>
    <n v="28.81"/>
    <n v="23.045999999999999"/>
    <n v="21.835491999999999"/>
    <n v="13.34"/>
    <n v="16.989999999999998"/>
    <n v="20.471829"/>
    <n v="24.42"/>
    <n v="22.28"/>
    <n v="18.13"/>
    <n v="20"/>
    <n v="41.83"/>
    <n v="-9.73"/>
    <n v="-11.19"/>
    <n v="-8.6"/>
    <n v="-6.884564503117879"/>
    <n v="-11.51"/>
    <n v="1.99"/>
    <n v="-2.02"/>
    <n v="-3.0147199968821212"/>
    <n v="-4.01"/>
    <n v="-5.0047199968821197"/>
    <n v="-0.99471999688212165"/>
    <n v="-0.53000000000000114"/>
    <n v="0.89000000000000057"/>
    <n v="0.16928449999999984"/>
    <n v="1.42"/>
    <n v="0.69928450000000097"/>
    <n v="-0.72071550000000073"/>
    <n v="1.46"/>
    <n v="-1.1299999999999999"/>
    <n v="-2.8454354968821214"/>
    <n v="-2.59"/>
    <n v="-4.3054354968821187"/>
    <n v="-1.7154354968821224"/>
    <n v="-1.3740000000000023"/>
    <n v="-0.44450800000000257"/>
    <n v="-4.79"/>
    <n v="-3.01"/>
    <n v="-21.358170999999999"/>
    <n v="-3.4052800031178769"/>
    <n v="3.4792845000000021"/>
    <n v="-4.7792800031178793"/>
    <n v="2.1052844999999998"/>
    <n v="7.17"/>
    <n v="7.17"/>
    <x v="0"/>
    <x v="0"/>
    <x v="0"/>
    <x v="0"/>
    <x v="0"/>
    <x v="11"/>
  </r>
  <r>
    <d v="2001-09-27T22:00:00"/>
    <x v="22"/>
    <x v="0"/>
    <x v="11"/>
    <x v="4"/>
    <x v="0"/>
    <x v="1"/>
    <x v="2"/>
    <x v="0"/>
    <n v="21.54"/>
    <n v="20.14"/>
    <n v="21.38"/>
    <n v="20.239999999999998"/>
    <n v="20.49"/>
    <n v="21.12"/>
    <n v="24.17"/>
    <n v="20.81"/>
    <n v="21.13"/>
    <n v="21.65"/>
    <n v="20.58"/>
    <n v="20.96"/>
    <n v="19.79"/>
    <n v="19.737033499999999"/>
    <n v="19.87"/>
    <n v="27.23"/>
    <n v="25.51"/>
    <n v="28.16"/>
    <n v="24.96"/>
    <n v="25.94"/>
    <n v="27.95"/>
    <n v="29.01"/>
    <n v="26.04"/>
    <n v="27.82"/>
    <n v="28.49"/>
    <n v="25.97"/>
    <n v="27.54"/>
    <n v="24.55"/>
    <n v="23.490476639363742"/>
    <n v="24.83"/>
    <n v="21.81"/>
    <n v="21.277999999999999"/>
    <n v="19.983871000000001"/>
    <n v="10.91"/>
    <n v="14.82"/>
    <n v="18.529636"/>
    <n v="20.2"/>
    <n v="19.03"/>
    <n v="17.16"/>
    <n v="18"/>
    <n v="33.11"/>
    <n v="-5.45"/>
    <n v="-6.58"/>
    <n v="-4.76"/>
    <n v="-3.7534431393637426"/>
    <n v="-6.84"/>
    <n v="1.6"/>
    <n v="-1.39"/>
    <n v="-2.4495233606362596"/>
    <n v="-2.99"/>
    <n v="-4.0495233606362575"/>
    <n v="-1.0595233606362591"/>
    <n v="-0.47000000000000242"/>
    <n v="0.69999999999999929"/>
    <n v="0.75296649999999943"/>
    <n v="1.17"/>
    <n v="1.2229665000000018"/>
    <n v="5.2966500000000138E-2"/>
    <n v="1.1299999999999999"/>
    <n v="-0.69000000000000128"/>
    <n v="-1.6965568606362602"/>
    <n v="-1.82"/>
    <n v="-2.8265568606362557"/>
    <n v="-1.0065568606362589"/>
    <n v="1.0779999999999994"/>
    <n v="0.95387099999999947"/>
    <n v="-6.25"/>
    <n v="-3.18"/>
    <n v="-14.580363999999999"/>
    <n v="-3.2904766393637424"/>
    <n v="0.46296650000000028"/>
    <n v="-2.2124766393637429"/>
    <n v="1.5409664999999997"/>
    <n v="0.84999999999999787"/>
    <n v="0.84999999999999787"/>
    <x v="0"/>
    <x v="0"/>
    <x v="0"/>
    <x v="0"/>
    <x v="0"/>
    <x v="11"/>
  </r>
  <r>
    <d v="2001-09-27T23:00:00"/>
    <x v="23"/>
    <x v="0"/>
    <x v="11"/>
    <x v="4"/>
    <x v="0"/>
    <x v="1"/>
    <x v="2"/>
    <x v="0"/>
    <n v="20.79"/>
    <n v="19.41"/>
    <n v="20.22"/>
    <n v="19.739999999999998"/>
    <n v="19.78"/>
    <n v="20.03"/>
    <n v="23.76"/>
    <n v="20.02"/>
    <n v="20"/>
    <n v="20.43"/>
    <n v="19.899999999999999"/>
    <n v="20.100000000000001"/>
    <n v="19.32"/>
    <n v="18.788367000000001"/>
    <n v="19.350000000000001"/>
    <n v="25.75"/>
    <n v="24.59"/>
    <n v="26.17"/>
    <n v="23.93"/>
    <n v="25.41"/>
    <n v="25.97"/>
    <n v="26.94"/>
    <n v="25.42"/>
    <n v="25.85"/>
    <n v="26.4"/>
    <n v="25.5"/>
    <n v="25.87"/>
    <n v="23.72"/>
    <n v="22.420967761715143"/>
    <n v="23.83"/>
    <n v="19.63"/>
    <n v="20.141999999999999"/>
    <n v="18.801888999999999"/>
    <n v="9.3699999999999992"/>
    <n v="13.43"/>
    <n v="17.278372000000001"/>
    <n v="18.940000000000001"/>
    <n v="17.61"/>
    <n v="15.98"/>
    <n v="16.71"/>
    <n v="38.32"/>
    <n v="-5.63"/>
    <n v="-5.77"/>
    <n v="-4.4000000000000004"/>
    <n v="-3.6326007617151426"/>
    <n v="-5.97"/>
    <n v="0.46000000000000085"/>
    <n v="-1.69"/>
    <n v="-2.9890322382848566"/>
    <n v="-2.15"/>
    <n v="-3.4490322382848575"/>
    <n v="-1.2990322382848554"/>
    <n v="-0.32"/>
    <n v="0.46000000000000085"/>
    <n v="0.99163300000000021"/>
    <n v="0.78000000000000114"/>
    <n v="1.3116330000000005"/>
    <n v="0.53163299999999936"/>
    <n v="0.14000000000000057"/>
    <n v="-1.23"/>
    <n v="-1.9973992382848564"/>
    <n v="-1.37"/>
    <n v="-2.137399238284857"/>
    <n v="-0.76739923828485601"/>
    <n v="1.2019999999999982"/>
    <n v="1.1918889999999998"/>
    <n v="-6.61"/>
    <n v="-3.28"/>
    <n v="-21.041627999999999"/>
    <n v="-3.4809677617151422"/>
    <n v="0.15163300000000035"/>
    <n v="-2.278967761715144"/>
    <n v="1.3536329999999985"/>
    <n v="-0.47000000000000242"/>
    <n v="-0.47000000000000242"/>
    <x v="0"/>
    <x v="0"/>
    <x v="0"/>
    <x v="0"/>
    <x v="0"/>
    <x v="11"/>
  </r>
  <r>
    <d v="2001-09-28T00:00:00"/>
    <x v="0"/>
    <x v="0"/>
    <x v="12"/>
    <x v="5"/>
    <x v="0"/>
    <x v="1"/>
    <x v="2"/>
    <x v="0"/>
    <n v="14.79"/>
    <n v="13.73"/>
    <n v="14.11"/>
    <n v="14.11"/>
    <n v="14.04"/>
    <n v="14.02"/>
    <n v="22.39"/>
    <n v="14.16"/>
    <n v="13.96"/>
    <n v="14.23"/>
    <n v="14.14"/>
    <n v="14.22"/>
    <n v="13.8"/>
    <n v="15.477862500000001"/>
    <n v="13.83"/>
    <n v="23.98"/>
    <n v="22.94"/>
    <n v="24.41"/>
    <n v="22.98"/>
    <n v="23.82"/>
    <n v="24.27"/>
    <n v="24.39"/>
    <n v="23.77"/>
    <n v="24.14"/>
    <n v="24.49"/>
    <n v="23.9"/>
    <n v="24.13"/>
    <n v="23.11"/>
    <n v="19.44967967206977"/>
    <n v="23.15"/>
    <n v="19.489999999999998"/>
    <n v="19.198"/>
    <n v="17.818375"/>
    <n v="8.14"/>
    <n v="12.3"/>
    <n v="16.246307000000002"/>
    <n v="17.489999999999998"/>
    <n v="16.260000000000002"/>
    <n v="13.5"/>
    <n v="14.75"/>
    <n v="18.84"/>
    <n v="-9.7799999999999994"/>
    <n v="-9.91"/>
    <n v="-9.31"/>
    <n v="-3.9718171720697697"/>
    <n v="-10.26"/>
    <n v="0.30999999999999872"/>
    <n v="-0.71000000000000085"/>
    <n v="-4.3703203279302301"/>
    <n v="-1.02"/>
    <n v="-4.6803203279302288"/>
    <n v="-3.6603203279302292"/>
    <n v="-0.18000000000000149"/>
    <n v="0.23999999999999844"/>
    <n v="-1.4378625000000014"/>
    <n v="0.42"/>
    <n v="-1.2578624999999999"/>
    <n v="-1.6778624999999998"/>
    <n v="0.12999999999999723"/>
    <n v="-0.47000000000000242"/>
    <n v="-5.8081828279302314"/>
    <n v="-0.6"/>
    <n v="-5.9381828279302287"/>
    <n v="-5.338182827930229"/>
    <n v="1.708000000000002"/>
    <n v="1.5583749999999981"/>
    <n v="-5.36"/>
    <n v="-2.4500000000000002"/>
    <n v="-2.5936929999999982"/>
    <n v="-1.9596796720697718"/>
    <n v="2.0121374999999979"/>
    <n v="-0.25167967206976982"/>
    <n v="3.7201374999999999"/>
    <n v="5.27"/>
    <n v="5.27"/>
    <x v="0"/>
    <x v="0"/>
    <x v="0"/>
    <x v="0"/>
    <x v="0"/>
    <x v="12"/>
  </r>
  <r>
    <d v="2001-09-28T01:00:00"/>
    <x v="1"/>
    <x v="0"/>
    <x v="12"/>
    <x v="5"/>
    <x v="0"/>
    <x v="1"/>
    <x v="2"/>
    <x v="0"/>
    <n v="14.64"/>
    <n v="13.61"/>
    <n v="14.01"/>
    <n v="13.96"/>
    <n v="13.91"/>
    <n v="13.91"/>
    <n v="23.78"/>
    <n v="14.04"/>
    <n v="13.86"/>
    <n v="14.14"/>
    <n v="14"/>
    <n v="14.09"/>
    <n v="13.61"/>
    <n v="15.164626500000001"/>
    <n v="13.63"/>
    <n v="21.91"/>
    <n v="21"/>
    <n v="22.33"/>
    <n v="20.85"/>
    <n v="21.77"/>
    <n v="22.18"/>
    <n v="22.57"/>
    <n v="21.72"/>
    <n v="22.08"/>
    <n v="22.38"/>
    <n v="21.85"/>
    <n v="22.08"/>
    <n v="20.93"/>
    <n v="17.6255484109445"/>
    <n v="20.94"/>
    <n v="21.76"/>
    <n v="18.649999999999999"/>
    <n v="17.267564"/>
    <n v="7.59"/>
    <n v="11.76"/>
    <n v="15.698459"/>
    <n v="16.62"/>
    <n v="15.44"/>
    <n v="12.83"/>
    <n v="14.01"/>
    <n v="18.61"/>
    <n v="-7.86"/>
    <n v="-7.99"/>
    <n v="-7.32"/>
    <n v="-2.4609219109444993"/>
    <n v="-8.24"/>
    <n v="0.30999999999999872"/>
    <n v="-0.84"/>
    <n v="-4.1444515890554996"/>
    <n v="-1.1499999999999999"/>
    <n v="-4.4544515890554983"/>
    <n v="-3.3044515890554997"/>
    <n v="-0.18"/>
    <n v="0.30000000000000071"/>
    <n v="-1.2546265000000005"/>
    <n v="0.48"/>
    <n v="-1.0746265000000008"/>
    <n v="-1.5546265000000012"/>
    <n v="0.12999999999999901"/>
    <n v="-0.53999999999999915"/>
    <n v="-5.3990780890555001"/>
    <n v="-0.66999999999999815"/>
    <n v="-5.5290780890554991"/>
    <n v="-4.859078089055501"/>
    <n v="2.0299999999999998"/>
    <n v="1.8275640000000006"/>
    <n v="-5.24"/>
    <n v="-2.25"/>
    <n v="-2.9115409999999997"/>
    <n v="-1.005548410944499"/>
    <n v="1.4553735000000003"/>
    <n v="1.0244515890554986"/>
    <n v="3.4853734999999979"/>
    <n v="7.67"/>
    <n v="7.67"/>
    <x v="0"/>
    <x v="0"/>
    <x v="0"/>
    <x v="0"/>
    <x v="0"/>
    <x v="12"/>
  </r>
  <r>
    <d v="2001-09-28T02:00:00"/>
    <x v="2"/>
    <x v="0"/>
    <x v="12"/>
    <x v="5"/>
    <x v="0"/>
    <x v="1"/>
    <x v="2"/>
    <x v="0"/>
    <n v="12.96"/>
    <n v="12.03"/>
    <n v="12.39"/>
    <n v="12.35"/>
    <n v="12.31"/>
    <n v="12.3"/>
    <n v="23.85"/>
    <n v="12.43"/>
    <n v="12.25"/>
    <n v="12.51"/>
    <n v="12.39"/>
    <n v="11.72"/>
    <n v="12"/>
    <n v="14.3236755"/>
    <n v="12.02"/>
    <n v="18.89"/>
    <n v="18.18"/>
    <n v="19.25"/>
    <n v="17.96"/>
    <n v="18.77"/>
    <n v="19.13"/>
    <n v="19.489999999999998"/>
    <n v="18.72"/>
    <n v="19.04"/>
    <n v="19.3"/>
    <n v="18.829999999999998"/>
    <n v="19.03"/>
    <n v="18.02"/>
    <n v="16.266510509004856"/>
    <n v="18.03"/>
    <n v="0"/>
    <n v="18.03"/>
    <n v="17.044771999999998"/>
    <n v="10.14"/>
    <n v="13.11"/>
    <n v="15.925879999999999"/>
    <n v="15.62"/>
    <n v="14.58"/>
    <n v="12.4"/>
    <n v="13.39"/>
    <n v="18.37"/>
    <n v="-6.46"/>
    <n v="-7.31"/>
    <n v="-6.02"/>
    <n v="-1.9428350090048561"/>
    <n v="-6.79"/>
    <n v="0.26000000000000156"/>
    <n v="-0.75"/>
    <n v="-2.5034894909951433"/>
    <n v="-1.01"/>
    <n v="-2.7634894909951448"/>
    <n v="-1.7534894909951433"/>
    <n v="0.59"/>
    <n v="0.31"/>
    <n v="-2.0136754999999997"/>
    <n v="-0.27999999999999936"/>
    <n v="-2.6036754999999996"/>
    <n v="-2.3236755000000002"/>
    <n v="0.85000000000000142"/>
    <n v="-0.44"/>
    <n v="-4.517164990995143"/>
    <n v="-1.29"/>
    <n v="-5.3671649909951444"/>
    <n v="-4.0771649909951435"/>
    <n v="2.41"/>
    <n v="2.4647719999999982"/>
    <n v="-2.2599999999999998"/>
    <n v="-0.28000000000000114"/>
    <n v="-2.4441200000000016"/>
    <n v="-0.64651050900485707"/>
    <n v="1.296324499999999"/>
    <n v="1.7634894909951448"/>
    <n v="3.7063245000000009"/>
    <n v="-11.72"/>
    <n v="-11.72"/>
    <x v="0"/>
    <x v="0"/>
    <x v="0"/>
    <x v="0"/>
    <x v="0"/>
    <x v="12"/>
  </r>
  <r>
    <d v="2001-09-28T03:00:00"/>
    <x v="3"/>
    <x v="0"/>
    <x v="12"/>
    <x v="5"/>
    <x v="0"/>
    <x v="1"/>
    <x v="2"/>
    <x v="0"/>
    <n v="15.64"/>
    <n v="14.55"/>
    <n v="15.02"/>
    <n v="14.88"/>
    <n v="14.88"/>
    <n v="14.91"/>
    <n v="24.33"/>
    <n v="15.02"/>
    <n v="14.86"/>
    <n v="15.17"/>
    <n v="14.97"/>
    <n v="14.47"/>
    <n v="14.53"/>
    <n v="13.952869"/>
    <n v="14.54"/>
    <n v="18.71"/>
    <n v="18.059999999999999"/>
    <n v="19.04"/>
    <n v="17.86"/>
    <n v="18.579999999999998"/>
    <n v="18.93"/>
    <n v="19.21"/>
    <n v="18.55"/>
    <n v="18.829999999999998"/>
    <n v="19.09"/>
    <n v="18.64"/>
    <n v="18.84"/>
    <n v="18.010000000000002"/>
    <n v="16.18482905010222"/>
    <n v="18.04"/>
    <n v="0"/>
    <n v="14.414"/>
    <n v="13.772701"/>
    <n v="9.2799999999999994"/>
    <n v="11.21"/>
    <n v="13.045622"/>
    <n v="15.28"/>
    <n v="14.24"/>
    <n v="12.05"/>
    <n v="13.04"/>
    <n v="18.28"/>
    <n v="-3.7"/>
    <n v="-4.37"/>
    <n v="-3.48"/>
    <n v="-2.2319600501022201"/>
    <n v="-3.92"/>
    <n v="0.26000000000000156"/>
    <n v="-0.56999999999999673"/>
    <n v="-2.3951709498977785"/>
    <n v="-0.82999999999999829"/>
    <n v="-2.65517094989778"/>
    <n v="-1.8251709498977817"/>
    <n v="0.41"/>
    <n v="0.35000000000000142"/>
    <n v="0.92713100000000104"/>
    <n v="-5.9999999999998721E-2"/>
    <n v="0.5171310000000009"/>
    <n v="0.57713099999999962"/>
    <n v="0.67000000000000171"/>
    <n v="-0.21999999999999531"/>
    <n v="-1.4680399498977774"/>
    <n v="-0.88999999999999702"/>
    <n v="-2.1380399498977791"/>
    <n v="-1.2480399498977821"/>
    <n v="-0.86599999999999966"/>
    <n v="-0.46729900000000058"/>
    <n v="-2.77"/>
    <n v="-1.83"/>
    <n v="-5.2343780000000013"/>
    <n v="-0.90482905010222048"/>
    <n v="1.3271309999999996"/>
    <n v="-1.7708290501022201"/>
    <n v="0.46113099999999996"/>
    <n v="-14.47"/>
    <n v="-14.47"/>
    <x v="0"/>
    <x v="0"/>
    <x v="0"/>
    <x v="0"/>
    <x v="0"/>
    <x v="12"/>
  </r>
  <r>
    <d v="2001-09-28T04:00:00"/>
    <x v="4"/>
    <x v="0"/>
    <x v="12"/>
    <x v="5"/>
    <x v="0"/>
    <x v="1"/>
    <x v="2"/>
    <x v="0"/>
    <n v="5.21"/>
    <n v="4.8499999999999996"/>
    <n v="5.01"/>
    <n v="4.9800000000000004"/>
    <n v="4.96"/>
    <n v="4.97"/>
    <n v="24.24"/>
    <n v="5.01"/>
    <n v="4.95"/>
    <n v="5.05"/>
    <n v="5"/>
    <n v="5.03"/>
    <n v="4.8600000000000003"/>
    <n v="9.5549999999999997"/>
    <n v="4.8600000000000003"/>
    <n v="19.97"/>
    <n v="19.25"/>
    <n v="20.32"/>
    <n v="19.04"/>
    <n v="19.850000000000001"/>
    <n v="20.190000000000001"/>
    <n v="20.5"/>
    <n v="19.8"/>
    <n v="20.09"/>
    <n v="20.37"/>
    <n v="19.920000000000002"/>
    <n v="20.100000000000001"/>
    <n v="19.14"/>
    <n v="16.993862260794824"/>
    <n v="19.16"/>
    <n v="0"/>
    <n v="14.37"/>
    <n v="14.37"/>
    <n v="14.37"/>
    <n v="14.37"/>
    <n v="14.37"/>
    <n v="16"/>
    <n v="14.98"/>
    <n v="12.79"/>
    <n v="13.78"/>
    <n v="18.489999999999998"/>
    <n v="-14.89"/>
    <n v="-15.07"/>
    <n v="-14.28"/>
    <n v="-7.4388622607948243"/>
    <n v="-15.32"/>
    <n v="0.25"/>
    <n v="-0.71000000000000085"/>
    <n v="-2.8561377392051774"/>
    <n v="-0.96000000000000085"/>
    <n v="-3.1061377392051774"/>
    <n v="-2.1461377392051766"/>
    <n v="-7.0000000000000284E-2"/>
    <n v="9.9999999999999645E-2"/>
    <n v="-4.5949999999999998"/>
    <n v="0.17"/>
    <n v="-4.5250000000000004"/>
    <n v="-4.6950000000000003"/>
    <n v="0.18"/>
    <n v="-0.61000000000000121"/>
    <n v="-7.4511377392051772"/>
    <n v="-0.79000000000000092"/>
    <n v="-7.6311377392051769"/>
    <n v="-6.841137739205176"/>
    <n v="-1.63"/>
    <n v="-0.61000000000000121"/>
    <n v="1.58"/>
    <n v="0.59"/>
    <n v="-4.12"/>
    <n v="-0.99386226079482398"/>
    <n v="6.4450000000000003"/>
    <n v="-2.6238622607948248"/>
    <n v="4.8150000000000004"/>
    <n v="-5.03"/>
    <n v="-5.03"/>
    <x v="0"/>
    <x v="0"/>
    <x v="0"/>
    <x v="0"/>
    <x v="0"/>
    <x v="12"/>
  </r>
  <r>
    <d v="2001-09-28T05:00:00"/>
    <x v="5"/>
    <x v="0"/>
    <x v="12"/>
    <x v="5"/>
    <x v="0"/>
    <x v="1"/>
    <x v="2"/>
    <x v="0"/>
    <n v="21.54"/>
    <n v="19.87"/>
    <n v="20.71"/>
    <n v="20.45"/>
    <n v="20.420000000000002"/>
    <n v="20.53"/>
    <n v="24.53"/>
    <n v="20.67"/>
    <n v="20.47"/>
    <n v="20.93"/>
    <n v="20.57"/>
    <n v="20.79"/>
    <n v="19.82"/>
    <n v="18.62"/>
    <n v="19.82"/>
    <n v="23.61"/>
    <n v="22.58"/>
    <n v="24.06"/>
    <n v="22.57"/>
    <n v="23.41"/>
    <n v="23.89"/>
    <n v="24.23"/>
    <n v="23.38"/>
    <n v="23.78"/>
    <n v="24.1"/>
    <n v="23.51"/>
    <n v="23.75"/>
    <n v="22.69"/>
    <n v="19.076797338627856"/>
    <n v="22.71"/>
    <n v="32.4"/>
    <n v="17.82"/>
    <n v="17.82"/>
    <n v="17.82"/>
    <n v="17.82"/>
    <n v="17.82"/>
    <n v="19.59"/>
    <n v="18.399999999999999"/>
    <n v="15.8"/>
    <n v="16.98"/>
    <n v="21.61"/>
    <n v="-2.99"/>
    <n v="-2.96"/>
    <n v="-2.87"/>
    <n v="-0.45679733862785454"/>
    <n v="-3.17"/>
    <n v="0.34"/>
    <n v="-0.71999999999999886"/>
    <n v="-4.3332026613721446"/>
    <n v="-1.06"/>
    <n v="-4.6732026613721445"/>
    <n v="-3.6132026613721457"/>
    <n v="-0.36999999999999744"/>
    <n v="0.60000000000000142"/>
    <n v="1.8"/>
    <n v="0.96999999999999886"/>
    <n v="2.17"/>
    <n v="1.2"/>
    <n v="-2.9999999999997584E-2"/>
    <n v="-0.11999999999999744"/>
    <n v="-2.5332026613721439"/>
    <n v="-8.9999999999999858E-2"/>
    <n v="-2.5032026613721463"/>
    <n v="-2.4132026613721465"/>
    <n v="-1.77"/>
    <n v="-0.57999999999999829"/>
    <n v="2.02"/>
    <n v="0.84"/>
    <n v="-3.79"/>
    <n v="0.51320266137214432"/>
    <n v="0.96999999999999886"/>
    <n v="-1.2567973386278553"/>
    <n v="-0.80000000000000071"/>
    <n v="11.61"/>
    <n v="11.61"/>
    <x v="0"/>
    <x v="0"/>
    <x v="0"/>
    <x v="0"/>
    <x v="0"/>
    <x v="12"/>
  </r>
  <r>
    <d v="2001-09-28T06:00:00"/>
    <x v="6"/>
    <x v="0"/>
    <x v="12"/>
    <x v="5"/>
    <x v="0"/>
    <x v="1"/>
    <x v="2"/>
    <x v="0"/>
    <n v="25.81"/>
    <n v="23.75"/>
    <n v="25.27"/>
    <n v="24.35"/>
    <n v="24.57"/>
    <n v="24.98"/>
    <n v="26.18"/>
    <n v="24.81"/>
    <n v="24.96"/>
    <n v="25.62"/>
    <n v="24.75"/>
    <n v="25.02"/>
    <n v="23.81"/>
    <n v="24.067074000000002"/>
    <n v="23.82"/>
    <n v="28.42"/>
    <n v="27.45"/>
    <n v="28.76"/>
    <n v="27.39"/>
    <n v="28.31"/>
    <n v="28.62"/>
    <n v="28.31"/>
    <n v="28.37"/>
    <n v="28.41"/>
    <n v="28.79"/>
    <n v="28.52"/>
    <n v="28.53"/>
    <n v="27.92"/>
    <n v="25.427104865031684"/>
    <n v="28.19"/>
    <n v="40.74"/>
    <n v="23.257999999999999"/>
    <n v="21.831168999999999"/>
    <n v="16.760000000000002"/>
    <n v="18.95"/>
    <n v="37.808041000000003"/>
    <n v="23.18"/>
    <n v="21.78"/>
    <n v="19.14"/>
    <n v="20.329999999999998"/>
    <n v="31.53"/>
    <n v="-3.74"/>
    <n v="-3.51"/>
    <n v="-4.1100000000000003"/>
    <n v="-1.3600308650316819"/>
    <n v="-3.17"/>
    <n v="0.22000000000000242"/>
    <n v="-0.38999999999999702"/>
    <n v="-2.8828951349683152"/>
    <n v="-0.60999999999999943"/>
    <n v="-3.1028951349683176"/>
    <n v="-2.4928951349683182"/>
    <n v="-0.44999999999999929"/>
    <n v="0.76000000000000156"/>
    <n v="0.50292599999999865"/>
    <n v="1.21"/>
    <n v="0.95292599999999794"/>
    <n v="-0.25707400000000291"/>
    <n v="-0.22999999999999687"/>
    <n v="0.37000000000000455"/>
    <n v="-2.3799691349683165"/>
    <n v="0.60000000000000142"/>
    <n v="-2.1499691349683197"/>
    <n v="-2.7499691349683211"/>
    <n v="7.7999999999999403E-2"/>
    <n v="5.1168999999998022E-2"/>
    <n v="-2.38"/>
    <n v="-1.38"/>
    <n v="6.2780410000000018"/>
    <n v="-2.2471048650316838"/>
    <n v="-0.88707400000000192"/>
    <n v="-2.1691048650316844"/>
    <n v="-0.80907400000000251"/>
    <n v="15.72"/>
    <n v="15.72"/>
    <x v="0"/>
    <x v="0"/>
    <x v="0"/>
    <x v="0"/>
    <x v="0"/>
    <x v="12"/>
  </r>
  <r>
    <d v="2001-09-28T07:00:00"/>
    <x v="7"/>
    <x v="0"/>
    <x v="12"/>
    <x v="5"/>
    <x v="0"/>
    <x v="1"/>
    <x v="2"/>
    <x v="0"/>
    <n v="26"/>
    <n v="23.99"/>
    <n v="25.94"/>
    <n v="24.39"/>
    <n v="24.67"/>
    <n v="25.57"/>
    <n v="27.48"/>
    <n v="25"/>
    <n v="25.61"/>
    <n v="26.4"/>
    <n v="24.82"/>
    <n v="25.31"/>
    <n v="24.04"/>
    <n v="24.785868499999999"/>
    <n v="24.01"/>
    <n v="29.15"/>
    <n v="27.76"/>
    <n v="29.83"/>
    <n v="27.47"/>
    <n v="28.11"/>
    <n v="29.66"/>
    <n v="29.64"/>
    <n v="28.43"/>
    <n v="29.47"/>
    <n v="30.06"/>
    <n v="28.25"/>
    <n v="29.35"/>
    <n v="27.66"/>
    <n v="25.607566223323481"/>
    <n v="28.07"/>
    <n v="32.26"/>
    <n v="24"/>
    <n v="21.886664"/>
    <n v="13.58"/>
    <n v="17.16"/>
    <n v="42.392074999999998"/>
    <n v="23.26"/>
    <n v="21.05"/>
    <n v="16.03"/>
    <n v="18.29"/>
    <n v="32.340000000000003"/>
    <n v="-3.44"/>
    <n v="-4.04"/>
    <n v="-3.62"/>
    <n v="-0.82169772332348145"/>
    <n v="-3.66"/>
    <n v="1.24"/>
    <n v="-0.44999999999999929"/>
    <n v="-2.5024337766765186"/>
    <n v="-1.69"/>
    <n v="-3.7424337766765206"/>
    <n v="-2.0524337766765193"/>
    <n v="-0.63999999999999702"/>
    <n v="0.63000000000000256"/>
    <n v="-0.11586849999999771"/>
    <n v="1.27"/>
    <n v="0.52413149999999931"/>
    <n v="-0.74586850000000027"/>
    <n v="0.60000000000000497"/>
    <n v="0.18000000000000327"/>
    <n v="-2.6183022766765163"/>
    <n v="-0.42000000000000171"/>
    <n v="-3.2183022766765212"/>
    <n v="-2.7983022766765195"/>
    <n v="0.73999999999999844"/>
    <n v="0.83666399999999896"/>
    <n v="-2.4500000000000002"/>
    <n v="-1.1299999999999999"/>
    <n v="10.052074999999995"/>
    <n v="-2.3475662233234793"/>
    <n v="-1.5258684999999979"/>
    <n v="-1.6075662233234809"/>
    <n v="-0.78586849999999941"/>
    <n v="6.95"/>
    <n v="6.95"/>
    <x v="0"/>
    <x v="0"/>
    <x v="0"/>
    <x v="0"/>
    <x v="0"/>
    <x v="12"/>
  </r>
  <r>
    <d v="2001-09-28T08:00:00"/>
    <x v="8"/>
    <x v="0"/>
    <x v="12"/>
    <x v="5"/>
    <x v="0"/>
    <x v="1"/>
    <x v="2"/>
    <x v="0"/>
    <n v="24.44"/>
    <n v="22.56"/>
    <n v="24.49"/>
    <n v="22.92"/>
    <n v="23.15"/>
    <n v="24.12"/>
    <n v="27.51"/>
    <n v="23.48"/>
    <n v="24.17"/>
    <n v="24.94"/>
    <n v="23.28"/>
    <n v="23.82"/>
    <n v="22.54"/>
    <n v="23.928250999999999"/>
    <n v="22.51"/>
    <n v="30.78"/>
    <n v="29.08"/>
    <n v="31.59"/>
    <n v="28.59"/>
    <n v="29.54"/>
    <n v="31.46"/>
    <n v="31.37"/>
    <n v="29.71"/>
    <n v="31.22"/>
    <n v="31.81"/>
    <n v="29.67"/>
    <n v="31.02"/>
    <n v="28.53"/>
    <n v="26.323162615374191"/>
    <n v="29.1"/>
    <n v="32.979999999999997"/>
    <n v="23.591999999999999"/>
    <n v="21.390898"/>
    <n v="12.9"/>
    <n v="16.559999999999999"/>
    <n v="43.489835999999997"/>
    <n v="23.71"/>
    <n v="21.29"/>
    <n v="16.29"/>
    <n v="18.55"/>
    <n v="31.8"/>
    <n v="-6.39"/>
    <n v="-7.2"/>
    <n v="-5.99"/>
    <n v="-2.3949116153741912"/>
    <n v="-6.87"/>
    <n v="1.48"/>
    <n v="-1.01"/>
    <n v="-3.2168373846258085"/>
    <n v="-2.4900000000000002"/>
    <n v="-4.6968373846258089"/>
    <n v="-2.2068373846258105"/>
    <n v="-0.67000000000000171"/>
    <n v="0.60999999999999943"/>
    <n v="-0.77825100000000091"/>
    <n v="1.28"/>
    <n v="-0.10825099999999921"/>
    <n v="-1.3882510000000003"/>
    <n v="0.80999999999999872"/>
    <n v="-0.39999999999999858"/>
    <n v="-3.9950883846258094"/>
    <n v="-1.21"/>
    <n v="-4.8050883846258081"/>
    <n v="-3.5950883846258108"/>
    <n v="-0.1180000000000021"/>
    <n v="0.10089800000000082"/>
    <n v="-3.39"/>
    <n v="-1.99"/>
    <n v="11.689835999999996"/>
    <n v="-2.6131626153741898"/>
    <n v="-0.21825099999999864"/>
    <n v="-2.7311626153741919"/>
    <n v="-0.33625100000000074"/>
    <n v="9.16"/>
    <n v="9.16"/>
    <x v="0"/>
    <x v="0"/>
    <x v="0"/>
    <x v="0"/>
    <x v="0"/>
    <x v="12"/>
  </r>
  <r>
    <d v="2001-09-28T09:00:00"/>
    <x v="9"/>
    <x v="0"/>
    <x v="12"/>
    <x v="5"/>
    <x v="0"/>
    <x v="1"/>
    <x v="2"/>
    <x v="0"/>
    <n v="22.21"/>
    <n v="20.43"/>
    <n v="22.15"/>
    <n v="20.69"/>
    <n v="20.87"/>
    <n v="21.78"/>
    <n v="27.11"/>
    <n v="21.22"/>
    <n v="21.85"/>
    <n v="22.58"/>
    <n v="20.99"/>
    <n v="21.61"/>
    <n v="20.11"/>
    <n v="27.263704499999999"/>
    <n v="20.07"/>
    <n v="32.56"/>
    <n v="30.68"/>
    <n v="33.49"/>
    <n v="30.12"/>
    <n v="31.17"/>
    <n v="33.36"/>
    <n v="33.26"/>
    <n v="31.35"/>
    <n v="33.119999999999997"/>
    <n v="33.729999999999997"/>
    <n v="31.34"/>
    <n v="32.83"/>
    <n v="29.86"/>
    <n v="28.042462410885051"/>
    <n v="30.43"/>
    <n v="35.92"/>
    <n v="34.061999999999998"/>
    <n v="24.106665"/>
    <n v="17.91"/>
    <n v="20.68"/>
    <n v="42.904508"/>
    <n v="24.22"/>
    <n v="21.8"/>
    <n v="17.940000000000001"/>
    <n v="19.68"/>
    <n v="36.11"/>
    <n v="-10.3"/>
    <n v="-11.22"/>
    <n v="-9.75"/>
    <n v="-0.77875791088505153"/>
    <n v="-11.15"/>
    <n v="1.66"/>
    <n v="-1.31"/>
    <n v="-3.1275375891149508"/>
    <n v="-2.97"/>
    <n v="-4.7875375891149474"/>
    <n v="-1.8175375891149486"/>
    <n v="-0.73999999999999844"/>
    <n v="0.76000000000000156"/>
    <n v="-6.3937044999999983"/>
    <n v="1.5"/>
    <n v="-5.6537044999999999"/>
    <n v="-7.1537044999999999"/>
    <n v="0.91999999999999815"/>
    <n v="-0.55000000000000071"/>
    <n v="-9.5212420891149492"/>
    <n v="-1.47"/>
    <n v="-10.441242089114947"/>
    <n v="-8.9712420891149485"/>
    <n v="9.8419999999999987"/>
    <n v="2.3066649999999989"/>
    <n v="-3.0000000000001137E-2"/>
    <n v="1"/>
    <n v="6.7945080000000004"/>
    <n v="-3.822462410885052"/>
    <n v="-3.0437045000000005"/>
    <n v="6.0195375891149467"/>
    <n v="6.7982954999999983"/>
    <n v="14.31"/>
    <n v="14.31"/>
    <x v="0"/>
    <x v="0"/>
    <x v="0"/>
    <x v="0"/>
    <x v="0"/>
    <x v="12"/>
  </r>
  <r>
    <d v="2001-09-28T10:00:00"/>
    <x v="10"/>
    <x v="0"/>
    <x v="12"/>
    <x v="5"/>
    <x v="0"/>
    <x v="1"/>
    <x v="2"/>
    <x v="0"/>
    <n v="30.88"/>
    <n v="28.08"/>
    <n v="30.62"/>
    <n v="28.61"/>
    <n v="28.86"/>
    <n v="30.1"/>
    <n v="31.3"/>
    <n v="29.37"/>
    <n v="30.19"/>
    <n v="31.18"/>
    <n v="29.05"/>
    <n v="30.04"/>
    <n v="27.37"/>
    <n v="31.135372"/>
    <n v="27.28"/>
    <n v="31.76"/>
    <n v="29.8"/>
    <n v="32.869999999999997"/>
    <n v="28.84"/>
    <n v="30.43"/>
    <n v="32.729999999999997"/>
    <n v="32.799999999999997"/>
    <n v="30.57"/>
    <n v="32.47"/>
    <n v="34.67"/>
    <n v="30.57"/>
    <n v="32.14"/>
    <n v="28.08"/>
    <n v="27.686251667604619"/>
    <n v="28.82"/>
    <n v="26.14"/>
    <n v="34.116"/>
    <n v="23.295763999999998"/>
    <n v="17.489999999999998"/>
    <n v="20.100000000000001"/>
    <n v="44.152211999999999"/>
    <n v="24.45"/>
    <n v="22.06"/>
    <n v="18.3"/>
    <n v="20"/>
    <n v="36.32"/>
    <n v="-1.57"/>
    <n v="-2.1"/>
    <n v="-0.7099999999999973"/>
    <n v="3.4491203323953812"/>
    <n v="-3.49"/>
    <n v="1.71"/>
    <n v="-2.35"/>
    <n v="-2.7437483323953806"/>
    <n v="-4.0599999999999996"/>
    <n v="-4.4537483323953815"/>
    <n v="-0.39374833239537921"/>
    <n v="-1.18"/>
    <n v="1.49"/>
    <n v="-2.2753720000000008"/>
    <n v="2.67"/>
    <n v="-1.0953720000000011"/>
    <n v="-3.7653719999999993"/>
    <n v="0.53000000000000114"/>
    <n v="-0.86000000000000298"/>
    <n v="-5.0191203323953815"/>
    <n v="-1.39"/>
    <n v="-5.5491203323953826"/>
    <n v="-4.1591203323953785"/>
    <n v="9.6660000000000004"/>
    <n v="1.2357639999999996"/>
    <n v="-0.81000000000000227"/>
    <n v="0.10000000000000142"/>
    <n v="7.8322119999999984"/>
    <n v="-3.2362516676046198"/>
    <n v="-6.685372000000001"/>
    <n v="6.4297483323953806"/>
    <n v="2.9806279999999994"/>
    <n v="-3.9"/>
    <n v="-3.9"/>
    <x v="0"/>
    <x v="0"/>
    <x v="0"/>
    <x v="0"/>
    <x v="0"/>
    <x v="12"/>
  </r>
  <r>
    <d v="2001-09-28T11:00:00"/>
    <x v="11"/>
    <x v="0"/>
    <x v="12"/>
    <x v="5"/>
    <x v="0"/>
    <x v="1"/>
    <x v="2"/>
    <x v="0"/>
    <n v="32.24"/>
    <n v="29.3"/>
    <n v="32.020000000000003"/>
    <n v="29.74"/>
    <n v="30.1"/>
    <n v="31.53"/>
    <n v="32.47"/>
    <n v="30.66"/>
    <n v="31.59"/>
    <n v="32.56"/>
    <n v="30.27"/>
    <n v="31.43"/>
    <n v="28.48"/>
    <n v="30.736443999999999"/>
    <n v="28.38"/>
    <n v="31.94"/>
    <n v="29.97"/>
    <n v="33.11"/>
    <n v="29.02"/>
    <n v="30.62"/>
    <n v="32.96"/>
    <n v="33.01"/>
    <n v="30.75"/>
    <n v="32.71"/>
    <n v="34.83"/>
    <n v="30.75"/>
    <n v="32.340000000000003"/>
    <n v="28.25"/>
    <n v="27.839895547637965"/>
    <n v="28.98"/>
    <n v="23.71"/>
    <n v="31.806000000000001"/>
    <n v="19.939188000000001"/>
    <n v="14.57"/>
    <n v="17.02"/>
    <n v="43.291069999999998"/>
    <n v="24.37"/>
    <n v="22"/>
    <n v="18.36"/>
    <n v="20"/>
    <n v="37.369999999999997"/>
    <n v="-0.52"/>
    <n v="-0.91000000000000369"/>
    <n v="0.23"/>
    <n v="2.8965484523620333"/>
    <n v="-2.27"/>
    <n v="1.72"/>
    <n v="-2.37"/>
    <n v="-2.7801044523620355"/>
    <n v="-4.09"/>
    <n v="-4.5001044523620379"/>
    <n v="-0.41010445236203452"/>
    <n v="-1.33"/>
    <n v="1.62"/>
    <n v="-0.63644399999999735"/>
    <n v="2.95"/>
    <n v="0.69355600000000095"/>
    <n v="-2.2564439999999983"/>
    <n v="0.39000000000000412"/>
    <n v="-0.75"/>
    <n v="-3.4165484523620329"/>
    <n v="-1.1399999999999999"/>
    <n v="-3.806548452362037"/>
    <n v="-2.6665484523620329"/>
    <n v="7.4359999999999999"/>
    <n v="-2.0608119999999985"/>
    <n v="-3.79"/>
    <n v="-2.98"/>
    <n v="5.9210700000000003"/>
    <n v="-3.4698955476379645"/>
    <n v="-6.3664439999999978"/>
    <n v="3.9661044523620355"/>
    <n v="1.0695560000000022"/>
    <n v="-7.72"/>
    <n v="-7.72"/>
    <x v="0"/>
    <x v="0"/>
    <x v="0"/>
    <x v="0"/>
    <x v="0"/>
    <x v="12"/>
  </r>
  <r>
    <d v="2001-09-28T12:00:00"/>
    <x v="12"/>
    <x v="0"/>
    <x v="12"/>
    <x v="5"/>
    <x v="0"/>
    <x v="1"/>
    <x v="2"/>
    <x v="0"/>
    <n v="28.64"/>
    <n v="26.19"/>
    <n v="28.68"/>
    <n v="26.5"/>
    <n v="26.91"/>
    <n v="28.23"/>
    <n v="29.04"/>
    <n v="27.39"/>
    <n v="28.29"/>
    <n v="29.15"/>
    <n v="27.04"/>
    <n v="28.03"/>
    <n v="25.54"/>
    <n v="27.504066000000002"/>
    <n v="25.44"/>
    <n v="31.75"/>
    <n v="29.9"/>
    <n v="32.950000000000003"/>
    <n v="29.02"/>
    <n v="30.5"/>
    <n v="32.83"/>
    <n v="32.869999999999997"/>
    <n v="30.65"/>
    <n v="32.58"/>
    <n v="34.75"/>
    <n v="30.65"/>
    <n v="32.21"/>
    <n v="28.35"/>
    <n v="27.756908012326221"/>
    <n v="29.06"/>
    <n v="25.7"/>
    <n v="27.606000000000002"/>
    <n v="17.543783999999999"/>
    <n v="17.22"/>
    <n v="17.48"/>
    <n v="39.373260000000002"/>
    <n v="24.2"/>
    <n v="21.91"/>
    <n v="18.43"/>
    <n v="20"/>
    <n v="37.11"/>
    <n v="-3.59"/>
    <n v="-4.18"/>
    <n v="-2.81"/>
    <n v="-0.25284201232621939"/>
    <n v="-5.6"/>
    <n v="1.71"/>
    <n v="-2.15"/>
    <n v="-2.7430919876737789"/>
    <n v="-3.86"/>
    <n v="-4.4530919876737798"/>
    <n v="-0.59309198767378035"/>
    <n v="-1.1200000000000001"/>
    <n v="1.37"/>
    <n v="-0.59406600000000154"/>
    <n v="2.4900000000000002"/>
    <n v="0.52593399999999946"/>
    <n v="-1.9640660000000025"/>
    <n v="0.59"/>
    <n v="-0.77999999999999758"/>
    <n v="-3.3371579876737805"/>
    <n v="-1.37"/>
    <n v="-3.9271579876737803"/>
    <n v="-2.5571579876737829"/>
    <n v="3.4060000000000024"/>
    <n v="-4.3662160000000014"/>
    <n v="-1.21"/>
    <n v="-2.52"/>
    <n v="2.2632600000000025"/>
    <n v="-3.5569080123262218"/>
    <n v="-3.3040660000000024"/>
    <n v="-0.15090801232621942"/>
    <n v="0.10193399999999997"/>
    <n v="-2.33"/>
    <n v="-2.33"/>
    <x v="0"/>
    <x v="0"/>
    <x v="0"/>
    <x v="0"/>
    <x v="0"/>
    <x v="12"/>
  </r>
  <r>
    <d v="2001-09-28T13:00:00"/>
    <x v="13"/>
    <x v="0"/>
    <x v="12"/>
    <x v="5"/>
    <x v="0"/>
    <x v="1"/>
    <x v="2"/>
    <x v="0"/>
    <n v="28.92"/>
    <n v="26.52"/>
    <n v="29"/>
    <n v="26.79"/>
    <n v="27.22"/>
    <n v="28.53"/>
    <n v="29.37"/>
    <n v="27.73"/>
    <n v="28.6"/>
    <n v="29.49"/>
    <n v="27.38"/>
    <n v="28.31"/>
    <n v="25.76"/>
    <n v="26.351141500000001"/>
    <n v="25.68"/>
    <n v="31.68"/>
    <n v="29.85"/>
    <n v="32.880000000000003"/>
    <n v="28.99"/>
    <n v="30.44"/>
    <n v="32.770000000000003"/>
    <n v="32.799999999999997"/>
    <n v="30.57"/>
    <n v="32.520000000000003"/>
    <n v="34.69"/>
    <n v="30.58"/>
    <n v="32.119999999999997"/>
    <n v="28.33"/>
    <n v="27.675846515848985"/>
    <n v="29.05"/>
    <n v="29.54"/>
    <n v="25.52"/>
    <n v="19.519729999999999"/>
    <n v="20.170000000000002"/>
    <n v="19.97"/>
    <n v="32.757198000000002"/>
    <n v="24.08"/>
    <n v="21.85"/>
    <n v="18.48"/>
    <n v="20"/>
    <n v="36.5"/>
    <n v="-3.22"/>
    <n v="-3.81"/>
    <n v="-2.57"/>
    <n v="-1.3247050158489841"/>
    <n v="-5.2"/>
    <n v="1.68"/>
    <n v="-2.11"/>
    <n v="-2.7641534841510165"/>
    <n v="-3.79"/>
    <n v="-4.4441534841510126"/>
    <n v="-0.65415348415101349"/>
    <n v="-1.0900000000000001"/>
    <n v="1.46"/>
    <n v="0.8688584999999982"/>
    <n v="2.5499999999999998"/>
    <n v="1.9588584999999981"/>
    <n v="-0.5911414999999991"/>
    <n v="0.58999999999999631"/>
    <n v="-0.65000000000000568"/>
    <n v="-1.8952949841510183"/>
    <n v="-1.24"/>
    <n v="-2.4852949841510146"/>
    <n v="-1.2452949841510126"/>
    <n v="1.44"/>
    <n v="-2.3302700000000023"/>
    <n v="1.69"/>
    <n v="-3.0000000000001137E-2"/>
    <n v="-3.7428019999999975"/>
    <n v="-3.5958465158489865"/>
    <n v="-2.2711415000000024"/>
    <n v="-2.1558465158489852"/>
    <n v="-0.83114150000000109"/>
    <n v="1.23"/>
    <n v="1.23"/>
    <x v="0"/>
    <x v="0"/>
    <x v="0"/>
    <x v="0"/>
    <x v="0"/>
    <x v="12"/>
  </r>
  <r>
    <d v="2001-09-28T14:00:00"/>
    <x v="14"/>
    <x v="0"/>
    <x v="12"/>
    <x v="5"/>
    <x v="0"/>
    <x v="1"/>
    <x v="2"/>
    <x v="0"/>
    <n v="24.87"/>
    <n v="22.82"/>
    <n v="24.9"/>
    <n v="23.03"/>
    <n v="23.44"/>
    <n v="24.5"/>
    <n v="28.79"/>
    <n v="23.82"/>
    <n v="24.56"/>
    <n v="25.3"/>
    <n v="23.56"/>
    <n v="24.3"/>
    <n v="22.21"/>
    <n v="24.258718999999999"/>
    <n v="22.09"/>
    <n v="31.54"/>
    <n v="29.67"/>
    <n v="32.770000000000003"/>
    <n v="28.78"/>
    <n v="30.28"/>
    <n v="32.659999999999997"/>
    <n v="32.659999999999997"/>
    <n v="30.38"/>
    <n v="32.39"/>
    <n v="34.630000000000003"/>
    <n v="30.4"/>
    <n v="32.01"/>
    <n v="28.12"/>
    <n v="27.132044703640091"/>
    <n v="28.84"/>
    <n v="28.86"/>
    <n v="25.007999999999999"/>
    <n v="18.750181000000001"/>
    <n v="19.420000000000002"/>
    <n v="19.22"/>
    <n v="32.278238999999999"/>
    <n v="23.38"/>
    <n v="21.58"/>
    <n v="18.7"/>
    <n v="20"/>
    <n v="35.03"/>
    <n v="-6.84"/>
    <n v="-7.71"/>
    <n v="-5.91"/>
    <n v="-2.8733257036400914"/>
    <n v="-9.33"/>
    <n v="1.73"/>
    <n v="-2.16"/>
    <n v="-3.1479552963599104"/>
    <n v="-3.89"/>
    <n v="-4.8779552963599073"/>
    <n v="-0.98795529635991031"/>
    <n v="-0.85999999999999943"/>
    <n v="1.23"/>
    <n v="-0.81871899999999798"/>
    <n v="2.09"/>
    <n v="4.1281000000001455E-2"/>
    <n v="-2.0487189999999984"/>
    <n v="0.86999999999999744"/>
    <n v="-0.93"/>
    <n v="-3.9666742963599084"/>
    <n v="-1.8"/>
    <n v="-4.8366742963599059"/>
    <n v="-3.0366742963599087"/>
    <n v="1.6280000000000001"/>
    <n v="-2.829818999999997"/>
    <n v="0.72000000000000242"/>
    <n v="-0.78000000000000114"/>
    <n v="-2.7517610000000019"/>
    <n v="-3.7520447036400917"/>
    <n v="-0.87871900000000025"/>
    <n v="-2.1240447036400916"/>
    <n v="0.74928099999999986"/>
    <n v="4.5599999999999996"/>
    <n v="4.5599999999999996"/>
    <x v="0"/>
    <x v="0"/>
    <x v="0"/>
    <x v="0"/>
    <x v="0"/>
    <x v="12"/>
  </r>
  <r>
    <d v="2001-09-28T15:00:00"/>
    <x v="15"/>
    <x v="0"/>
    <x v="12"/>
    <x v="5"/>
    <x v="0"/>
    <x v="1"/>
    <x v="2"/>
    <x v="0"/>
    <n v="23.49"/>
    <n v="21.49"/>
    <n v="23.52"/>
    <n v="21.57"/>
    <n v="22.11"/>
    <n v="23.13"/>
    <n v="29.15"/>
    <n v="22.43"/>
    <n v="23.16"/>
    <n v="23.88"/>
    <n v="22.25"/>
    <n v="22.94"/>
    <n v="20.86"/>
    <n v="23.710816999999999"/>
    <n v="20.75"/>
    <n v="31.6"/>
    <n v="29.62"/>
    <n v="32.74"/>
    <n v="28.7"/>
    <n v="30.25"/>
    <n v="32.630000000000003"/>
    <n v="32.65"/>
    <n v="30.34"/>
    <n v="32.380000000000003"/>
    <n v="34.6"/>
    <n v="30.37"/>
    <n v="31.98"/>
    <n v="28.06"/>
    <n v="26.782382745462254"/>
    <n v="28.8"/>
    <n v="28.47"/>
    <n v="25.245999999999999"/>
    <n v="19.149999999999999"/>
    <n v="19.8"/>
    <n v="19.600000000000001"/>
    <n v="32.345019999999998"/>
    <n v="22.87"/>
    <n v="21.17"/>
    <n v="19.02"/>
    <n v="20"/>
    <n v="34.119999999999997"/>
    <n v="-8.14"/>
    <n v="-9.0399999999999991"/>
    <n v="-7.2"/>
    <n v="-3.0715657454622551"/>
    <n v="-10.72"/>
    <n v="1.73"/>
    <n v="-2.19"/>
    <n v="-3.4676172545377462"/>
    <n v="-3.92"/>
    <n v="-5.1976172545377466"/>
    <n v="-1.2776172545377449"/>
    <n v="-0.83000000000000185"/>
    <n v="1.25"/>
    <n v="-1.6008169999999993"/>
    <n v="2.08"/>
    <n v="-0.77081699999999742"/>
    <n v="-2.8508169999999993"/>
    <n v="0.89999999999999858"/>
    <n v="-0.94000000000000128"/>
    <n v="-5.0684342545377454"/>
    <n v="-1.84"/>
    <n v="-5.968434254537744"/>
    <n v="-4.1284342545377442"/>
    <n v="2.3759999999999977"/>
    <n v="-2.02"/>
    <n v="0.78000000000000114"/>
    <n v="-0.39999999999999858"/>
    <n v="-1.7749799999999993"/>
    <n v="-3.9123827454622528"/>
    <n v="-0.84081699999999771"/>
    <n v="-1.5363827454622552"/>
    <n v="1.535183"/>
    <n v="5.53"/>
    <n v="5.53"/>
    <x v="0"/>
    <x v="0"/>
    <x v="0"/>
    <x v="0"/>
    <x v="0"/>
    <x v="12"/>
  </r>
  <r>
    <d v="2001-09-28T16:00:00"/>
    <x v="16"/>
    <x v="0"/>
    <x v="12"/>
    <x v="5"/>
    <x v="0"/>
    <x v="1"/>
    <x v="2"/>
    <x v="0"/>
    <n v="23.78"/>
    <n v="21.75"/>
    <n v="23.7"/>
    <n v="21.85"/>
    <n v="22.39"/>
    <n v="23.44"/>
    <n v="29.49"/>
    <n v="22.73"/>
    <n v="23.45"/>
    <n v="24.2"/>
    <n v="22.53"/>
    <n v="23.26"/>
    <n v="21.07"/>
    <n v="23.151926499999998"/>
    <n v="20.94"/>
    <n v="31.63"/>
    <n v="29.66"/>
    <n v="32.81"/>
    <n v="28.71"/>
    <n v="30.34"/>
    <n v="32.630000000000003"/>
    <n v="32.83"/>
    <n v="30.43"/>
    <n v="32.42"/>
    <n v="34.630000000000003"/>
    <n v="30.47"/>
    <n v="32.04"/>
    <n v="28.05"/>
    <n v="26.73191497130934"/>
    <n v="28.77"/>
    <n v="24.38"/>
    <n v="23.646000000000001"/>
    <n v="16.879460000000002"/>
    <n v="17.600000000000001"/>
    <n v="17.37"/>
    <n v="31.721153999999999"/>
    <n v="23.06"/>
    <n v="21.15"/>
    <n v="19.02"/>
    <n v="20"/>
    <n v="34.08"/>
    <n v="-7.95"/>
    <n v="-8.7799999999999994"/>
    <n v="-6.98"/>
    <n v="-3.5799884713093419"/>
    <n v="-10.43"/>
    <n v="1.7"/>
    <n v="-2.29"/>
    <n v="-3.6080850286906596"/>
    <n v="-3.99"/>
    <n v="-5.3080850286906589"/>
    <n v="-1.3180850286906605"/>
    <n v="-0.87000000000000099"/>
    <n v="1.32"/>
    <n v="-0.76192649999999773"/>
    <n v="2.19"/>
    <n v="0.10807350000000326"/>
    <n v="-2.081926499999998"/>
    <n v="0.82999999999999829"/>
    <n v="-0.96999999999999886"/>
    <n v="-4.3700115286906573"/>
    <n v="-1.8"/>
    <n v="-5.2000115286906556"/>
    <n v="-3.4000115286906585"/>
    <n v="0.58600000000000207"/>
    <n v="-4.2705399999999969"/>
    <n v="-1.42"/>
    <n v="-2.63"/>
    <n v="-2.3588459999999998"/>
    <n v="-3.6719149713093415"/>
    <n v="-9.1926499999999578E-2"/>
    <n v="-3.0859149713093394"/>
    <n v="0.4940735000000025"/>
    <n v="1.1200000000000001"/>
    <n v="1.1200000000000001"/>
    <x v="0"/>
    <x v="0"/>
    <x v="0"/>
    <x v="0"/>
    <x v="0"/>
    <x v="12"/>
  </r>
  <r>
    <d v="2001-09-28T17:00:00"/>
    <x v="17"/>
    <x v="0"/>
    <x v="12"/>
    <x v="5"/>
    <x v="0"/>
    <x v="1"/>
    <x v="2"/>
    <x v="0"/>
    <n v="23.5"/>
    <n v="21.65"/>
    <n v="23.63"/>
    <n v="21.74"/>
    <n v="22.26"/>
    <n v="23.3"/>
    <n v="30.83"/>
    <n v="22.61"/>
    <n v="23.32"/>
    <n v="24.05"/>
    <n v="22.38"/>
    <n v="22.92"/>
    <n v="21.08"/>
    <n v="19.844218999999999"/>
    <n v="21"/>
    <n v="31.79"/>
    <n v="29.63"/>
    <n v="32.85"/>
    <n v="28.62"/>
    <n v="30.38"/>
    <n v="32.68"/>
    <n v="32.85"/>
    <n v="30.48"/>
    <n v="32.479999999999997"/>
    <n v="33.119999999999997"/>
    <n v="30.53"/>
    <n v="32.090000000000003"/>
    <n v="28.03"/>
    <n v="26.679035153186614"/>
    <n v="28.75"/>
    <n v="27.49"/>
    <n v="17.588000000000001"/>
    <n v="15.113694000000001"/>
    <n v="15.38"/>
    <n v="15.29"/>
    <n v="20.542504999999998"/>
    <n v="23.01"/>
    <n v="21"/>
    <n v="18.86"/>
    <n v="19.850000000000001"/>
    <n v="34.03"/>
    <n v="-8.1199999999999992"/>
    <n v="-9.17"/>
    <n v="-6.95"/>
    <n v="-6.8348161531866154"/>
    <n v="-9.07"/>
    <n v="1.71"/>
    <n v="-2.35"/>
    <n v="-3.7009648468133847"/>
    <n v="-4.0599999999999996"/>
    <n v="-5.4109648468133891"/>
    <n v="-1.3509648468133868"/>
    <n v="-0.66"/>
    <n v="1.18"/>
    <n v="2.4157810000000026"/>
    <n v="1.84"/>
    <n v="3.0757810000000028"/>
    <n v="1.2357809999999994"/>
    <n v="1.05"/>
    <n v="-1.1699999999999946"/>
    <n v="-1.285183846813382"/>
    <n v="-2.2200000000000002"/>
    <n v="-2.3351838468133863"/>
    <n v="-0.11518384681338745"/>
    <n v="-5.4220000000000006"/>
    <n v="-5.8863059999999994"/>
    <n v="-3.48"/>
    <n v="-4.5599999999999996"/>
    <n v="-13.487495000000003"/>
    <n v="-3.6690351531866128"/>
    <n v="3.1657810000000026"/>
    <n v="-9.0910351531866134"/>
    <n v="-2.256218999999998"/>
    <n v="4.57"/>
    <n v="4.57"/>
    <x v="0"/>
    <x v="0"/>
    <x v="0"/>
    <x v="0"/>
    <x v="0"/>
    <x v="12"/>
  </r>
  <r>
    <d v="2001-09-28T18:00:00"/>
    <x v="18"/>
    <x v="0"/>
    <x v="12"/>
    <x v="5"/>
    <x v="0"/>
    <x v="1"/>
    <x v="2"/>
    <x v="0"/>
    <n v="25.55"/>
    <n v="23.37"/>
    <n v="25.67"/>
    <n v="23.46"/>
    <n v="24.04"/>
    <n v="25.15"/>
    <n v="30.58"/>
    <n v="24.44"/>
    <n v="25.18"/>
    <n v="25.98"/>
    <n v="24.19"/>
    <n v="24.9"/>
    <n v="22.62"/>
    <n v="20.2629135"/>
    <n v="22.56"/>
    <n v="31.11"/>
    <n v="28.98"/>
    <n v="32.14"/>
    <n v="27.92"/>
    <n v="29.72"/>
    <n v="31.97"/>
    <n v="35.82"/>
    <n v="29.83"/>
    <n v="31.75"/>
    <n v="32.369999999999997"/>
    <n v="29.9"/>
    <n v="31.39"/>
    <n v="27.33"/>
    <n v="25.616218035589334"/>
    <n v="28.03"/>
    <n v="44.62"/>
    <n v="17.158000000000001"/>
    <n v="17.134775000000001"/>
    <n v="17.14"/>
    <n v="17.14"/>
    <n v="17.191133000000001"/>
    <n v="20.83"/>
    <n v="19.98"/>
    <n v="18.29"/>
    <n v="19.02"/>
    <n v="31.17"/>
    <n v="-5.68"/>
    <n v="-6.49"/>
    <n v="-4.71"/>
    <n v="-5.3533045355893343"/>
    <n v="-6.39"/>
    <n v="1.67"/>
    <n v="-2.39"/>
    <n v="-4.1037819644106648"/>
    <n v="-4.0599999999999996"/>
    <n v="-5.7737819644106665"/>
    <n v="-1.7137819644106642"/>
    <n v="-0.85999999999999943"/>
    <n v="1.42"/>
    <n v="3.7770864999999993"/>
    <n v="2.2799999999999998"/>
    <n v="4.6370864999999988"/>
    <n v="2.3570865000000012"/>
    <n v="0.81000000000000227"/>
    <n v="-0.97000000000000242"/>
    <n v="-0.32669546441066544"/>
    <n v="-1.78"/>
    <n v="-1.1366954644106677"/>
    <n v="0.64330453558933698"/>
    <n v="-3.671999999999997"/>
    <n v="-2.8452249999999992"/>
    <n v="-1.1499999999999999"/>
    <n v="-1.88"/>
    <n v="-13.978867000000001"/>
    <n v="-4.7862180355893358"/>
    <n v="0.56708649999999849"/>
    <n v="-8.4582180355893328"/>
    <n v="-3.1049134999999985"/>
    <n v="19.72"/>
    <n v="19.72"/>
    <x v="0"/>
    <x v="0"/>
    <x v="0"/>
    <x v="0"/>
    <x v="0"/>
    <x v="12"/>
  </r>
  <r>
    <d v="2001-09-28T19:00:00"/>
    <x v="19"/>
    <x v="0"/>
    <x v="12"/>
    <x v="5"/>
    <x v="0"/>
    <x v="1"/>
    <x v="2"/>
    <x v="0"/>
    <n v="25.02"/>
    <n v="22.85"/>
    <n v="25.09"/>
    <n v="23"/>
    <n v="23.52"/>
    <n v="24.62"/>
    <n v="32.04"/>
    <n v="23.95"/>
    <n v="24.64"/>
    <n v="25.41"/>
    <n v="23.66"/>
    <n v="24.38"/>
    <n v="22.16"/>
    <n v="21.121257"/>
    <n v="22.05"/>
    <n v="31.77"/>
    <n v="29.63"/>
    <n v="32.72"/>
    <n v="28.62"/>
    <n v="30.35"/>
    <n v="32.57"/>
    <n v="34.75"/>
    <n v="30.51"/>
    <n v="32.340000000000003"/>
    <n v="32.99"/>
    <n v="30.55"/>
    <n v="32.020000000000003"/>
    <n v="28.03"/>
    <n v="27.882147236419524"/>
    <n v="28.73"/>
    <n v="41.43"/>
    <n v="19.428000000000001"/>
    <n v="19.414684999999999"/>
    <n v="19.420000000000002"/>
    <n v="19.41"/>
    <n v="19.461850999999999"/>
    <n v="25.9"/>
    <n v="22.22"/>
    <n v="19.489999999999998"/>
    <n v="20.72"/>
    <n v="40.299999999999997"/>
    <n v="-6.83"/>
    <n v="-7.64"/>
    <n v="-5.87"/>
    <n v="-6.7608902364195238"/>
    <n v="-7.58"/>
    <n v="1.67"/>
    <n v="-2.3199999999999998"/>
    <n v="-2.4678527635804777"/>
    <n v="-3.99"/>
    <n v="-4.1378527635804794"/>
    <n v="-0.14785276358047739"/>
    <n v="-0.85999999999999943"/>
    <n v="1.36"/>
    <n v="2.3987429999999996"/>
    <n v="2.2200000000000002"/>
    <n v="3.2587429999999991"/>
    <n v="1.0387430000000002"/>
    <n v="0.81000000000000227"/>
    <n v="-0.96000000000000085"/>
    <n v="-6.9109763580478045E-2"/>
    <n v="-1.77"/>
    <n v="-0.87910976358048032"/>
    <n v="0.89089023641952281"/>
    <n v="-6.4719999999999978"/>
    <n v="-2.8053150000000002"/>
    <n v="-6.9999999999996732E-2"/>
    <n v="-1.31"/>
    <n v="-20.838148999999998"/>
    <n v="-1.9821472364195252"/>
    <n v="4.7787429999999986"/>
    <n v="-8.4541472364195229"/>
    <n v="-1.6932569999999991"/>
    <n v="17.05"/>
    <n v="17.05"/>
    <x v="0"/>
    <x v="0"/>
    <x v="0"/>
    <x v="0"/>
    <x v="0"/>
    <x v="12"/>
  </r>
  <r>
    <d v="2001-09-28T20:00:00"/>
    <x v="20"/>
    <x v="0"/>
    <x v="12"/>
    <x v="5"/>
    <x v="0"/>
    <x v="1"/>
    <x v="2"/>
    <x v="0"/>
    <n v="23.51"/>
    <n v="21.66"/>
    <n v="23.63"/>
    <n v="21.65"/>
    <n v="22.12"/>
    <n v="23.26"/>
    <n v="31.08"/>
    <n v="22.55"/>
    <n v="23.32"/>
    <n v="24.02"/>
    <n v="22.24"/>
    <n v="22.94"/>
    <n v="21.06"/>
    <n v="19.653371499999999"/>
    <n v="21.03"/>
    <n v="30.93"/>
    <n v="28.9"/>
    <n v="31.89"/>
    <n v="27.97"/>
    <n v="29.57"/>
    <n v="31.73"/>
    <n v="32.03"/>
    <n v="29.71"/>
    <n v="31.51"/>
    <n v="32.159999999999997"/>
    <n v="29.75"/>
    <n v="31.2"/>
    <n v="27.4"/>
    <n v="26.295323406855296"/>
    <n v="28.11"/>
    <n v="22.64"/>
    <n v="17.635999999999999"/>
    <n v="17.614775000000002"/>
    <n v="17.62"/>
    <n v="17.62"/>
    <n v="17.664128999999999"/>
    <n v="23.16"/>
    <n v="21.27"/>
    <n v="18.989999999999998"/>
    <n v="20"/>
    <n v="33.31"/>
    <n v="-7.45"/>
    <n v="-8.26"/>
    <n v="-6.34"/>
    <n v="-6.6419519068552972"/>
    <n v="-8.14"/>
    <n v="1.63"/>
    <n v="-2.17"/>
    <n v="-3.2746765931447044"/>
    <n v="-3.8"/>
    <n v="-4.9046765931447034"/>
    <n v="-1.1046765931447027"/>
    <n v="-0.82"/>
    <n v="1.06"/>
    <n v="2.4666285000000023"/>
    <n v="1.88"/>
    <n v="3.2866285000000026"/>
    <n v="1.4066285000000001"/>
    <n v="0.80999999999999872"/>
    <n v="-1.1100000000000001"/>
    <n v="-0.80804809314470205"/>
    <n v="-1.92"/>
    <n v="-1.6180480931447008"/>
    <n v="0.30195190685529738"/>
    <n v="-5.5240000000000009"/>
    <n v="-3.6552249999999979"/>
    <n v="-1.37"/>
    <n v="-2.38"/>
    <n v="-15.645871000000003"/>
    <n v="-3.1353234068552958"/>
    <n v="3.5066285000000015"/>
    <n v="-8.6593234068552967"/>
    <n v="-2.0173714999999994"/>
    <n v="-0.30000000000000071"/>
    <n v="-0.30000000000000071"/>
    <x v="0"/>
    <x v="0"/>
    <x v="0"/>
    <x v="0"/>
    <x v="0"/>
    <x v="12"/>
  </r>
  <r>
    <d v="2001-09-28T21:00:00"/>
    <x v="21"/>
    <x v="0"/>
    <x v="12"/>
    <x v="5"/>
    <x v="0"/>
    <x v="1"/>
    <x v="2"/>
    <x v="0"/>
    <n v="24.19"/>
    <n v="22.41"/>
    <n v="24.33"/>
    <n v="22.43"/>
    <n v="22.92"/>
    <n v="23.94"/>
    <n v="27.65"/>
    <n v="23.31"/>
    <n v="24.01"/>
    <n v="24.72"/>
    <n v="23.04"/>
    <n v="23.61"/>
    <n v="21.94"/>
    <n v="20.302865499999999"/>
    <n v="21.91"/>
    <n v="30.02"/>
    <n v="28.29"/>
    <n v="31.02"/>
    <n v="27.91"/>
    <n v="28.65"/>
    <n v="30.85"/>
    <n v="30.87"/>
    <n v="28.88"/>
    <n v="30.64"/>
    <n v="31.41"/>
    <n v="28.71"/>
    <n v="30.3"/>
    <n v="27.98"/>
    <n v="25.354138772095485"/>
    <n v="28.56"/>
    <n v="25.07"/>
    <n v="18.367999999999999"/>
    <n v="18.350000000000001"/>
    <n v="18.350000000000001"/>
    <n v="18.350000000000001"/>
    <n v="18.381643"/>
    <n v="20.66"/>
    <n v="19.829999999999998"/>
    <n v="18.22"/>
    <n v="18.920000000000002"/>
    <n v="31.32"/>
    <n v="-5.73"/>
    <n v="-6.69"/>
    <n v="-6.04"/>
    <n v="-5.0512732720954858"/>
    <n v="-6.69"/>
    <n v="1.65"/>
    <n v="-0.66999999999999815"/>
    <n v="-3.2958612279045134"/>
    <n v="-2.3199999999999998"/>
    <n v="-4.9458612279045155"/>
    <n v="-2.6258612279045153"/>
    <n v="-0.68999999999999773"/>
    <n v="0.98"/>
    <n v="2.6171345000000024"/>
    <n v="1.67"/>
    <n v="3.3071345000000001"/>
    <n v="1.6371345000000019"/>
    <n v="0.96000000000000441"/>
    <n v="0.31000000000000227"/>
    <n v="-0.67872672790451105"/>
    <n v="-0.65000000000000213"/>
    <n v="-1.6387267279045155"/>
    <n v="-0.98872672790451333"/>
    <n v="-2.2920000000000016"/>
    <n v="-1.48"/>
    <n v="0.13000000000000256"/>
    <n v="-0.56999999999999995"/>
    <n v="-12.938357"/>
    <n v="-4.694138772095485"/>
    <n v="0.3571345000000008"/>
    <n v="-6.9861387720954866"/>
    <n v="-1.9348655000000008"/>
    <n v="1.46"/>
    <n v="1.46"/>
    <x v="0"/>
    <x v="0"/>
    <x v="0"/>
    <x v="0"/>
    <x v="0"/>
    <x v="12"/>
  </r>
  <r>
    <d v="2001-09-28T22:00:00"/>
    <x v="22"/>
    <x v="0"/>
    <x v="12"/>
    <x v="5"/>
    <x v="0"/>
    <x v="1"/>
    <x v="2"/>
    <x v="0"/>
    <n v="16.98"/>
    <n v="15.89"/>
    <n v="16.96"/>
    <n v="15.94"/>
    <n v="16.16"/>
    <n v="16.71"/>
    <n v="22.5"/>
    <n v="16.45"/>
    <n v="16.739999999999998"/>
    <n v="17.21"/>
    <n v="16.239999999999998"/>
    <n v="16.55"/>
    <n v="15.68"/>
    <n v="17.4435605"/>
    <n v="15.68"/>
    <n v="26.81"/>
    <n v="25.27"/>
    <n v="27.76"/>
    <n v="24.81"/>
    <n v="25.59"/>
    <n v="27.57"/>
    <n v="27.67"/>
    <n v="25.73"/>
    <n v="27.42"/>
    <n v="28.14"/>
    <n v="25.61"/>
    <n v="27.09"/>
    <n v="24.84"/>
    <n v="23.177472344965221"/>
    <n v="25.35"/>
    <n v="20.63"/>
    <n v="19.13"/>
    <n v="19.12"/>
    <n v="19.12"/>
    <n v="19.12"/>
    <n v="19.145102999999999"/>
    <n v="19.329999999999998"/>
    <n v="18.670000000000002"/>
    <n v="17.489999999999998"/>
    <n v="18"/>
    <n v="28.69"/>
    <n v="-9.43"/>
    <n v="-10.54"/>
    <n v="-9.16"/>
    <n v="-5.7339118449652204"/>
    <n v="-10.93"/>
    <n v="1.5"/>
    <n v="-0.75"/>
    <n v="-2.4125276550347792"/>
    <n v="-2.25"/>
    <n v="-3.9125276550347792"/>
    <n v="-1.6625276550347792"/>
    <n v="-0.39000000000000057"/>
    <n v="0.48"/>
    <n v="-1.2835605000000001"/>
    <n v="0.87000000000000099"/>
    <n v="-0.89356049999999954"/>
    <n v="-1.7635605000000005"/>
    <n v="1.1100000000000001"/>
    <n v="-0.27"/>
    <n v="-3.6960881550347793"/>
    <n v="-1.38"/>
    <n v="-4.8060881550347787"/>
    <n v="-3.4260881550347797"/>
    <n v="-0.19999999999999929"/>
    <n v="0.44999999999999929"/>
    <n v="1.63"/>
    <n v="1.1200000000000001"/>
    <n v="-9.5448970000000024"/>
    <n v="-3.8474723449652224"/>
    <n v="1.886439499999998"/>
    <n v="-4.0474723449652217"/>
    <n v="1.6864394999999988"/>
    <n v="4.08"/>
    <n v="4.08"/>
    <x v="0"/>
    <x v="0"/>
    <x v="0"/>
    <x v="0"/>
    <x v="0"/>
    <x v="12"/>
  </r>
  <r>
    <d v="2001-09-28T23:00:00"/>
    <x v="23"/>
    <x v="0"/>
    <x v="12"/>
    <x v="5"/>
    <x v="0"/>
    <x v="1"/>
    <x v="2"/>
    <x v="0"/>
    <n v="19.12"/>
    <n v="17.8"/>
    <n v="18.739999999999998"/>
    <n v="18.02"/>
    <n v="18.18"/>
    <n v="18.579999999999998"/>
    <n v="19.37"/>
    <n v="18.43"/>
    <n v="18.52"/>
    <n v="18.97"/>
    <n v="18.27"/>
    <n v="18.57"/>
    <n v="17.64"/>
    <n v="17.825385000000001"/>
    <n v="17.66"/>
    <n v="26.35"/>
    <n v="25.16"/>
    <n v="26.96"/>
    <n v="24.77"/>
    <n v="26.05"/>
    <n v="26.84"/>
    <n v="26.65"/>
    <n v="26.06"/>
    <n v="26.63"/>
    <n v="27.32"/>
    <n v="26.13"/>
    <n v="26.57"/>
    <n v="24.88"/>
    <n v="22.504791309699751"/>
    <n v="25.08"/>
    <n v="17.440000000000001"/>
    <n v="18.207999999999998"/>
    <n v="18.2"/>
    <n v="18.2"/>
    <n v="18.2"/>
    <n v="18.213121000000001"/>
    <n v="18.329999999999998"/>
    <n v="17.32"/>
    <n v="15.87"/>
    <n v="16.5"/>
    <n v="36.08"/>
    <n v="-7.87"/>
    <n v="-8"/>
    <n v="-7.24"/>
    <n v="-4.6794063096997505"/>
    <n v="-8.35"/>
    <n v="0.52"/>
    <n v="-1.17"/>
    <n v="-3.5452086903002495"/>
    <n v="-1.69"/>
    <n v="-4.0652086903002491"/>
    <n v="-2.3752086903002478"/>
    <n v="-0.39000000000000057"/>
    <n v="0.53999999999999915"/>
    <n v="0.35461499999999901"/>
    <n v="0.93"/>
    <n v="0.74461499999999958"/>
    <n v="-0.18538500000000013"/>
    <n v="0.12999999999999901"/>
    <n v="-0.63000000000000256"/>
    <n v="-3.1905936903002505"/>
    <n v="-0.76000000000000156"/>
    <n v="-3.3205936903002495"/>
    <n v="-2.560593690300248"/>
    <n v="-0.12199999999999989"/>
    <n v="0.87999999999999901"/>
    <n v="2.33"/>
    <n v="1.7"/>
    <n v="-17.866878999999997"/>
    <n v="-4.1747913096997529"/>
    <n v="0.50461499999999759"/>
    <n v="-4.2967913096997528"/>
    <n v="0.38261499999999771"/>
    <n v="-1.1299999999999999"/>
    <n v="-1.1299999999999999"/>
    <x v="0"/>
    <x v="0"/>
    <x v="0"/>
    <x v="0"/>
    <x v="0"/>
    <x v="12"/>
  </r>
  <r>
    <d v="2001-09-29T00:00:00"/>
    <x v="0"/>
    <x v="0"/>
    <x v="13"/>
    <x v="6"/>
    <x v="0"/>
    <x v="0"/>
    <x v="2"/>
    <x v="0"/>
    <n v="26.87"/>
    <n v="24.55"/>
    <n v="25.66"/>
    <n v="25.09"/>
    <n v="25.23"/>
    <n v="25.53"/>
    <n v="26.11"/>
    <n v="25.6"/>
    <n v="25.36"/>
    <n v="25.9"/>
    <n v="25.41"/>
    <n v="25.88"/>
    <n v="24.45"/>
    <n v="19.940000000000001"/>
    <n v="24.52"/>
    <n v="25.05"/>
    <n v="23.88"/>
    <n v="25.55"/>
    <n v="24.04"/>
    <n v="17.78"/>
    <n v="25.44"/>
    <n v="25.86"/>
    <n v="24.62"/>
    <n v="25.24"/>
    <n v="25.72"/>
    <n v="24.9"/>
    <n v="18.2"/>
    <n v="17.41"/>
    <n v="17.073866914707576"/>
    <n v="24.58"/>
    <n v="18.010000000000002"/>
    <n v="15.93"/>
    <n v="15.93"/>
    <n v="15.93"/>
    <n v="15.93"/>
    <n v="15.93"/>
    <n v="16.8"/>
    <n v="16.12"/>
    <n v="14.63"/>
    <n v="15.28"/>
    <n v="23.83"/>
    <n v="7.45"/>
    <n v="7.68"/>
    <n v="7.04"/>
    <n v="2.8661330852924252"/>
    <n v="0.18"/>
    <n v="0.41999999999999815"/>
    <n v="-0.37000000000000099"/>
    <n v="-0.70613308529242502"/>
    <n v="-0.78999999999999915"/>
    <n v="-1.1261330852924232"/>
    <n v="-0.33613308529242403"/>
    <n v="-0.64999999999999858"/>
    <n v="0.78000000000000114"/>
    <n v="5.29"/>
    <n v="1.43"/>
    <n v="5.94"/>
    <n v="4.51"/>
    <n v="-0.23"/>
    <n v="0.41"/>
    <n v="4.5838669147075741"/>
    <n v="0.64000000000000057"/>
    <n v="4.8138669147075746"/>
    <n v="4.173866914707574"/>
    <n v="-0.87000000000000099"/>
    <n v="-0.19000000000000128"/>
    <n v="1.3"/>
    <n v="0.65"/>
    <n v="-7.9"/>
    <n v="-0.2738669147075754"/>
    <n v="-3.14"/>
    <n v="-1.1438669147075764"/>
    <n v="-4.01"/>
    <n v="-7.87"/>
    <n v="-7.87"/>
    <x v="0"/>
    <x v="0"/>
    <x v="0"/>
    <x v="0"/>
    <x v="0"/>
    <x v="13"/>
  </r>
  <r>
    <d v="2001-09-29T01:00:00"/>
    <x v="1"/>
    <x v="0"/>
    <x v="13"/>
    <x v="6"/>
    <x v="0"/>
    <x v="0"/>
    <x v="2"/>
    <x v="0"/>
    <n v="17.53"/>
    <n v="16.05"/>
    <n v="16.73"/>
    <n v="16.489999999999998"/>
    <n v="16.579999999999998"/>
    <n v="16.670000000000002"/>
    <n v="27.14"/>
    <n v="16.75"/>
    <n v="16.54"/>
    <n v="16.86"/>
    <n v="16.72"/>
    <n v="16.88"/>
    <n v="16.260000000000002"/>
    <n v="15.58"/>
    <n v="16.34"/>
    <n v="21.34"/>
    <n v="20.39"/>
    <n v="21.76"/>
    <n v="20.22"/>
    <n v="19.68"/>
    <n v="21.66"/>
    <n v="22.15"/>
    <n v="20.96"/>
    <n v="21.49"/>
    <n v="21.88"/>
    <n v="21.21"/>
    <n v="20.03"/>
    <n v="18.96"/>
    <n v="17.369644016631543"/>
    <n v="20.48"/>
    <n v="20.5"/>
    <n v="15.38"/>
    <n v="15.38"/>
    <n v="15.38"/>
    <n v="15.38"/>
    <n v="15.38"/>
    <n v="15.69"/>
    <n v="15.05"/>
    <n v="13.75"/>
    <n v="14.31"/>
    <n v="23.37"/>
    <n v="-3.1"/>
    <n v="-3.15"/>
    <n v="-2.7"/>
    <n v="-1.7896440166315433"/>
    <n v="-5.0199999999999996"/>
    <n v="0.35000000000000142"/>
    <n v="-0.71999999999999886"/>
    <n v="-2.3103559833684564"/>
    <n v="-1.07"/>
    <n v="-2.6603559833684578"/>
    <n v="-1.5903559833684575"/>
    <n v="-0.30000000000000071"/>
    <n v="0.31999999999999673"/>
    <n v="0.99999999999999822"/>
    <n v="0.61999999999999744"/>
    <n v="1.3"/>
    <n v="0.68000000000000149"/>
    <n v="5.0000000000000711E-2"/>
    <n v="-0.40000000000000213"/>
    <n v="-1.3103559833684582"/>
    <n v="-0.45000000000000284"/>
    <n v="-1.3603559833684589"/>
    <n v="-0.91035598336845602"/>
    <n v="-0.30999999999999872"/>
    <n v="0.33"/>
    <n v="1.63"/>
    <n v="1.07"/>
    <n v="-7.99"/>
    <n v="-1.6796440166315438"/>
    <n v="0.10999999999999943"/>
    <n v="-1.9896440166315426"/>
    <n v="-0.19999999999999929"/>
    <n v="3.62"/>
    <n v="3.62"/>
    <x v="0"/>
    <x v="0"/>
    <x v="0"/>
    <x v="0"/>
    <x v="0"/>
    <x v="13"/>
  </r>
  <r>
    <d v="2001-09-29T02:00:00"/>
    <x v="2"/>
    <x v="0"/>
    <x v="13"/>
    <x v="6"/>
    <x v="0"/>
    <x v="0"/>
    <x v="2"/>
    <x v="0"/>
    <n v="0.77"/>
    <n v="0.71"/>
    <n v="0.73"/>
    <n v="0.73"/>
    <n v="29.44"/>
    <n v="0.73"/>
    <n v="24.42"/>
    <n v="0.74"/>
    <n v="0.72"/>
    <n v="0.73"/>
    <n v="0.73"/>
    <n v="0.74"/>
    <n v="0.72"/>
    <n v="7.0949999999999998"/>
    <n v="0.73"/>
    <n v="18.420000000000002"/>
    <n v="17.62"/>
    <n v="18.77"/>
    <n v="17.47"/>
    <n v="18.239999999999998"/>
    <n v="18.71"/>
    <n v="19.18"/>
    <n v="18.09"/>
    <n v="18.55"/>
    <n v="18.88"/>
    <n v="18.309999999999999"/>
    <n v="18.55"/>
    <n v="17.7"/>
    <n v="16.474848317044444"/>
    <n v="17.78"/>
    <n v="21.69"/>
    <n v="13.49"/>
    <n v="13.49"/>
    <n v="13.49"/>
    <n v="13.49"/>
    <n v="13.49"/>
    <n v="14.87"/>
    <n v="14.24"/>
    <n v="12.97"/>
    <n v="13.52"/>
    <n v="22.45"/>
    <n v="11.2"/>
    <n v="-17.809999999999999"/>
    <n v="-16.98"/>
    <n v="-9.3798483170444449"/>
    <n v="-18.149999999999999"/>
    <n v="0.31000000000000227"/>
    <n v="-0.53999999999999915"/>
    <n v="-1.7651516829555547"/>
    <n v="-0.85000000000000142"/>
    <n v="-2.075151682955557"/>
    <n v="-1.2251516829555555"/>
    <n v="28.7"/>
    <n v="28.72"/>
    <n v="22.344999999999999"/>
    <n v="0.02"/>
    <n v="-6.3550000000000004"/>
    <n v="-6.375"/>
    <n v="29.01"/>
    <n v="28.18"/>
    <n v="20.579848317044448"/>
    <n v="-0.8300000000000014"/>
    <n v="-8.4301516829555574"/>
    <n v="-7.6001516829555555"/>
    <n v="-1.38"/>
    <n v="-0.75"/>
    <n v="0.52"/>
    <n v="-2.9999999999999361E-2"/>
    <n v="-8.9600000000000009"/>
    <n v="-1.6048483170444445"/>
    <n v="7.7750000000000004"/>
    <n v="-2.9848483170444435"/>
    <n v="6.3949999999999996"/>
    <n v="20.95"/>
    <n v="20.95"/>
    <x v="0"/>
    <x v="0"/>
    <x v="0"/>
    <x v="0"/>
    <x v="0"/>
    <x v="13"/>
  </r>
  <r>
    <d v="2001-09-29T03:00:00"/>
    <x v="3"/>
    <x v="0"/>
    <x v="13"/>
    <x v="6"/>
    <x v="0"/>
    <x v="0"/>
    <x v="2"/>
    <x v="0"/>
    <n v="15.48"/>
    <n v="14.47"/>
    <n v="14.86"/>
    <n v="14.76"/>
    <n v="30"/>
    <n v="14.83"/>
    <n v="26.46"/>
    <n v="14.91"/>
    <n v="14.71"/>
    <n v="14.94"/>
    <n v="14.88"/>
    <n v="14.94"/>
    <n v="14.66"/>
    <n v="14.16"/>
    <n v="14.75"/>
    <n v="16.39"/>
    <n v="15.68"/>
    <n v="16.71"/>
    <n v="15.54"/>
    <n v="16.23"/>
    <n v="16.649999999999999"/>
    <n v="17.07"/>
    <n v="16.09"/>
    <n v="16.510000000000002"/>
    <n v="16.8"/>
    <n v="16.27"/>
    <n v="16.5"/>
    <n v="15.78"/>
    <n v="15.02687961503185"/>
    <n v="15.86"/>
    <n v="21.19"/>
    <n v="14.13"/>
    <n v="14.13"/>
    <n v="14.13"/>
    <n v="14.13"/>
    <n v="14.13"/>
    <n v="13.95"/>
    <n v="13.43"/>
    <n v="12.22"/>
    <n v="12.75"/>
    <n v="19.920000000000002"/>
    <n v="13.77"/>
    <n v="-1.56"/>
    <n v="-1.1200000000000001"/>
    <n v="-0.86687961503185029"/>
    <n v="-1.86"/>
    <n v="0.27"/>
    <n v="-0.45000000000000107"/>
    <n v="-1.20312038496815"/>
    <n v="-0.72000000000000064"/>
    <n v="-1.4731203849681496"/>
    <n v="-0.75312038496814893"/>
    <n v="15.06"/>
    <n v="15.34"/>
    <n v="15.84"/>
    <n v="0.27999999999999936"/>
    <n v="0.77999999999999936"/>
    <n v="0.5"/>
    <n v="15.33"/>
    <n v="14.89"/>
    <n v="14.63687961503185"/>
    <n v="-0.44000000000000128"/>
    <n v="-0.6931203849681502"/>
    <n v="-0.25312038496814893"/>
    <n v="0.18000000000000149"/>
    <n v="0.70000000000000107"/>
    <n v="1.91"/>
    <n v="1.38"/>
    <n v="-5.79"/>
    <n v="-1.0768796150318511"/>
    <n v="-0.21000000000000085"/>
    <n v="-0.89687961503184965"/>
    <n v="-2.9999999999999361E-2"/>
    <n v="6.25"/>
    <n v="6.25"/>
    <x v="0"/>
    <x v="0"/>
    <x v="0"/>
    <x v="0"/>
    <x v="0"/>
    <x v="13"/>
  </r>
  <r>
    <d v="2001-09-29T04:00:00"/>
    <x v="4"/>
    <x v="0"/>
    <x v="13"/>
    <x v="6"/>
    <x v="0"/>
    <x v="0"/>
    <x v="2"/>
    <x v="0"/>
    <n v="14.69"/>
    <n v="13.77"/>
    <n v="14.16"/>
    <n v="14.04"/>
    <n v="14.32"/>
    <n v="14.12"/>
    <n v="27.42"/>
    <n v="14.18"/>
    <n v="14.01"/>
    <n v="14.23"/>
    <n v="14.07"/>
    <n v="14.2"/>
    <n v="13.97"/>
    <n v="13.98"/>
    <n v="14.06"/>
    <n v="16.149999999999999"/>
    <n v="15.45"/>
    <n v="16.47"/>
    <n v="15.31"/>
    <n v="16.010000000000002"/>
    <n v="16.399999999999999"/>
    <n v="17.47"/>
    <n v="15.86"/>
    <n v="16.27"/>
    <n v="16.559999999999999"/>
    <n v="16.059999999999999"/>
    <n v="16.27"/>
    <n v="15.52"/>
    <n v="14.922821770914529"/>
    <n v="15.59"/>
    <n v="20.98"/>
    <n v="14.44"/>
    <n v="14.44"/>
    <n v="14.44"/>
    <n v="14.44"/>
    <n v="14.44"/>
    <n v="14.05"/>
    <n v="13.52"/>
    <n v="12.32"/>
    <n v="12.84"/>
    <n v="19.96"/>
    <n v="-1.69"/>
    <n v="-2.0699999999999998"/>
    <n v="-1.55"/>
    <n v="-0.94282177091452901"/>
    <n v="-2.33"/>
    <n v="0.25999999999999801"/>
    <n v="-0.49000000000000199"/>
    <n v="-1.0871782290854721"/>
    <n v="-0.75"/>
    <n v="-1.3471782290854701"/>
    <n v="-0.59717822908547014"/>
    <n v="0.12000000000000099"/>
    <n v="0.35"/>
    <n v="0.34"/>
    <n v="0.22999999999999865"/>
    <n v="0.21999999999999886"/>
    <n v="-9.9999999999997868E-3"/>
    <n v="0.37999999999999901"/>
    <n v="-0.14000000000000234"/>
    <n v="-0.74717822908547227"/>
    <n v="-0.52000000000000135"/>
    <n v="-1.1271782290854713"/>
    <n v="-0.60717822908546992"/>
    <n v="0.38999999999999879"/>
    <n v="0.92"/>
    <n v="2.12"/>
    <n v="1.6"/>
    <n v="-5.52"/>
    <n v="-0.87282177091452873"/>
    <n v="7.0000000000000284E-2"/>
    <n v="-0.48282177091452994"/>
    <n v="0.45999999999999908"/>
    <n v="6.78"/>
    <n v="6.78"/>
    <x v="0"/>
    <x v="0"/>
    <x v="0"/>
    <x v="0"/>
    <x v="0"/>
    <x v="13"/>
  </r>
  <r>
    <d v="2001-09-29T05:00:00"/>
    <x v="5"/>
    <x v="0"/>
    <x v="13"/>
    <x v="6"/>
    <x v="0"/>
    <x v="0"/>
    <x v="2"/>
    <x v="0"/>
    <n v="16.36"/>
    <n v="15.27"/>
    <n v="15.78"/>
    <n v="15.56"/>
    <n v="15.53"/>
    <n v="15.73"/>
    <n v="27.96"/>
    <n v="15.77"/>
    <n v="15.61"/>
    <n v="15.87"/>
    <n v="15.66"/>
    <n v="15.82"/>
    <n v="15.44"/>
    <n v="15.94"/>
    <n v="15.53"/>
    <n v="19.55"/>
    <n v="18.670000000000002"/>
    <n v="19.91"/>
    <n v="18.52"/>
    <n v="19.37"/>
    <n v="19.84"/>
    <n v="20.21"/>
    <n v="19.21"/>
    <n v="19.68"/>
    <n v="20.02"/>
    <n v="19.45"/>
    <n v="19.68"/>
    <n v="18.739999999999998"/>
    <n v="17.443821932133861"/>
    <n v="18.82"/>
    <n v="23.33"/>
    <n v="16.86"/>
    <n v="16.86"/>
    <n v="16.86"/>
    <n v="16.86"/>
    <n v="16.86"/>
    <n v="16.149999999999999"/>
    <n v="15.6"/>
    <n v="14.23"/>
    <n v="14.82"/>
    <n v="21.97"/>
    <n v="-3.84"/>
    <n v="-3.86"/>
    <n v="-3.3"/>
    <n v="-1.5038219321338619"/>
    <n v="-4.1500000000000004"/>
    <n v="0.30999999999999872"/>
    <n v="-0.63000000000000256"/>
    <n v="-1.9261780678661395"/>
    <n v="-0.94000000000000128"/>
    <n v="-2.2361780678661383"/>
    <n v="-1.296178067866137"/>
    <n v="-0.29000000000000092"/>
    <n v="8.9999999999999858E-2"/>
    <n v="-0.41"/>
    <n v="0.38000000000000078"/>
    <n v="-0.11999999999999922"/>
    <n v="-0.5"/>
    <n v="1.9999999999997797E-2"/>
    <n v="-0.5400000000000027"/>
    <n v="-2.3361780678661397"/>
    <n v="-0.56000000000000005"/>
    <n v="-2.3561780678661375"/>
    <n v="-1.796178067866137"/>
    <n v="0.71000000000000085"/>
    <n v="1.26"/>
    <n v="2.63"/>
    <n v="2.04"/>
    <n v="-5.1100000000000003"/>
    <n v="-1.2938219321338629"/>
    <n v="0.20999999999999908"/>
    <n v="-0.58382193213386202"/>
    <n v="0.92"/>
    <n v="7.51"/>
    <n v="7.51"/>
    <x v="0"/>
    <x v="0"/>
    <x v="0"/>
    <x v="0"/>
    <x v="0"/>
    <x v="13"/>
  </r>
  <r>
    <d v="2001-09-29T06:00:00"/>
    <x v="6"/>
    <x v="0"/>
    <x v="13"/>
    <x v="6"/>
    <x v="0"/>
    <x v="0"/>
    <x v="2"/>
    <x v="0"/>
    <n v="12.19"/>
    <n v="11.33"/>
    <n v="11.69"/>
    <n v="11.54"/>
    <n v="11.48"/>
    <n v="11.65"/>
    <n v="20.89"/>
    <n v="11.69"/>
    <n v="11.56"/>
    <n v="11.77"/>
    <n v="11.56"/>
    <n v="11.76"/>
    <n v="11.33"/>
    <n v="14.525"/>
    <n v="11.41"/>
    <n v="22.85"/>
    <n v="21.79"/>
    <n v="23.3"/>
    <n v="21.49"/>
    <n v="22.76"/>
    <n v="23.21"/>
    <n v="23.68"/>
    <n v="22.54"/>
    <n v="23.02"/>
    <n v="23.4"/>
    <n v="22.96"/>
    <n v="23.01"/>
    <n v="21.61"/>
    <n v="19.516373363655475"/>
    <n v="21.7"/>
    <n v="27.49"/>
    <n v="17.82"/>
    <n v="17.82"/>
    <n v="17.82"/>
    <n v="17.82"/>
    <n v="17.82"/>
    <n v="17.600000000000001"/>
    <n v="16.96"/>
    <n v="15.26"/>
    <n v="16"/>
    <n v="23.62"/>
    <n v="-11.28"/>
    <n v="-11.25"/>
    <n v="-10.28"/>
    <n v="-4.9913733636554749"/>
    <n v="-11.63"/>
    <n v="0.25"/>
    <n v="-1.1499999999999999"/>
    <n v="-3.2436266363445263"/>
    <n v="-1.4"/>
    <n v="-3.4936266363445263"/>
    <n v="-2.0936266363445242"/>
    <n v="-0.27999999999999936"/>
    <n v="0.15"/>
    <n v="-3.0449999999999999"/>
    <n v="0.43"/>
    <n v="-2.7650000000000001"/>
    <n v="-3.1949999999999998"/>
    <n v="-2.9999999999999361E-2"/>
    <n v="-1"/>
    <n v="-6.2886266363445262"/>
    <n v="-0.97000000000000242"/>
    <n v="-6.2586266363445269"/>
    <n v="-5.2886266363445245"/>
    <n v="0.21999999999999886"/>
    <n v="0.85999999999999943"/>
    <n v="2.56"/>
    <n v="1.82"/>
    <n v="-5.8"/>
    <n v="-1.9163733636554738"/>
    <n v="3.0750000000000002"/>
    <n v="-1.696373363655475"/>
    <n v="3.2949999999999999"/>
    <n v="15.73"/>
    <n v="15.73"/>
    <x v="0"/>
    <x v="0"/>
    <x v="0"/>
    <x v="0"/>
    <x v="0"/>
    <x v="13"/>
  </r>
  <r>
    <d v="2001-09-29T07:00:00"/>
    <x v="7"/>
    <x v="0"/>
    <x v="13"/>
    <x v="6"/>
    <x v="0"/>
    <x v="0"/>
    <x v="2"/>
    <x v="0"/>
    <n v="23.21"/>
    <n v="21.56"/>
    <n v="22.58"/>
    <n v="21.8"/>
    <n v="21.89"/>
    <n v="22.44"/>
    <n v="25.02"/>
    <n v="22.36"/>
    <n v="22.31"/>
    <n v="22.76"/>
    <n v="22.06"/>
    <n v="22.46"/>
    <n v="21.5"/>
    <n v="18.745000000000001"/>
    <n v="21.63"/>
    <n v="25.87"/>
    <n v="24.52"/>
    <n v="26.41"/>
    <n v="24.12"/>
    <n v="25.64"/>
    <n v="26.33"/>
    <n v="26.33"/>
    <n v="25.8"/>
    <n v="26.08"/>
    <n v="26.66"/>
    <n v="26.99"/>
    <n v="26.05"/>
    <n v="24.12"/>
    <n v="22.691059500034434"/>
    <n v="24.38"/>
    <n v="26.17"/>
    <n v="15.89"/>
    <n v="15.89"/>
    <n v="15.89"/>
    <n v="15.89"/>
    <n v="15.89"/>
    <n v="19.440000000000001"/>
    <n v="18.559999999999999"/>
    <n v="16.93"/>
    <n v="17.64"/>
    <n v="33.07"/>
    <n v="-3.75"/>
    <n v="-3.59"/>
    <n v="-2.62"/>
    <n v="-3.9460595000344334"/>
    <n v="-3.9"/>
    <n v="0.41"/>
    <n v="-1.52"/>
    <n v="-2.9489404999655662"/>
    <n v="-1.93"/>
    <n v="-3.3589404999655663"/>
    <n v="-1.4289404999655666"/>
    <n v="-0.56999999999999995"/>
    <n v="0.39000000000000057"/>
    <n v="3.145"/>
    <n v="0.96000000000000085"/>
    <n v="3.7149999999999999"/>
    <n v="2.7549999999999999"/>
    <n v="-0.16"/>
    <n v="-1.1299999999999999"/>
    <n v="0.1960595000344334"/>
    <n v="-0.96999999999999886"/>
    <n v="0.35605950003443354"/>
    <n v="1.3260595000344324"/>
    <n v="-3.55"/>
    <n v="-2.67"/>
    <n v="-1.04"/>
    <n v="-1.75"/>
    <n v="-17.18"/>
    <n v="-3.2510595000344331"/>
    <n v="0.69499999999999995"/>
    <n v="-6.8010595000344338"/>
    <n v="-2.855"/>
    <n v="3.71"/>
    <n v="3.71"/>
    <x v="0"/>
    <x v="0"/>
    <x v="0"/>
    <x v="0"/>
    <x v="0"/>
    <x v="13"/>
  </r>
  <r>
    <d v="2001-09-29T08:00:00"/>
    <x v="8"/>
    <x v="0"/>
    <x v="13"/>
    <x v="6"/>
    <x v="0"/>
    <x v="0"/>
    <x v="2"/>
    <x v="0"/>
    <n v="22.19"/>
    <n v="20.59"/>
    <n v="21.86"/>
    <n v="20.64"/>
    <n v="20.82"/>
    <n v="21.69"/>
    <n v="26.36"/>
    <n v="21.35"/>
    <n v="21.59"/>
    <n v="22.06"/>
    <n v="20.93"/>
    <n v="21.57"/>
    <n v="20.41"/>
    <n v="20.190000000000001"/>
    <n v="20.57"/>
    <n v="27.84"/>
    <n v="26.34"/>
    <n v="28.32"/>
    <n v="25.37"/>
    <n v="27.32"/>
    <n v="28.26"/>
    <n v="28.21"/>
    <n v="28.15"/>
    <n v="27.98"/>
    <n v="28.49"/>
    <n v="29.55"/>
    <n v="27.97"/>
    <n v="25.28"/>
    <n v="25.421841364025823"/>
    <n v="25.67"/>
    <n v="26.15"/>
    <n v="19.66"/>
    <n v="19.66"/>
    <n v="19.66"/>
    <n v="19.66"/>
    <n v="19.66"/>
    <n v="21.64"/>
    <n v="20.420000000000002"/>
    <n v="19.170000000000002"/>
    <n v="19.579999999999998"/>
    <n v="43.96"/>
    <n v="-6.5"/>
    <n v="-6.4"/>
    <n v="-4.87"/>
    <n v="-5.2318413640258221"/>
    <n v="-6.43"/>
    <n v="0.64999999999999858"/>
    <n v="-2.04"/>
    <n v="-1.8981586359741769"/>
    <n v="-2.69"/>
    <n v="-2.5481586359741755"/>
    <n v="0.14184136402582226"/>
    <n v="-0.75"/>
    <n v="0.41"/>
    <n v="0.62999999999999901"/>
    <n v="1.1599999999999999"/>
    <n v="1.38"/>
    <n v="0.21999999999999886"/>
    <n v="-0.10000000000000142"/>
    <n v="-1.63"/>
    <n v="-1.2681586359741779"/>
    <n v="-1.53"/>
    <n v="-1.1681586359741765"/>
    <n v="0.36184136402582112"/>
    <n v="-1.98"/>
    <n v="-0.76000000000000156"/>
    <n v="0.48999999999999844"/>
    <n v="8.0000000000001847E-2"/>
    <n v="-24.3"/>
    <n v="-3.7818413640258228"/>
    <n v="1.45"/>
    <n v="-5.7618413640258233"/>
    <n v="-0.53000000000000114"/>
    <n v="4.58"/>
    <n v="4.58"/>
    <x v="0"/>
    <x v="0"/>
    <x v="0"/>
    <x v="0"/>
    <x v="0"/>
    <x v="13"/>
  </r>
  <r>
    <d v="2001-09-29T09:00:00"/>
    <x v="9"/>
    <x v="0"/>
    <x v="13"/>
    <x v="6"/>
    <x v="0"/>
    <x v="0"/>
    <x v="2"/>
    <x v="0"/>
    <n v="25.2"/>
    <n v="23.16"/>
    <n v="24.68"/>
    <n v="23.33"/>
    <n v="23.52"/>
    <n v="24.49"/>
    <n v="30.27"/>
    <n v="24.13"/>
    <n v="24.37"/>
    <n v="24.9"/>
    <n v="23.67"/>
    <n v="24.44"/>
    <n v="22.79"/>
    <n v="21.33"/>
    <n v="23.02"/>
    <n v="29.45"/>
    <n v="27.69"/>
    <n v="30.03"/>
    <n v="26.72"/>
    <n v="28.74"/>
    <n v="29.98"/>
    <n v="29.97"/>
    <n v="28.92"/>
    <n v="29.69"/>
    <n v="30.3"/>
    <n v="29.89"/>
    <n v="29.6"/>
    <n v="26.48"/>
    <n v="27.967815235702531"/>
    <n v="26.97"/>
    <n v="28.91"/>
    <n v="19.399999999999999"/>
    <n v="19.399999999999999"/>
    <n v="19.399999999999999"/>
    <n v="19.399999999999999"/>
    <n v="19.399999999999999"/>
    <n v="23.59"/>
    <n v="21.07"/>
    <n v="19.899999999999999"/>
    <n v="20.29"/>
    <n v="54.7"/>
    <n v="-5.22"/>
    <n v="-5.16"/>
    <n v="-3.69"/>
    <n v="-6.6378152357025328"/>
    <n v="-5.4"/>
    <n v="0.86000000000000298"/>
    <n v="-2.2599999999999998"/>
    <n v="-0.7721847642974673"/>
    <n v="-3.12"/>
    <n v="-1.6321847642974703"/>
    <n v="1.4878152357025307"/>
    <n v="-0.92000000000000171"/>
    <n v="0.73"/>
    <n v="2.19"/>
    <n v="1.65"/>
    <n v="3.11"/>
    <n v="1.46"/>
    <n v="-5.9999999999998721E-2"/>
    <n v="-1.53"/>
    <n v="1.417815235702534"/>
    <n v="-1.47"/>
    <n v="1.4778152357025327"/>
    <n v="2.9478152357025316"/>
    <n v="-4.1900000000000004"/>
    <n v="-1.67"/>
    <n v="-0.5"/>
    <n v="-0.89000000000000057"/>
    <n v="-35.299999999999997"/>
    <n v="-4.3778152357025313"/>
    <n v="2.2599999999999998"/>
    <n v="-8.5678152357025326"/>
    <n v="-1.93"/>
    <n v="4.47"/>
    <n v="4.47"/>
    <x v="0"/>
    <x v="0"/>
    <x v="0"/>
    <x v="0"/>
    <x v="0"/>
    <x v="13"/>
  </r>
  <r>
    <d v="2001-09-29T10:00:00"/>
    <x v="10"/>
    <x v="0"/>
    <x v="13"/>
    <x v="6"/>
    <x v="0"/>
    <x v="0"/>
    <x v="2"/>
    <x v="0"/>
    <n v="25.34"/>
    <n v="23.24"/>
    <n v="24.85"/>
    <n v="23.51"/>
    <n v="23.66"/>
    <n v="24.64"/>
    <n v="37.020000000000003"/>
    <n v="24.28"/>
    <n v="24.52"/>
    <n v="25.11"/>
    <n v="23.82"/>
    <n v="24.61"/>
    <n v="22.82"/>
    <n v="21.875969000000001"/>
    <n v="23.05"/>
    <n v="31.85"/>
    <n v="29.79"/>
    <n v="32.549999999999997"/>
    <n v="28.74"/>
    <n v="30.97"/>
    <n v="32.479999999999997"/>
    <n v="32.54"/>
    <n v="31.12"/>
    <n v="32.159999999999997"/>
    <n v="32.85"/>
    <n v="32.090000000000003"/>
    <n v="32.020000000000003"/>
    <n v="28.38"/>
    <n v="29.784598452134826"/>
    <n v="28.85"/>
    <n v="31.06"/>
    <n v="22.888000000000002"/>
    <n v="20.148108000000001"/>
    <n v="20.309999999999999"/>
    <n v="20.329999999999998"/>
    <n v="19.830112"/>
    <n v="25"/>
    <n v="21.66"/>
    <n v="20.6"/>
    <n v="20.96"/>
    <n v="60"/>
    <n v="-7.31"/>
    <n v="-7.41"/>
    <n v="-5.56"/>
    <n v="-7.908629452134825"/>
    <n v="-7.74"/>
    <n v="1.05"/>
    <n v="-2.59"/>
    <n v="-1.1854015478651725"/>
    <n v="-3.64"/>
    <n v="-2.2354015478651768"/>
    <n v="1.4045984521348274"/>
    <n v="-0.94999999999999929"/>
    <n v="0.84"/>
    <n v="1.7840309999999988"/>
    <n v="1.79"/>
    <n v="2.7340309999999981"/>
    <n v="0.94403099999999895"/>
    <n v="0.10000000000000497"/>
    <n v="-1.75"/>
    <n v="0.59862945213482632"/>
    <n v="-1.850000000000005"/>
    <n v="0.49862945213482135"/>
    <n v="2.3486294521348263"/>
    <n v="-2.1119999999999983"/>
    <n v="-1.5118919999999996"/>
    <n v="-0.2900000000000027"/>
    <n v="-0.63000000000000256"/>
    <n v="-40.169888"/>
    <n v="-4.7845984521348264"/>
    <n v="3.1240309999999987"/>
    <n v="-6.8965984521348247"/>
    <n v="1.0120310000000003"/>
    <n v="6.45"/>
    <n v="6.45"/>
    <x v="0"/>
    <x v="0"/>
    <x v="0"/>
    <x v="0"/>
    <x v="0"/>
    <x v="13"/>
  </r>
  <r>
    <d v="2001-09-29T11:00:00"/>
    <x v="11"/>
    <x v="0"/>
    <x v="13"/>
    <x v="6"/>
    <x v="0"/>
    <x v="0"/>
    <x v="2"/>
    <x v="0"/>
    <n v="27.28"/>
    <n v="24.8"/>
    <n v="26.45"/>
    <n v="25.19"/>
    <n v="25.25"/>
    <n v="26.19"/>
    <n v="28.8"/>
    <n v="25.98"/>
    <n v="26.06"/>
    <n v="26.72"/>
    <n v="25.46"/>
    <n v="26.39"/>
    <n v="24.14"/>
    <n v="21.667247"/>
    <n v="24.35"/>
    <n v="31.9"/>
    <n v="29.87"/>
    <n v="32.75"/>
    <n v="28.83"/>
    <n v="31.1"/>
    <n v="32.69"/>
    <n v="32.79"/>
    <n v="31.1"/>
    <n v="32.369999999999997"/>
    <n v="33.090000000000003"/>
    <n v="31.28"/>
    <n v="32.19"/>
    <n v="28.41"/>
    <n v="29.093519077924274"/>
    <n v="28.85"/>
    <n v="26.25"/>
    <n v="24.346"/>
    <n v="18.311620999999999"/>
    <n v="18.68"/>
    <n v="18.71"/>
    <n v="17.557358000000001"/>
    <n v="23.93"/>
    <n v="21.27"/>
    <n v="20.12"/>
    <n v="20.51"/>
    <n v="57.69"/>
    <n v="-5.85"/>
    <n v="-5.8"/>
    <n v="-4.2699999999999996"/>
    <n v="-7.4262720779242741"/>
    <n v="-6.37"/>
    <n v="1.0900000000000001"/>
    <n v="-2.69"/>
    <n v="-2.0064809220757276"/>
    <n v="-3.78"/>
    <n v="-3.0964809220757239"/>
    <n v="0.68351907792427369"/>
    <n v="-1.1399999999999999"/>
    <n v="1.1100000000000001"/>
    <n v="3.5827530000000003"/>
    <n v="2.25"/>
    <n v="4.7227530000000009"/>
    <n v="2.4727530000000009"/>
    <n v="-5.0000000000004263E-2"/>
    <n v="-1.58"/>
    <n v="1.5762720779242727"/>
    <n v="-1.53"/>
    <n v="1.626272077924277"/>
    <n v="3.1562720779242746"/>
    <n v="0.41600000000000037"/>
    <n v="-2.9583790000000008"/>
    <n v="-1.44"/>
    <n v="-1.8"/>
    <n v="-40.132641999999997"/>
    <n v="-5.1635190779242741"/>
    <n v="2.262753"/>
    <n v="-4.7475190779242737"/>
    <n v="2.6787530000000004"/>
    <n v="-0.14000000000000057"/>
    <n v="-0.14000000000000057"/>
    <x v="0"/>
    <x v="0"/>
    <x v="0"/>
    <x v="0"/>
    <x v="0"/>
    <x v="13"/>
  </r>
  <r>
    <d v="2001-09-29T12:00:00"/>
    <x v="12"/>
    <x v="0"/>
    <x v="13"/>
    <x v="6"/>
    <x v="0"/>
    <x v="0"/>
    <x v="2"/>
    <x v="0"/>
    <n v="25.64"/>
    <n v="23.49"/>
    <n v="25.02"/>
    <n v="23.83"/>
    <n v="23.9"/>
    <n v="24.77"/>
    <n v="28.64"/>
    <n v="24.6"/>
    <n v="24.64"/>
    <n v="25.26"/>
    <n v="24.1"/>
    <n v="24.88"/>
    <n v="22.94"/>
    <n v="20.588342000000001"/>
    <n v="23.18"/>
    <n v="32.01"/>
    <n v="29.99"/>
    <n v="32.89"/>
    <n v="28.85"/>
    <n v="31.24"/>
    <n v="32.799999999999997"/>
    <n v="32.89"/>
    <n v="31.22"/>
    <n v="32.49"/>
    <n v="33.22"/>
    <n v="31.42"/>
    <n v="32.299999999999997"/>
    <n v="28.41"/>
    <n v="28.243825869880499"/>
    <n v="28.87"/>
    <n v="23.82"/>
    <n v="23.434000000000001"/>
    <n v="17.535945999999999"/>
    <n v="17.899999999999999"/>
    <n v="17.920000000000002"/>
    <n v="16.785124"/>
    <n v="23.05"/>
    <n v="20.85"/>
    <n v="20.04"/>
    <n v="20.309999999999999"/>
    <n v="51.6"/>
    <n v="-7.34"/>
    <n v="-7.42"/>
    <n v="-5.47"/>
    <n v="-7.6554838698804986"/>
    <n v="-7.96"/>
    <n v="1.06"/>
    <n v="-2.83"/>
    <n v="-2.9961741301194991"/>
    <n v="-3.89"/>
    <n v="-4.0561741301194978"/>
    <n v="-0.16617413011950077"/>
    <n v="-0.98"/>
    <n v="0.9599999999999973"/>
    <n v="3.3116579999999978"/>
    <n v="1.94"/>
    <n v="4.2916579999999982"/>
    <n v="2.3516580000000005"/>
    <n v="7.9999999999998295E-2"/>
    <n v="-1.87"/>
    <n v="0.3154838698804987"/>
    <n v="-1.95"/>
    <n v="0.23548386988050041"/>
    <n v="2.1854838698804997"/>
    <n v="0.38400000000000034"/>
    <n v="-3.3140540000000023"/>
    <n v="-2.14"/>
    <n v="-2.39"/>
    <n v="-34.814875999999998"/>
    <n v="-5.1938258698804987"/>
    <n v="2.4616579999999999"/>
    <n v="-4.8098258698804983"/>
    <n v="2.8456580000000002"/>
    <n v="-1.06"/>
    <n v="-1.06"/>
    <x v="0"/>
    <x v="0"/>
    <x v="0"/>
    <x v="0"/>
    <x v="0"/>
    <x v="13"/>
  </r>
  <r>
    <d v="2001-09-29T13:00:00"/>
    <x v="13"/>
    <x v="0"/>
    <x v="13"/>
    <x v="6"/>
    <x v="0"/>
    <x v="0"/>
    <x v="2"/>
    <x v="0"/>
    <n v="25.17"/>
    <n v="23.18"/>
    <n v="24.75"/>
    <n v="23.5"/>
    <n v="23.6"/>
    <n v="24.53"/>
    <n v="28.27"/>
    <n v="24.27"/>
    <n v="24.37"/>
    <n v="24.99"/>
    <n v="23.79"/>
    <n v="24.48"/>
    <n v="22.73"/>
    <n v="19.646797500000002"/>
    <n v="22.95"/>
    <n v="31.37"/>
    <n v="29.5"/>
    <n v="32.340000000000003"/>
    <n v="28.38"/>
    <n v="30.72"/>
    <n v="32.28"/>
    <n v="32.46"/>
    <n v="30.68"/>
    <n v="31.98"/>
    <n v="32.69"/>
    <n v="30.89"/>
    <n v="31.73"/>
    <n v="28.03"/>
    <n v="27.915336612528399"/>
    <n v="28.47"/>
    <n v="21.9"/>
    <n v="21.617999999999999"/>
    <n v="15.915585"/>
    <n v="16.27"/>
    <n v="16.29"/>
    <n v="15.18078"/>
    <n v="22.88"/>
    <n v="20.54"/>
    <n v="19.73"/>
    <n v="20"/>
    <n v="49.65"/>
    <n v="-7.12"/>
    <n v="-7.25"/>
    <n v="-5.3"/>
    <n v="-8.2685391125283978"/>
    <n v="-7.7"/>
    <n v="1.01"/>
    <n v="-2.69"/>
    <n v="-2.8046633874715994"/>
    <n v="-3.7"/>
    <n v="-3.8146633874716009"/>
    <n v="-0.11466338747160165"/>
    <n v="-0.87999999999999901"/>
    <n v="0.87000000000000099"/>
    <n v="3.9532024999999997"/>
    <n v="1.75"/>
    <n v="4.8332024999999987"/>
    <n v="3.0832024999999987"/>
    <n v="0.13000000000000256"/>
    <n v="-1.82"/>
    <n v="1.1485391125284004"/>
    <n v="-1.95"/>
    <n v="1.0185391125283978"/>
    <n v="2.9685391125283971"/>
    <n v="-1.2620000000000005"/>
    <n v="-4.6244149999999991"/>
    <n v="-3.46"/>
    <n v="-3.71"/>
    <n v="-34.46922"/>
    <n v="-5.0353366125284005"/>
    <n v="3.2332024999999973"/>
    <n v="-6.2973366125284009"/>
    <n v="1.9712024999999969"/>
    <n v="-2.58"/>
    <n v="-2.58"/>
    <x v="0"/>
    <x v="0"/>
    <x v="0"/>
    <x v="0"/>
    <x v="0"/>
    <x v="13"/>
  </r>
  <r>
    <d v="2001-09-29T14:00:00"/>
    <x v="14"/>
    <x v="0"/>
    <x v="13"/>
    <x v="6"/>
    <x v="0"/>
    <x v="0"/>
    <x v="2"/>
    <x v="0"/>
    <n v="23.91"/>
    <n v="22.2"/>
    <n v="23.61"/>
    <n v="22.45"/>
    <n v="22.54"/>
    <n v="23.4"/>
    <n v="27.44"/>
    <n v="23.12"/>
    <n v="23.3"/>
    <n v="23.85"/>
    <n v="22.69"/>
    <n v="23.3"/>
    <n v="21.79"/>
    <n v="20.246727"/>
    <n v="22.02"/>
    <n v="31.45"/>
    <n v="29.54"/>
    <n v="32.450000000000003"/>
    <n v="28.39"/>
    <n v="30.79"/>
    <n v="32.369999999999997"/>
    <n v="32.700000000000003"/>
    <n v="30.64"/>
    <n v="32.08"/>
    <n v="32.799999999999997"/>
    <n v="30.91"/>
    <n v="31.84"/>
    <n v="28.03"/>
    <n v="27.614200937671821"/>
    <n v="28.5"/>
    <n v="21.59"/>
    <n v="18.436"/>
    <n v="18.088739"/>
    <n v="18.11"/>
    <n v="18.11"/>
    <n v="18.071304000000001"/>
    <n v="22.48"/>
    <n v="20.45"/>
    <n v="19.64"/>
    <n v="19.91"/>
    <n v="47.57"/>
    <n v="-8.25"/>
    <n v="-8.5399999999999991"/>
    <n v="-6.24"/>
    <n v="-7.3674739376718215"/>
    <n v="-8.9499999999999993"/>
    <n v="1.05"/>
    <n v="-2.76"/>
    <n v="-3.1757990623281778"/>
    <n v="-3.81"/>
    <n v="-4.2257990623281785"/>
    <n v="-0.41579906232817976"/>
    <n v="-0.76000000000000156"/>
    <n v="0.75"/>
    <n v="2.2932729999999992"/>
    <n v="1.51"/>
    <n v="3.0532730000000008"/>
    <n v="1.5432729999999992"/>
    <n v="0.28999999999999915"/>
    <n v="-2.0099999999999998"/>
    <n v="-0.88252606232817854"/>
    <n v="-2.2999999999999998"/>
    <n v="-1.1725260623281777"/>
    <n v="1.1274739376718195"/>
    <n v="-4.0440000000000005"/>
    <n v="-2.3612609999999989"/>
    <n v="-1.53"/>
    <n v="-1.8"/>
    <n v="-29.498695999999999"/>
    <n v="-5.134200937671821"/>
    <n v="2.2332730000000005"/>
    <n v="-9.1782009376718214"/>
    <n v="-1.810727"/>
    <n v="-1.71"/>
    <n v="-1.71"/>
    <x v="0"/>
    <x v="0"/>
    <x v="0"/>
    <x v="0"/>
    <x v="0"/>
    <x v="13"/>
  </r>
  <r>
    <d v="2001-09-29T15:00:00"/>
    <x v="15"/>
    <x v="0"/>
    <x v="13"/>
    <x v="6"/>
    <x v="0"/>
    <x v="0"/>
    <x v="2"/>
    <x v="0"/>
    <n v="22.6"/>
    <n v="21.21"/>
    <n v="22.45"/>
    <n v="21.37"/>
    <n v="21.4"/>
    <n v="22.26"/>
    <n v="26.29"/>
    <n v="21.92"/>
    <n v="22.17"/>
    <n v="22.68"/>
    <n v="21.52"/>
    <n v="22.07"/>
    <n v="20.81"/>
    <n v="18.240416"/>
    <n v="21.04"/>
    <n v="29.63"/>
    <n v="27.87"/>
    <n v="30.53"/>
    <n v="26.74"/>
    <n v="29.06"/>
    <n v="30.46"/>
    <n v="30.56"/>
    <n v="29.17"/>
    <n v="30.18"/>
    <n v="30.84"/>
    <n v="29.22"/>
    <n v="29.98"/>
    <n v="26.39"/>
    <n v="27.036660259776284"/>
    <n v="26.84"/>
    <n v="21.37"/>
    <n v="15.108000000000001"/>
    <n v="15.09"/>
    <n v="15.09"/>
    <n v="15.09"/>
    <n v="15.124383999999999"/>
    <n v="22.6"/>
    <n v="20.18"/>
    <n v="19.52"/>
    <n v="19.739999999999998"/>
    <n v="49.57"/>
    <n v="-7.66"/>
    <n v="-7.91"/>
    <n v="-5.58"/>
    <n v="-8.7962442597762838"/>
    <n v="-8.16"/>
    <n v="0.92000000000000171"/>
    <n v="-2.67"/>
    <n v="-2.0233397402237152"/>
    <n v="-3.59"/>
    <n v="-2.9433397402237169"/>
    <n v="0.64666025977628294"/>
    <n v="-0.67000000000000171"/>
    <n v="0.59"/>
    <n v="3.1595839999999988"/>
    <n v="1.26"/>
    <n v="3.8295840000000005"/>
    <n v="2.569583999999999"/>
    <n v="0.25"/>
    <n v="-2.08"/>
    <n v="1.1362442597762836"/>
    <n v="-2.33"/>
    <n v="0.88624425977628363"/>
    <n v="3.2162442597762819"/>
    <n v="-7.4920000000000009"/>
    <n v="-5.09"/>
    <n v="-4.43"/>
    <n v="-4.6500000000000004"/>
    <n v="-34.445616000000001"/>
    <n v="-4.4366602597762821"/>
    <n v="4.3595840000000017"/>
    <n v="-11.928660259776283"/>
    <n v="-3.1324159999999992"/>
    <n v="-0.69999999999999929"/>
    <n v="-0.69999999999999929"/>
    <x v="0"/>
    <x v="0"/>
    <x v="0"/>
    <x v="0"/>
    <x v="0"/>
    <x v="13"/>
  </r>
  <r>
    <d v="2001-09-29T16:00:00"/>
    <x v="16"/>
    <x v="0"/>
    <x v="13"/>
    <x v="6"/>
    <x v="0"/>
    <x v="0"/>
    <x v="2"/>
    <x v="0"/>
    <n v="22.73"/>
    <n v="21.32"/>
    <n v="22.58"/>
    <n v="21.54"/>
    <n v="28.82"/>
    <n v="22.39"/>
    <n v="25.98"/>
    <n v="22.05"/>
    <n v="22.29"/>
    <n v="22.8"/>
    <n v="21.67"/>
    <n v="29.77"/>
    <n v="26.62"/>
    <n v="22.1924055"/>
    <n v="21.07"/>
    <n v="29.7"/>
    <n v="27.92"/>
    <n v="30.5"/>
    <n v="26.98"/>
    <n v="29"/>
    <n v="30.44"/>
    <n v="30.52"/>
    <n v="28.89"/>
    <n v="30.15"/>
    <n v="30.8"/>
    <n v="29.09"/>
    <n v="29.95"/>
    <n v="26.77"/>
    <n v="27.513722323227359"/>
    <n v="27.28"/>
    <n v="21.53"/>
    <n v="18.815999999999999"/>
    <n v="17.060631000000001"/>
    <n v="17.170000000000002"/>
    <n v="17.170000000000002"/>
    <n v="16.856995000000001"/>
    <n v="22.92"/>
    <n v="20.29"/>
    <n v="19.2"/>
    <n v="19.670000000000002"/>
    <n v="51.38"/>
    <n v="-0.18"/>
    <n v="-0.18"/>
    <n v="-0.14999999999999858"/>
    <n v="-5.3213168232273595"/>
    <n v="-8"/>
    <n v="0.94999999999999929"/>
    <n v="-2.23"/>
    <n v="-1.4862776767726409"/>
    <n v="-3.18"/>
    <n v="-2.4362776767726402"/>
    <n v="0.74372232322735954"/>
    <n v="-0.94999999999999929"/>
    <n v="2.2000000000000002"/>
    <n v="6.6275945000000007"/>
    <n v="3.15"/>
    <n v="7.5775945"/>
    <n v="4.4275945000000014"/>
    <n v="0"/>
    <n v="-3.0000000000001137E-2"/>
    <n v="5.1413168232273598"/>
    <n v="-3.0000000000001137E-2"/>
    <n v="5.1413168232273598"/>
    <n v="5.171316823227361"/>
    <n v="-4.1040000000000028"/>
    <n v="-3.2293689999999984"/>
    <n v="-2.0299999999999998"/>
    <n v="-2.5"/>
    <n v="-34.523004999999998"/>
    <n v="-4.5937223232273574"/>
    <n v="0.72759450000000214"/>
    <n v="-8.6977223232273602"/>
    <n v="-3.3764055000000006"/>
    <n v="-8.24"/>
    <n v="-8.24"/>
    <x v="0"/>
    <x v="0"/>
    <x v="0"/>
    <x v="0"/>
    <x v="0"/>
    <x v="13"/>
  </r>
  <r>
    <d v="2001-09-29T17:00:00"/>
    <x v="17"/>
    <x v="0"/>
    <x v="13"/>
    <x v="6"/>
    <x v="0"/>
    <x v="0"/>
    <x v="2"/>
    <x v="0"/>
    <n v="24.87"/>
    <n v="22.9"/>
    <n v="24.35"/>
    <n v="23.33"/>
    <n v="23.5"/>
    <n v="24.15"/>
    <n v="28.34"/>
    <n v="23.9"/>
    <n v="24.04"/>
    <n v="24.6"/>
    <n v="23.56"/>
    <n v="24.21"/>
    <n v="22.52"/>
    <n v="19.514543"/>
    <n v="22.63"/>
    <n v="30.55"/>
    <n v="28.59"/>
    <n v="31.26"/>
    <n v="27.64"/>
    <n v="29.72"/>
    <n v="31.2"/>
    <n v="31.28"/>
    <n v="29.64"/>
    <n v="30.9"/>
    <n v="31.56"/>
    <n v="29.84"/>
    <n v="30.72"/>
    <n v="27.38"/>
    <n v="27.674199234768061"/>
    <n v="27.91"/>
    <n v="23.05"/>
    <n v="21.358000000000001"/>
    <n v="15.88063"/>
    <n v="16.22"/>
    <n v="16.239999999999998"/>
    <n v="15.181751"/>
    <n v="22.89"/>
    <n v="20.45"/>
    <n v="19.37"/>
    <n v="19.84"/>
    <n v="50.04"/>
    <n v="-6.22"/>
    <n v="-6.51"/>
    <n v="-4.8600000000000003"/>
    <n v="-8.159656234768061"/>
    <n v="-6.96"/>
    <n v="1"/>
    <n v="-2.34"/>
    <n v="-2.0458007652319381"/>
    <n v="-3.34"/>
    <n v="-3.0458007652319381"/>
    <n v="0.29419923476806176"/>
    <n v="-0.71000000000000085"/>
    <n v="0.98"/>
    <n v="3.9854570000000002"/>
    <n v="1.69"/>
    <n v="4.6954570000000011"/>
    <n v="3.0054569999999998"/>
    <n v="0.28999999999999915"/>
    <n v="-1.36"/>
    <n v="1.9396562347680621"/>
    <n v="-1.65"/>
    <n v="1.649656234768063"/>
    <n v="3.2996562347680616"/>
    <n v="-1.532"/>
    <n v="-4.5693699999999993"/>
    <n v="-3.15"/>
    <n v="-3.6"/>
    <n v="-34.858249000000001"/>
    <n v="-4.7841992347680602"/>
    <n v="3.3754570000000008"/>
    <n v="-6.3161992347680602"/>
    <n v="1.8434570000000008"/>
    <n v="-1.1599999999999999"/>
    <n v="-1.1599999999999999"/>
    <x v="0"/>
    <x v="0"/>
    <x v="0"/>
    <x v="0"/>
    <x v="0"/>
    <x v="13"/>
  </r>
  <r>
    <d v="2001-09-29T18:00:00"/>
    <x v="18"/>
    <x v="0"/>
    <x v="13"/>
    <x v="6"/>
    <x v="0"/>
    <x v="0"/>
    <x v="2"/>
    <x v="0"/>
    <n v="27.89"/>
    <n v="25.28"/>
    <n v="26.92"/>
    <n v="25.81"/>
    <n v="25.94"/>
    <n v="26.71"/>
    <n v="28.96"/>
    <n v="26.59"/>
    <n v="26.58"/>
    <n v="27.19"/>
    <n v="26.18"/>
    <n v="26.86"/>
    <n v="24.59"/>
    <n v="21.8932535"/>
    <n v="24.79"/>
    <n v="30.23"/>
    <n v="28.3"/>
    <n v="30.94"/>
    <n v="27.57"/>
    <n v="29.39"/>
    <n v="30.87"/>
    <n v="30.98"/>
    <n v="29.33"/>
    <n v="30.57"/>
    <n v="31.23"/>
    <n v="29.51"/>
    <n v="30.41"/>
    <n v="27.22"/>
    <n v="26.861153438875039"/>
    <n v="27.71"/>
    <n v="27.55"/>
    <n v="23.356000000000002"/>
    <n v="18.410990999999999"/>
    <n v="18.71"/>
    <n v="18.739999999999998"/>
    <n v="17.78631"/>
    <n v="22.15"/>
    <n v="19.93"/>
    <n v="18.89"/>
    <n v="19.34"/>
    <n v="44.59"/>
    <n v="-3.45"/>
    <n v="-3.55"/>
    <n v="-2.63"/>
    <n v="-4.9678999388750391"/>
    <n v="-4.04"/>
    <n v="1.02"/>
    <n v="-2.17"/>
    <n v="-2.5288465611249613"/>
    <n v="-3.19"/>
    <n v="-3.5488465611249609"/>
    <n v="-0.35884656112495961"/>
    <n v="-0.91999999999999815"/>
    <n v="1.35"/>
    <n v="4.0467465000000011"/>
    <n v="2.27"/>
    <n v="4.9667464999999993"/>
    <n v="2.6967464999999997"/>
    <n v="0.10000000000000142"/>
    <n v="-0.82"/>
    <n v="1.5178999388750398"/>
    <n v="-0.92000000000000171"/>
    <n v="1.4178999388750384"/>
    <n v="2.3378999388750401"/>
    <n v="1.2060000000000031"/>
    <n v="-1.5190090000000005"/>
    <n v="-0.18"/>
    <n v="-0.60000000000000142"/>
    <n v="-26.803690000000003"/>
    <n v="-4.7111534388750407"/>
    <n v="0.25674649999999843"/>
    <n v="-3.5051534388750376"/>
    <n v="1.4627465000000015"/>
    <n v="0.69000000000000128"/>
    <n v="0.69000000000000128"/>
    <x v="0"/>
    <x v="0"/>
    <x v="0"/>
    <x v="0"/>
    <x v="0"/>
    <x v="13"/>
  </r>
  <r>
    <d v="2001-09-29T19:00:00"/>
    <x v="19"/>
    <x v="0"/>
    <x v="13"/>
    <x v="6"/>
    <x v="0"/>
    <x v="0"/>
    <x v="2"/>
    <x v="0"/>
    <n v="26.99"/>
    <n v="24.47"/>
    <n v="26.18"/>
    <n v="24.95"/>
    <n v="25.1"/>
    <n v="25.97"/>
    <n v="29.47"/>
    <n v="25.66"/>
    <n v="25.85"/>
    <n v="26.41"/>
    <n v="25.31"/>
    <n v="26.01"/>
    <n v="23.76"/>
    <n v="22.321178499999998"/>
    <n v="23.89"/>
    <n v="31.94"/>
    <n v="29.77"/>
    <n v="32.67"/>
    <n v="28.85"/>
    <n v="31.03"/>
    <n v="32.619999999999997"/>
    <n v="34.630000000000003"/>
    <n v="30.96"/>
    <n v="32.28"/>
    <n v="32.97"/>
    <n v="31.21"/>
    <n v="32.119999999999997"/>
    <n v="28.35"/>
    <n v="30.367323201772681"/>
    <n v="28.84"/>
    <n v="35.03"/>
    <n v="24.71"/>
    <n v="20.017477"/>
    <n v="20.329999999999998"/>
    <n v="20.309999999999999"/>
    <n v="19.392130999999999"/>
    <n v="26.08"/>
    <n v="22.77"/>
    <n v="21.3"/>
    <n v="21.94"/>
    <n v="62.52"/>
    <n v="-5.93"/>
    <n v="-6.11"/>
    <n v="-4.59"/>
    <n v="-8.0461447017726826"/>
    <n v="-6.56"/>
    <n v="1.0900000000000001"/>
    <n v="-2.68"/>
    <n v="-0.66267679822732006"/>
    <n v="-3.77"/>
    <n v="-1.7526767982273164"/>
    <n v="2.0173232017726797"/>
    <n v="-0.91"/>
    <n v="1.34"/>
    <n v="2.7788215000000029"/>
    <n v="2.25"/>
    <n v="3.6888215000000031"/>
    <n v="1.4388215000000031"/>
    <n v="0.17999999999999616"/>
    <n v="-1.34"/>
    <n v="2.1161447017726829"/>
    <n v="-1.52"/>
    <n v="1.9361447017726867"/>
    <n v="3.4561447017726827"/>
    <n v="-1.37"/>
    <n v="-2.7525230000000001"/>
    <n v="-0.97000000000000242"/>
    <n v="-1.63"/>
    <n v="-43.127869000000004"/>
    <n v="-4.2873232017726828"/>
    <n v="3.7588214999999998"/>
    <n v="-5.6573232017726802"/>
    <n v="2.3888215000000024"/>
    <n v="9.02"/>
    <n v="9.02"/>
    <x v="0"/>
    <x v="0"/>
    <x v="0"/>
    <x v="0"/>
    <x v="0"/>
    <x v="13"/>
  </r>
  <r>
    <d v="2001-09-29T20:00:00"/>
    <x v="20"/>
    <x v="0"/>
    <x v="13"/>
    <x v="6"/>
    <x v="0"/>
    <x v="0"/>
    <x v="2"/>
    <x v="0"/>
    <n v="25.84"/>
    <n v="23.4"/>
    <n v="25.01"/>
    <n v="23.88"/>
    <n v="24.07"/>
    <n v="24.82"/>
    <n v="29.1"/>
    <n v="24.55"/>
    <n v="24.69"/>
    <n v="25.22"/>
    <n v="24.28"/>
    <n v="24.88"/>
    <n v="22.8"/>
    <n v="21.563628000000001"/>
    <n v="22.93"/>
    <n v="33.049999999999997"/>
    <n v="30.78"/>
    <n v="33.79"/>
    <n v="29.72"/>
    <n v="32.130000000000003"/>
    <n v="33.74"/>
    <n v="35.35"/>
    <n v="32.03"/>
    <n v="33.39"/>
    <n v="34.11"/>
    <n v="32.32"/>
    <n v="33.22"/>
    <n v="29.13"/>
    <n v="29.137741679593852"/>
    <n v="29.63"/>
    <n v="29.46"/>
    <n v="22.756"/>
    <n v="19.61027"/>
    <n v="19.829999999999998"/>
    <n v="19.809999999999999"/>
    <n v="19.178044"/>
    <n v="23.4"/>
    <n v="20.84"/>
    <n v="19.739999999999998"/>
    <n v="20.22"/>
    <n v="54.41"/>
    <n v="-8.06"/>
    <n v="-8.34"/>
    <n v="-6.33"/>
    <n v="-7.5741136795938502"/>
    <n v="-8.89"/>
    <n v="1.0900000000000001"/>
    <n v="-3"/>
    <n v="-2.992258320406151"/>
    <n v="-4.09"/>
    <n v="-4.0822583204061473"/>
    <n v="7.741679593852524E-3"/>
    <n v="-0.80999999999999872"/>
    <n v="1.27"/>
    <n v="2.5063719999999989"/>
    <n v="2.08"/>
    <n v="3.3163719999999977"/>
    <n v="1.2363719999999994"/>
    <n v="0.27999999999999758"/>
    <n v="-1.73"/>
    <n v="-0.48588632040615209"/>
    <n v="-2.0099999999999998"/>
    <n v="-0.76588632040614968"/>
    <n v="1.2441136795938519"/>
    <n v="-0.64399999999999835"/>
    <n v="-1.22973"/>
    <n v="8.9999999999999858E-2"/>
    <n v="-0.41"/>
    <n v="-35.231955999999997"/>
    <n v="-5.737741679593853"/>
    <n v="1.8363719999999972"/>
    <n v="-6.3817416795938513"/>
    <n v="1.1923719999999989"/>
    <n v="4.58"/>
    <n v="4.58"/>
    <x v="0"/>
    <x v="0"/>
    <x v="0"/>
    <x v="0"/>
    <x v="0"/>
    <x v="13"/>
  </r>
  <r>
    <d v="2001-09-29T21:00:00"/>
    <x v="21"/>
    <x v="0"/>
    <x v="13"/>
    <x v="6"/>
    <x v="0"/>
    <x v="0"/>
    <x v="2"/>
    <x v="0"/>
    <n v="25.17"/>
    <n v="22.83"/>
    <n v="24.43"/>
    <n v="23.2"/>
    <n v="23.5"/>
    <n v="24.23"/>
    <n v="28.13"/>
    <n v="23.93"/>
    <n v="24.12"/>
    <n v="24.66"/>
    <n v="23.68"/>
    <n v="24.28"/>
    <n v="22.23"/>
    <n v="21.743818999999998"/>
    <n v="22.34"/>
    <n v="30.23"/>
    <n v="28.37"/>
    <n v="30.94"/>
    <n v="27.71"/>
    <n v="29.36"/>
    <n v="30.87"/>
    <n v="31.63"/>
    <n v="29.31"/>
    <n v="30.57"/>
    <n v="31.21"/>
    <n v="29.48"/>
    <n v="30.41"/>
    <n v="27.63"/>
    <n v="27.095113572215801"/>
    <n v="28.1"/>
    <n v="25.62"/>
    <n v="22.09"/>
    <n v="20.65982"/>
    <n v="20.76"/>
    <n v="20.75"/>
    <n v="20.468050999999999"/>
    <n v="21.63"/>
    <n v="19.55"/>
    <n v="18.73"/>
    <n v="19.09"/>
    <n v="49.81"/>
    <n v="-5.86"/>
    <n v="-6.13"/>
    <n v="-5.4"/>
    <n v="-5.351294572215803"/>
    <n v="-6.55"/>
    <n v="1.05"/>
    <n v="-1.73"/>
    <n v="-2.264886427784198"/>
    <n v="-2.78"/>
    <n v="-3.3148864277841987"/>
    <n v="-0.53488642778419759"/>
    <n v="-0.78000000000000114"/>
    <n v="1.27"/>
    <n v="1.7561810000000015"/>
    <n v="2.0499999999999998"/>
    <n v="2.5361810000000027"/>
    <n v="0.48618100000000197"/>
    <n v="0.27"/>
    <n v="-0.46000000000000085"/>
    <n v="-0.50870542778419647"/>
    <n v="-0.73"/>
    <n v="-0.77870542778419605"/>
    <n v="-4.8705427784195621E-2"/>
    <n v="0.46000000000000085"/>
    <n v="1.1098199999999991"/>
    <n v="2.0299999999999998"/>
    <n v="1.66"/>
    <n v="-29.341949000000003"/>
    <n v="-5.4651135722158024"/>
    <n v="-0.11381899999999945"/>
    <n v="-5.0051135722158016"/>
    <n v="0.3461810000000014"/>
    <n v="1.34"/>
    <n v="1.34"/>
    <x v="0"/>
    <x v="0"/>
    <x v="0"/>
    <x v="0"/>
    <x v="0"/>
    <x v="13"/>
  </r>
  <r>
    <d v="2001-09-29T22:00:00"/>
    <x v="22"/>
    <x v="0"/>
    <x v="13"/>
    <x v="6"/>
    <x v="0"/>
    <x v="0"/>
    <x v="2"/>
    <x v="0"/>
    <n v="23.38"/>
    <n v="21.27"/>
    <n v="22.66"/>
    <n v="21.57"/>
    <n v="21.85"/>
    <n v="22.47"/>
    <n v="24.4"/>
    <n v="22.26"/>
    <n v="22.37"/>
    <n v="22.86"/>
    <n v="22.01"/>
    <n v="22.56"/>
    <n v="20.82"/>
    <n v="19.807885500000001"/>
    <n v="20.91"/>
    <n v="26.07"/>
    <n v="24.68"/>
    <n v="26.67"/>
    <n v="24.41"/>
    <n v="25.43"/>
    <n v="26.61"/>
    <n v="27"/>
    <n v="25.37"/>
    <n v="26.37"/>
    <n v="26.94"/>
    <n v="25.51"/>
    <n v="26.24"/>
    <n v="24.77"/>
    <n v="23.324706876488175"/>
    <n v="25.03"/>
    <n v="22.78"/>
    <n v="18.32"/>
    <n v="18.32"/>
    <n v="18.32"/>
    <n v="18.32"/>
    <n v="18.336832999999999"/>
    <n v="19.309999999999999"/>
    <n v="17.98"/>
    <n v="17.18"/>
    <n v="17.53"/>
    <n v="37.36"/>
    <n v="-3.58"/>
    <n v="-3.68"/>
    <n v="-3.95"/>
    <n v="-3.5168213764881742"/>
    <n v="-4.08"/>
    <n v="0.80999999999999872"/>
    <n v="-0.66"/>
    <n v="-2.1052931235118244"/>
    <n v="-1.47"/>
    <n v="-2.9152931235118231"/>
    <n v="-1.4452931235118243"/>
    <n v="-0.7099999999999973"/>
    <n v="1.03"/>
    <n v="2.0421145000000003"/>
    <n v="1.74"/>
    <n v="2.7521144999999976"/>
    <n v="1.0121144999999991"/>
    <n v="0.10000000000000142"/>
    <n v="0.37000000000000099"/>
    <n v="-6.3178623511824128E-2"/>
    <n v="0.27"/>
    <n v="-0.16317862351182555"/>
    <n v="-0.43317862351182512"/>
    <n v="-0.98999999999999844"/>
    <n v="0.34"/>
    <n v="1.1399999999999999"/>
    <n v="0.78999999999999915"/>
    <n v="-19.023167000000001"/>
    <n v="-4.0147068764881766"/>
    <n v="-0.49788550000000242"/>
    <n v="-5.004706876488175"/>
    <n v="-1.4878855000000009"/>
    <n v="0.22000000000000242"/>
    <n v="0.22000000000000242"/>
    <x v="0"/>
    <x v="0"/>
    <x v="0"/>
    <x v="0"/>
    <x v="0"/>
    <x v="13"/>
  </r>
  <r>
    <d v="2001-09-29T23:00:00"/>
    <x v="23"/>
    <x v="0"/>
    <x v="13"/>
    <x v="6"/>
    <x v="0"/>
    <x v="0"/>
    <x v="2"/>
    <x v="0"/>
    <n v="21.33"/>
    <n v="19.739999999999998"/>
    <n v="20.75"/>
    <n v="19.95"/>
    <n v="20.100000000000001"/>
    <n v="20.6"/>
    <n v="21.28"/>
    <n v="20.46"/>
    <n v="20.5"/>
    <n v="20.92"/>
    <n v="20.23"/>
    <n v="20.64"/>
    <n v="19.54"/>
    <n v="18.239999999999998"/>
    <n v="19.649999999999999"/>
    <n v="25.49"/>
    <n v="24.14"/>
    <n v="26.09"/>
    <n v="24"/>
    <n v="25.11"/>
    <n v="25.96"/>
    <n v="26.07"/>
    <n v="25.05"/>
    <n v="25.76"/>
    <n v="26.44"/>
    <n v="25.21"/>
    <n v="25.69"/>
    <n v="23.94"/>
    <n v="21.135416378814604"/>
    <n v="24.09"/>
    <n v="21.5"/>
    <n v="16.89"/>
    <n v="16.89"/>
    <n v="16.89"/>
    <n v="16.89"/>
    <n v="16.89"/>
    <n v="17.7"/>
    <n v="16.82"/>
    <n v="15.97"/>
    <n v="16.34"/>
    <n v="25.41"/>
    <n v="-5.01"/>
    <n v="-5.05"/>
    <n v="-4.4000000000000004"/>
    <n v="-2.8954163788146055"/>
    <n v="-5.52"/>
    <n v="0.58000000000000185"/>
    <n v="-1.17"/>
    <n v="-3.9745836211853955"/>
    <n v="-1.75"/>
    <n v="-4.5545836211853974"/>
    <n v="-2.8045836211853974"/>
    <n v="-0.53999999999999915"/>
    <n v="0.56000000000000227"/>
    <n v="1.86"/>
    <n v="1.1000000000000001"/>
    <n v="2.4"/>
    <n v="1.3"/>
    <n v="4.00000000000027E-2"/>
    <n v="-0.60999999999999588"/>
    <n v="-2.1145836211853926"/>
    <n v="-0.64999999999999858"/>
    <n v="-2.1545836211853953"/>
    <n v="-1.5045836211853967"/>
    <n v="-0.80999999999999872"/>
    <n v="7.0000000000000284E-2"/>
    <n v="0.92"/>
    <n v="0.55000000000000071"/>
    <n v="-8.52"/>
    <n v="-3.4354163788146046"/>
    <n v="-0.53999999999999915"/>
    <n v="-4.2454163788146033"/>
    <n v="-1.35"/>
    <n v="0.85999999999999943"/>
    <n v="0.85999999999999943"/>
    <x v="0"/>
    <x v="0"/>
    <x v="0"/>
    <x v="0"/>
    <x v="0"/>
    <x v="13"/>
  </r>
  <r>
    <d v="2001-09-30T00:00:00"/>
    <x v="0"/>
    <x v="0"/>
    <x v="14"/>
    <x v="0"/>
    <x v="0"/>
    <x v="0"/>
    <x v="2"/>
    <x v="0"/>
    <n v="30.51"/>
    <n v="28.1"/>
    <n v="29.39"/>
    <n v="28.48"/>
    <n v="28.68"/>
    <n v="29.23"/>
    <n v="29.86"/>
    <n v="29.2"/>
    <n v="29.05"/>
    <n v="29.59"/>
    <n v="28.91"/>
    <n v="29.45"/>
    <n v="27.91"/>
    <n v="21.32"/>
    <n v="28.07"/>
    <n v="23.57"/>
    <n v="22.14"/>
    <n v="24.18"/>
    <n v="21.85"/>
    <n v="19.23"/>
    <n v="24.08"/>
    <n v="24.67"/>
    <n v="23.12"/>
    <n v="23.9"/>
    <n v="24.03"/>
    <n v="23.41"/>
    <n v="19.690000000000001"/>
    <n v="17.93"/>
    <n v="16.100297474154772"/>
    <n v="22.04"/>
    <n v="23.26"/>
    <n v="14.73"/>
    <n v="14.73"/>
    <n v="14.73"/>
    <n v="14.73"/>
    <n v="14.73"/>
    <n v="14.44"/>
    <n v="14.47"/>
    <n v="13.43"/>
    <n v="13.78"/>
    <n v="18.350000000000001"/>
    <n v="9.4499999999999993"/>
    <n v="9.76"/>
    <n v="9.98"/>
    <n v="5.2197025258452285"/>
    <n v="5.56"/>
    <n v="0.46000000000000085"/>
    <n v="-1.3"/>
    <n v="-3.1297025258452287"/>
    <n v="-1.76"/>
    <n v="-3.5897025258452295"/>
    <n v="-1.829702525845228"/>
    <n v="-0.77"/>
    <n v="0.77"/>
    <n v="7.36"/>
    <n v="1.54"/>
    <n v="8.1300000000000008"/>
    <n v="6.59"/>
    <n v="-0.30999999999999872"/>
    <n v="-0.53000000000000114"/>
    <n v="4.2302974741547708"/>
    <n v="-0.22000000000000242"/>
    <n v="4.5402974741547695"/>
    <n v="4.7602974741547719"/>
    <n v="0.29000000000000092"/>
    <n v="0.26"/>
    <n v="1.3"/>
    <n v="0.95000000000000107"/>
    <n v="-3.62"/>
    <n v="-1.6602974741547722"/>
    <n v="-6.88"/>
    <n v="-1.3702974741547713"/>
    <n v="-6.59"/>
    <n v="-6.19"/>
    <n v="-6.19"/>
    <x v="0"/>
    <x v="0"/>
    <x v="0"/>
    <x v="0"/>
    <x v="0"/>
    <x v="14"/>
  </r>
  <r>
    <d v="2001-09-30T01:00:00"/>
    <x v="1"/>
    <x v="0"/>
    <x v="14"/>
    <x v="0"/>
    <x v="0"/>
    <x v="0"/>
    <x v="2"/>
    <x v="0"/>
    <n v="27.43"/>
    <n v="25.1"/>
    <n v="26.24"/>
    <n v="25.48"/>
    <n v="25.75"/>
    <n v="26.14"/>
    <n v="27.01"/>
    <n v="26.2"/>
    <n v="25.94"/>
    <n v="26.39"/>
    <n v="25.94"/>
    <n v="26.42"/>
    <n v="25.03"/>
    <n v="19.925000000000001"/>
    <n v="25.16"/>
    <n v="17.329999999999998"/>
    <n v="16.34"/>
    <n v="17.739999999999998"/>
    <n v="15.93"/>
    <n v="17.13"/>
    <n v="17.68"/>
    <n v="18.25"/>
    <n v="16.98"/>
    <n v="17.54"/>
    <n v="17.62"/>
    <n v="17.2"/>
    <n v="17.47"/>
    <n v="15.99"/>
    <n v="14.908411842960909"/>
    <n v="15.99"/>
    <n v="21.26"/>
    <n v="14.81"/>
    <n v="14.81"/>
    <n v="14.81"/>
    <n v="14.81"/>
    <n v="14.81"/>
    <n v="13.9"/>
    <n v="13.95"/>
    <n v="12.88"/>
    <n v="13.24"/>
    <n v="17.350000000000001"/>
    <n v="8.6199999999999992"/>
    <n v="8.9499999999999993"/>
    <n v="9.0399999999999991"/>
    <n v="5.0165881570390916"/>
    <n v="8.77"/>
    <n v="0.34"/>
    <n v="-1.1399999999999999"/>
    <n v="-2.2215881570390899"/>
    <n v="-1.48"/>
    <n v="-2.5615881570390897"/>
    <n v="-1.0815881570390911"/>
    <n v="-0.67000000000000171"/>
    <n v="0.71999999999999886"/>
    <n v="5.8250000000000002"/>
    <n v="1.39"/>
    <n v="6.4950000000000001"/>
    <n v="5.1050000000000004"/>
    <n v="-0.33000000000000185"/>
    <n v="-0.42"/>
    <n v="3.6034118429609094"/>
    <n v="-8.9999999999998082E-2"/>
    <n v="3.9334118429609113"/>
    <n v="4.0234118429609094"/>
    <n v="0.91"/>
    <n v="0.86000000000000121"/>
    <n v="1.93"/>
    <n v="1.57"/>
    <n v="-2.54"/>
    <n v="-1.0084118429609088"/>
    <n v="-6.0250000000000004"/>
    <n v="-9.8411842960908658E-2"/>
    <n v="-5.1150000000000002"/>
    <n v="-5.16"/>
    <n v="-5.16"/>
    <x v="0"/>
    <x v="0"/>
    <x v="0"/>
    <x v="0"/>
    <x v="0"/>
    <x v="14"/>
  </r>
  <r>
    <d v="2001-09-30T02:00:00"/>
    <x v="2"/>
    <x v="0"/>
    <x v="14"/>
    <x v="0"/>
    <x v="0"/>
    <x v="0"/>
    <x v="2"/>
    <x v="0"/>
    <n v="26.51"/>
    <n v="24.07"/>
    <n v="25.27"/>
    <n v="24.54"/>
    <n v="24.85"/>
    <n v="25.2"/>
    <n v="25.86"/>
    <n v="25.29"/>
    <n v="24.99"/>
    <n v="25.43"/>
    <n v="25.05"/>
    <n v="25.53"/>
    <n v="24.1"/>
    <n v="19.295000000000002"/>
    <n v="24.23"/>
    <n v="16.18"/>
    <n v="15.34"/>
    <n v="16.54"/>
    <n v="14.97"/>
    <n v="16.02"/>
    <n v="16.489999999999998"/>
    <n v="17.079999999999998"/>
    <n v="15.87"/>
    <n v="16.350000000000001"/>
    <n v="16.41"/>
    <n v="16.079999999999998"/>
    <n v="16.3"/>
    <n v="15.11"/>
    <n v="13.476610035929919"/>
    <n v="15.15"/>
    <n v="17.43"/>
    <n v="14.47"/>
    <n v="14.47"/>
    <n v="14.47"/>
    <n v="14.47"/>
    <n v="14.47"/>
    <n v="12.04"/>
    <n v="12.18"/>
    <n v="11"/>
    <n v="11.4"/>
    <n v="13.2"/>
    <n v="8.83"/>
    <n v="9.23"/>
    <n v="8.99"/>
    <n v="5.8183899640700822"/>
    <n v="9.02"/>
    <n v="0.28000000000000114"/>
    <n v="-0.91"/>
    <n v="-2.5433899640700801"/>
    <n v="-1.19"/>
    <n v="-2.8233899640700812"/>
    <n v="-1.63338996407008"/>
    <n v="-0.68"/>
    <n v="0.75"/>
    <n v="5.5549999999999997"/>
    <n v="1.43"/>
    <n v="6.2350000000000003"/>
    <n v="4.8049999999999997"/>
    <n v="-0.39999999999999858"/>
    <n v="-0.16"/>
    <n v="3.0116100359299196"/>
    <n v="0.23999999999999844"/>
    <n v="3.4116100359299182"/>
    <n v="3.1716100359299197"/>
    <n v="2.4300000000000002"/>
    <n v="2.29"/>
    <n v="3.47"/>
    <n v="3.07"/>
    <n v="1.27"/>
    <n v="-1.4366100359299203"/>
    <n v="-7.2549999999999999"/>
    <n v="0.99338996407008118"/>
    <n v="-4.8250000000000002"/>
    <n v="-8.1"/>
    <n v="-8.1"/>
    <x v="0"/>
    <x v="0"/>
    <x v="0"/>
    <x v="0"/>
    <x v="0"/>
    <x v="14"/>
  </r>
  <r>
    <d v="2001-09-30T03:00:00"/>
    <x v="3"/>
    <x v="0"/>
    <x v="14"/>
    <x v="0"/>
    <x v="0"/>
    <x v="0"/>
    <x v="2"/>
    <x v="0"/>
    <n v="24.88"/>
    <n v="22.67"/>
    <n v="23.66"/>
    <n v="23.11"/>
    <n v="23.34"/>
    <n v="23.6"/>
    <n v="25.22"/>
    <n v="23.73"/>
    <n v="23.41"/>
    <n v="23.8"/>
    <n v="23.5"/>
    <n v="23.93"/>
    <n v="22.71"/>
    <n v="18.04"/>
    <n v="22.85"/>
    <n v="15.41"/>
    <n v="14.68"/>
    <n v="15.73"/>
    <n v="14.43"/>
    <n v="15.29"/>
    <n v="15.68"/>
    <n v="16.260000000000002"/>
    <n v="15.15"/>
    <n v="15.55"/>
    <n v="15.59"/>
    <n v="15.34"/>
    <n v="15.52"/>
    <n v="14.63"/>
    <n v="12.500730402108095"/>
    <n v="14.65"/>
    <n v="17.52"/>
    <n v="13.43"/>
    <n v="13.43"/>
    <n v="13.43"/>
    <n v="13.43"/>
    <n v="13.43"/>
    <n v="10.48"/>
    <n v="10.61"/>
    <n v="9.35"/>
    <n v="9.77"/>
    <n v="12.5"/>
    <n v="8.0500000000000007"/>
    <n v="8.41"/>
    <n v="8.08"/>
    <n v="5.539269597891904"/>
    <n v="8.2100000000000009"/>
    <n v="0.23"/>
    <n v="-0.65999999999999837"/>
    <n v="-2.789269597891904"/>
    <n v="-0.88999999999999879"/>
    <n v="-3.0192695978919044"/>
    <n v="-2.1292695978919056"/>
    <n v="-0.59"/>
    <n v="0.62999999999999901"/>
    <n v="5.3"/>
    <n v="1.22"/>
    <n v="5.89"/>
    <n v="4.67"/>
    <n v="-0.35999999999999943"/>
    <n v="-2.9999999999999361E-2"/>
    <n v="2.5107304021080967"/>
    <n v="0.33"/>
    <n v="2.8707304021080962"/>
    <n v="2.5407304021080961"/>
    <n v="2.95"/>
    <n v="2.82"/>
    <n v="4.08"/>
    <n v="3.66"/>
    <n v="0.93"/>
    <n v="-2.0207304021080947"/>
    <n v="-7.56"/>
    <n v="0.92926959789190455"/>
    <n v="-4.6100000000000003"/>
    <n v="-6.41"/>
    <n v="-6.41"/>
    <x v="0"/>
    <x v="0"/>
    <x v="0"/>
    <x v="0"/>
    <x v="0"/>
    <x v="14"/>
  </r>
  <r>
    <d v="2001-09-30T04:00:00"/>
    <x v="4"/>
    <x v="0"/>
    <x v="14"/>
    <x v="0"/>
    <x v="0"/>
    <x v="0"/>
    <x v="2"/>
    <x v="0"/>
    <n v="25.5"/>
    <n v="23.26"/>
    <n v="24.25"/>
    <n v="23.68"/>
    <n v="23.93"/>
    <n v="24.19"/>
    <n v="26.18"/>
    <n v="24.34"/>
    <n v="23.99"/>
    <n v="24.39"/>
    <n v="24.09"/>
    <n v="24.53"/>
    <n v="23.26"/>
    <n v="18.215"/>
    <n v="23.4"/>
    <n v="15.32"/>
    <n v="14.6"/>
    <n v="15.62"/>
    <n v="14.36"/>
    <n v="15.2"/>
    <n v="15.57"/>
    <n v="16.25"/>
    <n v="15.07"/>
    <n v="15.44"/>
    <n v="15.48"/>
    <n v="15.25"/>
    <n v="15.43"/>
    <n v="14.58"/>
    <n v="12.400802462049295"/>
    <n v="14.61"/>
    <n v="17.489999999999998"/>
    <n v="13.2"/>
    <n v="13.2"/>
    <n v="13.2"/>
    <n v="13.2"/>
    <n v="13.2"/>
    <n v="10.31"/>
    <n v="10.45"/>
    <n v="9.18"/>
    <n v="9.6"/>
    <n v="12.09"/>
    <n v="8.73"/>
    <n v="9.1"/>
    <n v="8.68"/>
    <n v="5.8141975379507045"/>
    <n v="8.91"/>
    <n v="0.23"/>
    <n v="-0.61999999999999922"/>
    <n v="-2.7991975379507039"/>
    <n v="-0.85"/>
    <n v="-3.0291975379507043"/>
    <n v="-2.1791975379507047"/>
    <n v="-0.60000000000000142"/>
    <n v="0.66999999999999815"/>
    <n v="5.7149999999999999"/>
    <n v="1.27"/>
    <n v="6.3150000000000004"/>
    <n v="5.0449999999999999"/>
    <n v="-0.37000000000000099"/>
    <n v="4.9999999999998934E-2"/>
    <n v="2.9158024620492959"/>
    <n v="0.42"/>
    <n v="3.2858024620492969"/>
    <n v="2.865802462049297"/>
    <n v="2.89"/>
    <n v="2.75"/>
    <n v="4.0199999999999996"/>
    <n v="3.6"/>
    <n v="1.1100000000000001"/>
    <n v="-2.0908024620492949"/>
    <n v="-7.9050000000000002"/>
    <n v="0.79919753795070392"/>
    <n v="-5.0149999999999997"/>
    <n v="-7.04"/>
    <n v="-7.04"/>
    <x v="0"/>
    <x v="0"/>
    <x v="0"/>
    <x v="0"/>
    <x v="0"/>
    <x v="14"/>
  </r>
  <r>
    <d v="2001-09-30T05:00:00"/>
    <x v="5"/>
    <x v="0"/>
    <x v="14"/>
    <x v="0"/>
    <x v="0"/>
    <x v="0"/>
    <x v="2"/>
    <x v="0"/>
    <n v="22.78"/>
    <n v="20.94"/>
    <n v="21.86"/>
    <n v="21.2"/>
    <n v="21.48"/>
    <n v="21.74"/>
    <n v="24.84"/>
    <n v="21.85"/>
    <n v="21.62"/>
    <n v="22"/>
    <n v="21.63"/>
    <n v="21.96"/>
    <n v="21.01"/>
    <n v="17.375"/>
    <n v="21.13"/>
    <n v="16.5"/>
    <n v="15.7"/>
    <n v="16.850000000000001"/>
    <n v="15.4"/>
    <n v="16.36"/>
    <n v="16.79"/>
    <n v="17.25"/>
    <n v="16.22"/>
    <n v="16.64"/>
    <n v="16.670000000000002"/>
    <n v="16.43"/>
    <n v="16.62"/>
    <n v="15.54"/>
    <n v="14.576877960661815"/>
    <n v="15.59"/>
    <n v="19.190000000000001"/>
    <n v="13.76"/>
    <n v="13.76"/>
    <n v="13.76"/>
    <n v="13.76"/>
    <n v="13.76"/>
    <n v="13.51"/>
    <n v="13.58"/>
    <n v="12.49"/>
    <n v="12.85"/>
    <n v="16.46"/>
    <n v="5.12"/>
    <n v="5.34"/>
    <n v="5.47"/>
    <n v="2.7981220393381854"/>
    <n v="5.33"/>
    <n v="0.26000000000000156"/>
    <n v="-0.82"/>
    <n v="-1.7831220393381848"/>
    <n v="-1.08"/>
    <n v="-2.0431220393381864"/>
    <n v="-0.96312203933818452"/>
    <n v="-0.48"/>
    <n v="0.46999999999999886"/>
    <n v="4.1050000000000004"/>
    <n v="0.94999999999999929"/>
    <n v="4.585"/>
    <n v="3.6349999999999998"/>
    <n v="-0.21999999999999886"/>
    <n v="-0.35000000000000142"/>
    <n v="2.3218779606618156"/>
    <n v="-0.13000000000000256"/>
    <n v="2.5418779606618145"/>
    <n v="2.671877960661817"/>
    <n v="0.25"/>
    <n v="0.18"/>
    <n v="1.27"/>
    <n v="0.91"/>
    <n v="-2.7"/>
    <n v="-1.0668779606618148"/>
    <n v="-3.8650000000000002"/>
    <n v="-0.81687796066181484"/>
    <n v="-3.6150000000000002"/>
    <n v="-2.77"/>
    <n v="-2.77"/>
    <x v="0"/>
    <x v="0"/>
    <x v="0"/>
    <x v="0"/>
    <x v="0"/>
    <x v="14"/>
  </r>
  <r>
    <d v="2001-09-30T06:00:00"/>
    <x v="6"/>
    <x v="0"/>
    <x v="14"/>
    <x v="0"/>
    <x v="0"/>
    <x v="0"/>
    <x v="2"/>
    <x v="0"/>
    <n v="9.98"/>
    <n v="9.26"/>
    <n v="9.6300000000000008"/>
    <n v="9.3699999999999992"/>
    <n v="9.44"/>
    <n v="9.57"/>
    <n v="24.49"/>
    <n v="9.61"/>
    <n v="9.52"/>
    <n v="9.7100000000000009"/>
    <n v="9.51"/>
    <n v="9.64"/>
    <n v="9.2799999999999994"/>
    <n v="11.68"/>
    <n v="9.33"/>
    <n v="15.83"/>
    <n v="15.1"/>
    <n v="16.16"/>
    <n v="14.82"/>
    <n v="15.78"/>
    <n v="16.11"/>
    <n v="19.3"/>
    <n v="15.62"/>
    <n v="15.97"/>
    <n v="15.97"/>
    <n v="15.88"/>
    <n v="15.94"/>
    <n v="14.91"/>
    <n v="14.669203232633414"/>
    <n v="14.97"/>
    <n v="18.829999999999998"/>
    <n v="14.12"/>
    <n v="14.12"/>
    <n v="14.12"/>
    <n v="14.12"/>
    <n v="14.12"/>
    <n v="14.33"/>
    <n v="14.38"/>
    <n v="13.47"/>
    <n v="13.77"/>
    <n v="17.11"/>
    <n v="-6.34"/>
    <n v="-6.3"/>
    <n v="-5.63"/>
    <n v="-2.9892032326334146"/>
    <n v="-6.26"/>
    <n v="0.16"/>
    <n v="-0.86999999999999922"/>
    <n v="-1.1107967673665851"/>
    <n v="-1.03"/>
    <n v="-1.2707967673665852"/>
    <n v="-0.24079676736658584"/>
    <n v="-0.20000000000000107"/>
    <n v="0.16"/>
    <n v="-2.2400000000000002"/>
    <n v="0.36000000000000121"/>
    <n v="-2.04"/>
    <n v="-2.4"/>
    <n v="-4.0000000000000924E-2"/>
    <n v="-0.70999999999999908"/>
    <n v="-3.3507967673665853"/>
    <n v="-0.66999999999999815"/>
    <n v="-3.3107967673665843"/>
    <n v="-2.6407967673665862"/>
    <n v="-0.21000000000000085"/>
    <n v="-0.26000000000000156"/>
    <n v="0.64999999999999858"/>
    <n v="0.35"/>
    <n v="-2.99"/>
    <n v="-0.33920323263341423"/>
    <n v="2.65"/>
    <n v="-0.54920323263341508"/>
    <n v="2.44"/>
    <n v="9.19"/>
    <n v="9.19"/>
    <x v="0"/>
    <x v="0"/>
    <x v="0"/>
    <x v="0"/>
    <x v="0"/>
    <x v="14"/>
  </r>
  <r>
    <d v="2001-09-30T07:00:00"/>
    <x v="7"/>
    <x v="0"/>
    <x v="14"/>
    <x v="0"/>
    <x v="0"/>
    <x v="0"/>
    <x v="2"/>
    <x v="0"/>
    <n v="17.47"/>
    <n v="16.2"/>
    <n v="16.95"/>
    <n v="16.29"/>
    <n v="16.47"/>
    <n v="16.8"/>
    <n v="24.73"/>
    <n v="16.829999999999998"/>
    <n v="16.760000000000002"/>
    <n v="17.100000000000001"/>
    <n v="16.600000000000001"/>
    <n v="16.89"/>
    <n v="16.07"/>
    <n v="15.15"/>
    <n v="16.16"/>
    <n v="20.29"/>
    <n v="18.98"/>
    <n v="20.81"/>
    <n v="18.3"/>
    <n v="19.829999999999998"/>
    <n v="20.75"/>
    <n v="21.22"/>
    <n v="19.760000000000002"/>
    <n v="20.57"/>
    <n v="20.6"/>
    <n v="19.95"/>
    <n v="20.48"/>
    <n v="18.11"/>
    <n v="16.861950900511147"/>
    <n v="18.25"/>
    <n v="28.5"/>
    <n v="14.13"/>
    <n v="14.13"/>
    <n v="14.13"/>
    <n v="14.13"/>
    <n v="14.13"/>
    <n v="14.89"/>
    <n v="14.92"/>
    <n v="13.78"/>
    <n v="14.16"/>
    <n v="19.2"/>
    <n v="-3.36"/>
    <n v="-3.59"/>
    <n v="-2.04"/>
    <n v="-1.7119509005111464"/>
    <n v="-3.5"/>
    <n v="0.65000000000000213"/>
    <n v="-1.72"/>
    <n v="-2.9680490994888515"/>
    <n v="-2.37"/>
    <n v="-3.6180490994888537"/>
    <n v="-1.2480490994888527"/>
    <n v="-0.42000000000000171"/>
    <n v="0.39999999999999858"/>
    <n v="1.32"/>
    <n v="0.82"/>
    <n v="1.74"/>
    <n v="0.92"/>
    <n v="0.23"/>
    <n v="-1.32"/>
    <n v="-1.648049099488853"/>
    <n v="-1.55"/>
    <n v="-1.8780490994888535"/>
    <n v="-0.32804909948885275"/>
    <n v="-0.76"/>
    <n v="-0.78999999999999915"/>
    <n v="0.35000000000000142"/>
    <n v="-2.9999999999999361E-2"/>
    <n v="-5.07"/>
    <n v="-1.9719509005111462"/>
    <n v="-0.26"/>
    <n v="-2.731950900511146"/>
    <n v="-1.02"/>
    <n v="11.61"/>
    <n v="11.61"/>
    <x v="0"/>
    <x v="0"/>
    <x v="0"/>
    <x v="0"/>
    <x v="0"/>
    <x v="14"/>
  </r>
  <r>
    <d v="2001-09-30T08:00:00"/>
    <x v="8"/>
    <x v="0"/>
    <x v="14"/>
    <x v="0"/>
    <x v="0"/>
    <x v="0"/>
    <x v="2"/>
    <x v="0"/>
    <n v="19.690000000000001"/>
    <n v="18.350000000000001"/>
    <n v="19.39"/>
    <n v="18.37"/>
    <n v="18.600000000000001"/>
    <n v="19.18"/>
    <n v="25.27"/>
    <n v="19.03"/>
    <n v="19.16"/>
    <n v="19.59"/>
    <n v="18.739999999999998"/>
    <n v="19.11"/>
    <n v="18.23"/>
    <n v="18.395"/>
    <n v="18.329999999999998"/>
    <n v="27.6"/>
    <n v="25.39"/>
    <n v="28.34"/>
    <n v="24.02"/>
    <n v="26.8"/>
    <n v="28.28"/>
    <n v="28.69"/>
    <n v="26.98"/>
    <n v="28.07"/>
    <n v="28.09"/>
    <n v="27"/>
    <n v="27.84"/>
    <n v="23.6"/>
    <n v="21.3180611917705"/>
    <n v="23.86"/>
    <n v="41.2"/>
    <n v="18.43"/>
    <n v="18.43"/>
    <n v="18.43"/>
    <n v="18.43"/>
    <n v="18.43"/>
    <n v="17.73"/>
    <n v="17.62"/>
    <n v="16.29"/>
    <n v="16.739999999999998"/>
    <n v="22.63"/>
    <n v="-8.1999999999999993"/>
    <n v="-8.73"/>
    <n v="-5.37"/>
    <n v="-2.9230611917705005"/>
    <n v="-8.5"/>
    <n v="1.04"/>
    <n v="-3.2"/>
    <n v="-5.4819388082295006"/>
    <n v="-4.24"/>
    <n v="-6.5219388082294998"/>
    <n v="-2.2819388082295013"/>
    <n v="-0.50999999999999801"/>
    <n v="0.37000000000000099"/>
    <n v="0.20500000000000185"/>
    <n v="0.87999999999999901"/>
    <n v="0.71499999999999997"/>
    <n v="-0.16499999999999915"/>
    <n v="0.53000000000000114"/>
    <n v="-2.83"/>
    <n v="-5.2769388082294988"/>
    <n v="-3.36"/>
    <n v="-5.8069388082294999"/>
    <n v="-2.4469388082295005"/>
    <n v="0.69999999999999929"/>
    <n v="0.80999999999999872"/>
    <n v="2.14"/>
    <n v="1.69"/>
    <n v="-4.2"/>
    <n v="-3.5880611917704996"/>
    <n v="-0.66499999999999915"/>
    <n v="-2.8880611917705004"/>
    <n v="3.5000000000000142E-2"/>
    <n v="22.09"/>
    <n v="22.09"/>
    <x v="0"/>
    <x v="0"/>
    <x v="0"/>
    <x v="0"/>
    <x v="0"/>
    <x v="14"/>
  </r>
  <r>
    <d v="2001-09-30T09:00:00"/>
    <x v="9"/>
    <x v="0"/>
    <x v="14"/>
    <x v="0"/>
    <x v="0"/>
    <x v="0"/>
    <x v="2"/>
    <x v="0"/>
    <n v="18.87"/>
    <n v="17.53"/>
    <n v="18.62"/>
    <n v="17.559999999999999"/>
    <n v="17.78"/>
    <n v="18.399999999999999"/>
    <n v="26.52"/>
    <n v="18.23"/>
    <n v="18.39"/>
    <n v="18.809999999999999"/>
    <n v="17.93"/>
    <n v="18.329999999999998"/>
    <n v="17.23"/>
    <n v="18.385000000000002"/>
    <n v="17.309999999999999"/>
    <n v="28.23"/>
    <n v="25.92"/>
    <n v="29.15"/>
    <n v="24.35"/>
    <n v="27.19"/>
    <n v="29.07"/>
    <n v="29.5"/>
    <n v="27.48"/>
    <n v="28.84"/>
    <n v="28.93"/>
    <n v="27.33"/>
    <n v="28.55"/>
    <n v="23.86"/>
    <n v="23.587384099944426"/>
    <n v="24.19"/>
    <n v="37.619999999999997"/>
    <n v="19.28"/>
    <n v="19.28"/>
    <n v="19.28"/>
    <n v="19.28"/>
    <n v="19.28"/>
    <n v="20.5"/>
    <n v="18.010000000000002"/>
    <n v="17.09"/>
    <n v="17.41"/>
    <n v="32.76"/>
    <n v="-9.41"/>
    <n v="-10.220000000000001"/>
    <n v="-6.63"/>
    <n v="-5.2023840999444246"/>
    <n v="-10.119999999999999"/>
    <n v="1.36"/>
    <n v="-3.33"/>
    <n v="-3.6026159000555751"/>
    <n v="-4.6900000000000004"/>
    <n v="-4.9626159000555745"/>
    <n v="-0.27261590005557323"/>
    <n v="-0.54999999999999716"/>
    <n v="0.55000000000000071"/>
    <n v="-0.60499999999999998"/>
    <n v="1.1000000000000001"/>
    <n v="-5.5000000000003268E-2"/>
    <n v="-1.155"/>
    <n v="0.81000000000000227"/>
    <n v="-2.78"/>
    <n v="-4.2076159000555755"/>
    <n v="-3.59"/>
    <n v="-5.0176159000555778"/>
    <n v="-1.4276159000555744"/>
    <n v="-1.22"/>
    <n v="1.27"/>
    <n v="2.19"/>
    <n v="1.87"/>
    <n v="-13.48"/>
    <n v="-3.0873840999444262"/>
    <n v="2.1150000000000002"/>
    <n v="-4.3073840999444251"/>
    <n v="0.89500000000000002"/>
    <n v="19.29"/>
    <n v="19.29"/>
    <x v="0"/>
    <x v="0"/>
    <x v="0"/>
    <x v="0"/>
    <x v="0"/>
    <x v="14"/>
  </r>
  <r>
    <d v="2001-09-30T10:00:00"/>
    <x v="10"/>
    <x v="0"/>
    <x v="14"/>
    <x v="0"/>
    <x v="0"/>
    <x v="0"/>
    <x v="2"/>
    <x v="0"/>
    <n v="25"/>
    <n v="22.88"/>
    <n v="24.62"/>
    <n v="23.02"/>
    <n v="23.41"/>
    <n v="24.3"/>
    <n v="26.76"/>
    <n v="24.02"/>
    <n v="24.31"/>
    <n v="24.89"/>
    <n v="23.62"/>
    <n v="24.27"/>
    <n v="22.31"/>
    <n v="20.4530815"/>
    <n v="22.37"/>
    <n v="28.52"/>
    <n v="26.17"/>
    <n v="29.4"/>
    <n v="24.59"/>
    <n v="27.4"/>
    <n v="29.33"/>
    <n v="29.67"/>
    <n v="27.73"/>
    <n v="29.08"/>
    <n v="29.2"/>
    <n v="27.51"/>
    <n v="28.79"/>
    <n v="24.03"/>
    <n v="24.44421195283206"/>
    <n v="24.37"/>
    <n v="29.75"/>
    <n v="17.87"/>
    <n v="17.87"/>
    <n v="17.87"/>
    <n v="17.87"/>
    <n v="17.887466"/>
    <n v="21.66"/>
    <n v="18.55"/>
    <n v="17.71"/>
    <n v="18"/>
    <n v="37.07"/>
    <n v="-3.99"/>
    <n v="-4.5199999999999996"/>
    <n v="-1.72"/>
    <n v="-3.9911304528320599"/>
    <n v="-4.3099999999999996"/>
    <n v="1.39"/>
    <n v="-3.37"/>
    <n v="-2.955788047167939"/>
    <n v="-4.76"/>
    <n v="-4.3457880471679395"/>
    <n v="0.41421195283205847"/>
    <n v="-0.85999999999999943"/>
    <n v="1.1000000000000001"/>
    <n v="2.9569185000000004"/>
    <n v="1.96"/>
    <n v="3.8169184999999999"/>
    <n v="1.856918499999999"/>
    <n v="0.53000000000000114"/>
    <n v="-2.27"/>
    <n v="1.1304528320614793E-3"/>
    <n v="-2.8"/>
    <n v="-0.52886954716793966"/>
    <n v="2.2711304528320575"/>
    <n v="-3.79"/>
    <n v="-0.68"/>
    <n v="0.16"/>
    <n v="-0.12999999999999901"/>
    <n v="-19.182534"/>
    <n v="-2.7842119528320595"/>
    <n v="1.2069185000000004"/>
    <n v="-6.5742119528320586"/>
    <n v="-2.5830814999999987"/>
    <n v="5.48"/>
    <n v="5.48"/>
    <x v="0"/>
    <x v="0"/>
    <x v="0"/>
    <x v="0"/>
    <x v="0"/>
    <x v="14"/>
  </r>
  <r>
    <d v="2001-09-30T11:00:00"/>
    <x v="11"/>
    <x v="0"/>
    <x v="14"/>
    <x v="0"/>
    <x v="0"/>
    <x v="0"/>
    <x v="2"/>
    <x v="0"/>
    <n v="27.04"/>
    <n v="24.64"/>
    <n v="26.73"/>
    <n v="24.89"/>
    <n v="25.39"/>
    <n v="26.38"/>
    <n v="27.63"/>
    <n v="26.02"/>
    <n v="26.39"/>
    <n v="27.02"/>
    <n v="25.61"/>
    <n v="26.33"/>
    <n v="24.06"/>
    <n v="21.097517499999999"/>
    <n v="24.11"/>
    <n v="28.54"/>
    <n v="26.26"/>
    <n v="29.52"/>
    <n v="24.68"/>
    <n v="27.46"/>
    <n v="29.45"/>
    <n v="29.79"/>
    <n v="27.81"/>
    <n v="29.19"/>
    <n v="29.33"/>
    <n v="27.6"/>
    <n v="28.89"/>
    <n v="24.03"/>
    <n v="24.727201663758638"/>
    <n v="24.38"/>
    <n v="30.8"/>
    <n v="17.248000000000001"/>
    <n v="17.23"/>
    <n v="17.23"/>
    <n v="17.23"/>
    <n v="17.258984000000002"/>
    <n v="22.49"/>
    <n v="18.5"/>
    <n v="17.72"/>
    <n v="18"/>
    <n v="37.29"/>
    <n v="-2.0699999999999998"/>
    <n v="-2.56"/>
    <n v="2.9999999999997584E-2"/>
    <n v="-3.6296841637586397"/>
    <n v="-2.31"/>
    <n v="1.43"/>
    <n v="-3.43"/>
    <n v="-2.7327983362413626"/>
    <n v="-4.8600000000000003"/>
    <n v="-4.1627983362413623"/>
    <n v="0.69720166375863712"/>
    <n v="-0.93999999999999773"/>
    <n v="1.33"/>
    <n v="4.292482500000002"/>
    <n v="2.27"/>
    <n v="5.2324824999999997"/>
    <n v="2.9624825000000001"/>
    <n v="0.49000000000000199"/>
    <n v="-2.1"/>
    <n v="1.5596841637586394"/>
    <n v="-2.59"/>
    <n v="1.0696841637586374"/>
    <n v="3.6596841637586373"/>
    <n v="-5.2419999999999973"/>
    <n v="-1.27"/>
    <n v="-0.48999999999999844"/>
    <n v="-0.77"/>
    <n v="-20.031015999999997"/>
    <n v="-2.2372016637586398"/>
    <n v="1.3924824999999998"/>
    <n v="-7.4792016637586372"/>
    <n v="-3.8495174999999975"/>
    <n v="4.47"/>
    <n v="4.47"/>
    <x v="0"/>
    <x v="0"/>
    <x v="0"/>
    <x v="0"/>
    <x v="0"/>
    <x v="14"/>
  </r>
  <r>
    <d v="2001-09-30T12:00:00"/>
    <x v="12"/>
    <x v="0"/>
    <x v="14"/>
    <x v="0"/>
    <x v="0"/>
    <x v="0"/>
    <x v="2"/>
    <x v="0"/>
    <n v="23.82"/>
    <n v="21.87"/>
    <n v="23.6"/>
    <n v="22.08"/>
    <n v="22.44"/>
    <n v="23.3"/>
    <n v="27.41"/>
    <n v="23.02"/>
    <n v="23.31"/>
    <n v="23.86"/>
    <n v="22.64"/>
    <n v="23.2"/>
    <n v="21.4"/>
    <n v="20.373215500000001"/>
    <n v="21.49"/>
    <n v="28.51"/>
    <n v="26.24"/>
    <n v="29.49"/>
    <n v="24.7"/>
    <n v="27.43"/>
    <n v="29.35"/>
    <n v="29.79"/>
    <n v="27.78"/>
    <n v="29.16"/>
    <n v="29.31"/>
    <n v="27.57"/>
    <n v="28.86"/>
    <n v="24.03"/>
    <n v="25.332441329968646"/>
    <n v="24.38"/>
    <n v="44.02"/>
    <n v="18.66"/>
    <n v="18.649999999999999"/>
    <n v="18.649999999999999"/>
    <n v="18.649999999999999"/>
    <n v="18.676072999999999"/>
    <n v="22.96"/>
    <n v="18.260000000000002"/>
    <n v="17.850000000000001"/>
    <n v="18"/>
    <n v="39.619999999999997"/>
    <n v="-4.99"/>
    <n v="-5.66"/>
    <n v="-2.63"/>
    <n v="-4.9592258299686449"/>
    <n v="-5.45"/>
    <n v="1.43"/>
    <n v="-3.4"/>
    <n v="-2.0975586700313542"/>
    <n v="-4.83"/>
    <n v="-3.5275586700313539"/>
    <n v="1.3024413299686444"/>
    <n v="-0.75999999999999801"/>
    <n v="1.04"/>
    <n v="2.0667845000000007"/>
    <n v="1.8"/>
    <n v="2.8267844999999987"/>
    <n v="1.026784499999998"/>
    <n v="0.67000000000000171"/>
    <n v="-2.36"/>
    <n v="-3.077417003135352E-2"/>
    <n v="-3.03"/>
    <n v="-0.70077417003135523"/>
    <n v="2.3292258299686424"/>
    <n v="-4.3"/>
    <n v="0.38999999999999702"/>
    <n v="0.79999999999999716"/>
    <n v="0.64999999999999858"/>
    <n v="-20.943926999999999"/>
    <n v="-2.3724413299686447"/>
    <n v="2.5867845000000003"/>
    <n v="-6.6724413299686454"/>
    <n v="-1.7132155000000004"/>
    <n v="20.82"/>
    <n v="20.82"/>
    <x v="0"/>
    <x v="0"/>
    <x v="0"/>
    <x v="0"/>
    <x v="0"/>
    <x v="14"/>
  </r>
  <r>
    <d v="2001-09-30T13:00:00"/>
    <x v="13"/>
    <x v="0"/>
    <x v="14"/>
    <x v="0"/>
    <x v="0"/>
    <x v="0"/>
    <x v="2"/>
    <x v="0"/>
    <n v="23.73"/>
    <n v="21.84"/>
    <n v="23.6"/>
    <n v="22"/>
    <n v="22.41"/>
    <n v="23.28"/>
    <n v="27.61"/>
    <n v="22.99"/>
    <n v="23.31"/>
    <n v="23.86"/>
    <n v="22.59"/>
    <n v="23.14"/>
    <n v="21.42"/>
    <n v="20.193885999999999"/>
    <n v="21.52"/>
    <n v="28.82"/>
    <n v="26.51"/>
    <n v="29.85"/>
    <n v="24.88"/>
    <n v="27.72"/>
    <n v="29.78"/>
    <n v="30.39"/>
    <n v="28.15"/>
    <n v="29.52"/>
    <n v="29.67"/>
    <n v="27.84"/>
    <n v="29.19"/>
    <n v="24.23"/>
    <n v="24.113828587281294"/>
    <n v="24.6"/>
    <n v="32.97"/>
    <n v="18.29"/>
    <n v="18.28"/>
    <n v="18.28"/>
    <n v="18.28"/>
    <n v="18.298984999999998"/>
    <n v="21.14"/>
    <n v="18.23"/>
    <n v="17.7"/>
    <n v="17.89"/>
    <n v="32.31"/>
    <n v="-5.31"/>
    <n v="-6.05"/>
    <n v="-2.81"/>
    <n v="-3.9199425872812945"/>
    <n v="-5.81"/>
    <n v="1.47"/>
    <n v="-3.49"/>
    <n v="-3.6061714127187052"/>
    <n v="-4.96"/>
    <n v="-5.0761714127187076"/>
    <n v="-0.11617141271870679"/>
    <n v="-0.73"/>
    <n v="0.98999999999999844"/>
    <n v="2.216114000000001"/>
    <n v="1.72"/>
    <n v="2.9461140000000015"/>
    <n v="1.2261140000000026"/>
    <n v="0.74000000000000199"/>
    <n v="-2.5"/>
    <n v="-1.3900574127187042"/>
    <n v="-3.24"/>
    <n v="-2.1300574127187062"/>
    <n v="1.1099425872812958"/>
    <n v="-2.85"/>
    <n v="5.0000000000000711E-2"/>
    <n v="0.58000000000000185"/>
    <n v="0.39000000000000057"/>
    <n v="-14.011015000000004"/>
    <n v="-2.9738285872812931"/>
    <n v="0.94611400000000145"/>
    <n v="-5.8238285872812945"/>
    <n v="-1.903886"/>
    <n v="9.83"/>
    <n v="9.83"/>
    <x v="0"/>
    <x v="0"/>
    <x v="0"/>
    <x v="0"/>
    <x v="0"/>
    <x v="14"/>
  </r>
  <r>
    <d v="2001-09-30T14:00:00"/>
    <x v="14"/>
    <x v="0"/>
    <x v="14"/>
    <x v="0"/>
    <x v="0"/>
    <x v="0"/>
    <x v="2"/>
    <x v="0"/>
    <n v="20.48"/>
    <n v="18.989999999999998"/>
    <n v="20.36"/>
    <n v="19.07"/>
    <n v="19.34"/>
    <n v="20.09"/>
    <n v="27.55"/>
    <n v="19.84"/>
    <n v="20.100000000000001"/>
    <n v="20.59"/>
    <n v="19.5"/>
    <n v="19.98"/>
    <n v="18.55"/>
    <n v="18.788706000000001"/>
    <n v="18.63"/>
    <n v="28.85"/>
    <n v="26.53"/>
    <n v="29.91"/>
    <n v="24.9"/>
    <n v="27.75"/>
    <n v="29.82"/>
    <n v="30.45"/>
    <n v="28.16"/>
    <n v="29.58"/>
    <n v="29.73"/>
    <n v="27.87"/>
    <n v="29.22"/>
    <n v="24.23"/>
    <n v="23.769710969108687"/>
    <n v="24.61"/>
    <n v="37.78"/>
    <n v="18.47"/>
    <n v="18.46"/>
    <n v="18.46"/>
    <n v="18.46"/>
    <n v="18.486409999999999"/>
    <n v="21"/>
    <n v="18.27"/>
    <n v="17.72"/>
    <n v="17.91"/>
    <n v="30.39"/>
    <n v="-8.41"/>
    <n v="-9.24"/>
    <n v="-5.68"/>
    <n v="-4.9810049691086853"/>
    <n v="-9.14"/>
    <n v="1.47"/>
    <n v="-3.52"/>
    <n v="-3.9802890308913135"/>
    <n v="-4.99"/>
    <n v="-5.4502890308913123"/>
    <n v="-0.4602890308913139"/>
    <n v="-0.64000000000000057"/>
    <n v="0.78999999999999915"/>
    <n v="0.55129399999999862"/>
    <n v="1.43"/>
    <n v="1.1912939999999992"/>
    <n v="-0.23870600000000053"/>
    <n v="0.82999999999999829"/>
    <n v="-2.73"/>
    <n v="-3.4289950308913149"/>
    <n v="-3.56"/>
    <n v="-4.2589950308913131"/>
    <n v="-0.69899503089131443"/>
    <n v="-2.5299999999999998"/>
    <n v="0.19000000000000128"/>
    <n v="0.74000000000000199"/>
    <n v="0.55000000000000071"/>
    <n v="-11.903590000000001"/>
    <n v="-2.7697109691086865"/>
    <n v="2.2112939999999988"/>
    <n v="-5.2997109691086877"/>
    <n v="-0.31870600000000238"/>
    <n v="17.8"/>
    <n v="17.8"/>
    <x v="0"/>
    <x v="0"/>
    <x v="0"/>
    <x v="0"/>
    <x v="0"/>
    <x v="14"/>
  </r>
  <r>
    <d v="2001-09-30T15:00:00"/>
    <x v="15"/>
    <x v="0"/>
    <x v="14"/>
    <x v="0"/>
    <x v="0"/>
    <x v="0"/>
    <x v="2"/>
    <x v="0"/>
    <n v="22.78"/>
    <n v="20.98"/>
    <n v="22.51"/>
    <n v="21.12"/>
    <n v="21.42"/>
    <n v="22.21"/>
    <n v="27.76"/>
    <n v="21.98"/>
    <n v="22.23"/>
    <n v="22.75"/>
    <n v="21.59"/>
    <n v="22.18"/>
    <n v="20.39"/>
    <n v="19.5067345"/>
    <n v="20.48"/>
    <n v="28.79"/>
    <n v="26.52"/>
    <n v="29.8"/>
    <n v="25.09"/>
    <n v="27.72"/>
    <n v="29.67"/>
    <n v="30.17"/>
    <n v="28.04"/>
    <n v="29.48"/>
    <n v="29.64"/>
    <n v="27.86"/>
    <n v="29.16"/>
    <n v="24.34"/>
    <n v="23.762030163136721"/>
    <n v="24.68"/>
    <n v="38.630000000000003"/>
    <n v="18.14"/>
    <n v="18.13"/>
    <n v="18.13"/>
    <n v="18.13"/>
    <n v="18.155398000000002"/>
    <n v="21.05"/>
    <n v="18.350000000000001"/>
    <n v="17.809999999999999"/>
    <n v="18"/>
    <n v="29.84"/>
    <n v="-6.3"/>
    <n v="-6.98"/>
    <n v="-3.95"/>
    <n v="-4.2552956631367209"/>
    <n v="-6.89"/>
    <n v="1.44"/>
    <n v="-3.38"/>
    <n v="-3.9579698368632776"/>
    <n v="-4.82"/>
    <n v="-5.3979698368632789"/>
    <n v="-0.57796983686327863"/>
    <n v="-0.75999999999999801"/>
    <n v="1.03"/>
    <n v="1.9132655000000014"/>
    <n v="1.79"/>
    <n v="2.6732654999999994"/>
    <n v="0.88326550000000026"/>
    <n v="0.68000000000000327"/>
    <n v="-2.35"/>
    <n v="-2.0447043368632762"/>
    <n v="-3.03"/>
    <n v="-2.7247043368632795"/>
    <n v="0.30529566313672163"/>
    <n v="-2.91"/>
    <n v="-0.22000000000000242"/>
    <n v="0.32"/>
    <n v="0.12999999999999901"/>
    <n v="-11.684601999999998"/>
    <n v="-2.7120301631367205"/>
    <n v="1.5432655000000004"/>
    <n v="-5.6220301631367207"/>
    <n v="-1.3667344999999997"/>
    <n v="16.45"/>
    <n v="16.45"/>
    <x v="0"/>
    <x v="0"/>
    <x v="0"/>
    <x v="0"/>
    <x v="0"/>
    <x v="14"/>
  </r>
  <r>
    <d v="2001-09-30T16:00:00"/>
    <x v="16"/>
    <x v="0"/>
    <x v="14"/>
    <x v="0"/>
    <x v="0"/>
    <x v="0"/>
    <x v="2"/>
    <x v="0"/>
    <n v="26.74"/>
    <n v="24.38"/>
    <n v="26.38"/>
    <n v="24.64"/>
    <n v="25.08"/>
    <n v="26.03"/>
    <n v="28.14"/>
    <n v="25.75"/>
    <n v="26.03"/>
    <n v="26.69"/>
    <n v="25.31"/>
    <n v="26.03"/>
    <n v="23.71"/>
    <n v="21.06"/>
    <n v="23.79"/>
    <n v="28.9"/>
    <n v="26.65"/>
    <n v="29.87"/>
    <n v="25.25"/>
    <n v="27.87"/>
    <n v="29.75"/>
    <n v="30.33"/>
    <n v="28.21"/>
    <n v="29.55"/>
    <n v="29.67"/>
    <n v="28.02"/>
    <n v="29.26"/>
    <n v="24.5"/>
    <n v="24.010222192782216"/>
    <n v="24.82"/>
    <n v="47.51"/>
    <n v="18.32"/>
    <n v="18.32"/>
    <n v="18.32"/>
    <n v="18.32"/>
    <n v="18.32"/>
    <n v="22.18"/>
    <n v="18.86"/>
    <n v="18.11"/>
    <n v="18.46"/>
    <n v="29.72"/>
    <n v="-2.79"/>
    <n v="-3.23"/>
    <n v="-0.78999999999999915"/>
    <n v="-2.950222192782217"/>
    <n v="-2.98"/>
    <n v="1.39"/>
    <n v="-3.37"/>
    <n v="-3.8597778072177853"/>
    <n v="-4.76"/>
    <n v="-5.2497778072177859"/>
    <n v="-0.4897778072177843"/>
    <n v="-0.95000000000000284"/>
    <n v="1.37"/>
    <n v="4.0199999999999996"/>
    <n v="2.3199999999999998"/>
    <n v="4.97"/>
    <n v="2.65"/>
    <n v="0.43999999999999773"/>
    <n v="-2"/>
    <n v="0.16022219278221428"/>
    <n v="-2.44"/>
    <n v="-0.27977780721778345"/>
    <n v="2.1602221927822178"/>
    <n v="-3.86"/>
    <n v="-0.53999999999999915"/>
    <n v="0.21000000000000085"/>
    <n v="-0.14000000000000057"/>
    <n v="-11.4"/>
    <n v="-1.830222192782216"/>
    <n v="1.1200000000000001"/>
    <n v="-5.6902221927822154"/>
    <n v="-2.74"/>
    <n v="21.48"/>
    <n v="21.48"/>
    <x v="0"/>
    <x v="0"/>
    <x v="0"/>
    <x v="0"/>
    <x v="0"/>
    <x v="14"/>
  </r>
  <r>
    <d v="2001-09-30T17:00:00"/>
    <x v="17"/>
    <x v="0"/>
    <x v="14"/>
    <x v="0"/>
    <x v="0"/>
    <x v="0"/>
    <x v="2"/>
    <x v="0"/>
    <n v="27.96"/>
    <n v="25.15"/>
    <n v="27.36"/>
    <n v="25.51"/>
    <n v="25.99"/>
    <n v="26.99"/>
    <n v="28.77"/>
    <n v="26.72"/>
    <n v="27.01"/>
    <n v="27.69"/>
    <n v="26.24"/>
    <n v="27.06"/>
    <n v="24.47"/>
    <n v="21.78342"/>
    <n v="24.52"/>
    <n v="29.82"/>
    <n v="27.29"/>
    <n v="30.6"/>
    <n v="25.85"/>
    <n v="28.55"/>
    <n v="30.46"/>
    <n v="31.13"/>
    <n v="28.88"/>
    <n v="30.26"/>
    <n v="30.37"/>
    <n v="28.71"/>
    <n v="30.03"/>
    <n v="25.01"/>
    <n v="24.396683431942666"/>
    <n v="25.33"/>
    <n v="39.51"/>
    <n v="18.91"/>
    <n v="18.91"/>
    <n v="18.91"/>
    <n v="18.91"/>
    <n v="18.912194"/>
    <n v="22.32"/>
    <n v="19.09"/>
    <n v="18.350000000000001"/>
    <n v="18.7"/>
    <n v="30.26"/>
    <n v="-2.56"/>
    <n v="-2.97"/>
    <n v="-0.5400000000000027"/>
    <n v="-2.6132634319426664"/>
    <n v="-2.68"/>
    <n v="1.48"/>
    <n v="-3.54"/>
    <n v="-4.1533165680573347"/>
    <n v="-5.0199999999999996"/>
    <n v="-5.6333165680573352"/>
    <n v="-0.61331656805733559"/>
    <n v="-1.07"/>
    <n v="1.52"/>
    <n v="4.2065799999999989"/>
    <n v="2.59"/>
    <n v="5.2765799999999992"/>
    <n v="2.6865799999999993"/>
    <n v="0.41"/>
    <n v="-2.02"/>
    <n v="5.3263431942664141E-2"/>
    <n v="-2.4300000000000002"/>
    <n v="-0.356736568057336"/>
    <n v="2.0732634319426637"/>
    <n v="-3.41"/>
    <n v="-0.18"/>
    <n v="0.55999999999999872"/>
    <n v="0.21000000000000085"/>
    <n v="-11.347806000000002"/>
    <n v="-2.0766834319426657"/>
    <n v="0.53658000000000072"/>
    <n v="-5.4866834319426658"/>
    <n v="-2.8734199999999994"/>
    <n v="12.45"/>
    <n v="12.45"/>
    <x v="0"/>
    <x v="0"/>
    <x v="0"/>
    <x v="0"/>
    <x v="0"/>
    <x v="14"/>
  </r>
  <r>
    <d v="2001-09-30T18:00:00"/>
    <x v="18"/>
    <x v="0"/>
    <x v="14"/>
    <x v="0"/>
    <x v="0"/>
    <x v="0"/>
    <x v="2"/>
    <x v="0"/>
    <n v="30.64"/>
    <n v="27.52"/>
    <n v="30.02"/>
    <n v="27.89"/>
    <n v="29.05"/>
    <n v="29.62"/>
    <n v="30.57"/>
    <n v="29.21"/>
    <n v="29.64"/>
    <n v="30.4"/>
    <n v="28.71"/>
    <n v="30.24"/>
    <n v="27.02"/>
    <n v="25.744498499999999"/>
    <n v="26.8"/>
    <n v="29.82"/>
    <n v="27.3"/>
    <n v="30.57"/>
    <n v="26.07"/>
    <n v="28.58"/>
    <n v="30.46"/>
    <n v="31.15"/>
    <n v="28.88"/>
    <n v="30.26"/>
    <n v="30.35"/>
    <n v="28.74"/>
    <n v="30.03"/>
    <n v="25.3"/>
    <n v="24.77758876147097"/>
    <n v="25.62"/>
    <n v="51.07"/>
    <n v="28.03"/>
    <n v="24.062342000000001"/>
    <n v="24.34"/>
    <n v="24.31"/>
    <n v="23.477115000000001"/>
    <n v="24.64"/>
    <n v="19.46"/>
    <n v="18.89"/>
    <n v="19.2"/>
    <n v="30.94"/>
    <n v="0.47000000000000242"/>
    <n v="0.2099999999999973"/>
    <n v="1.72"/>
    <n v="0.96690973852902928"/>
    <n v="4.9999999999997158E-2"/>
    <n v="1.45"/>
    <n v="-3.28"/>
    <n v="-3.8024112385290287"/>
    <n v="-4.7300000000000004"/>
    <n v="-5.2524112385290316"/>
    <n v="-0.52241123852903115"/>
    <n v="-1.19"/>
    <n v="2.0299999999999998"/>
    <n v="3.3055015000000019"/>
    <n v="3.22"/>
    <n v="4.4955014999999996"/>
    <n v="1.2755015000000007"/>
    <n v="0.26000000000000512"/>
    <n v="-1.25"/>
    <n v="-0.49690973852902687"/>
    <n v="-1.51"/>
    <n v="-0.75690973852903198"/>
    <n v="0.75309026147096958"/>
    <n v="3.39"/>
    <n v="4.6023420000000002"/>
    <n v="5.45"/>
    <n v="5.1100000000000003"/>
    <n v="-7.462885"/>
    <n v="-0.13758876147096899"/>
    <n v="-1.1044984999999983"/>
    <n v="3.2524112385290316"/>
    <n v="2.2855015000000023"/>
    <n v="20.83"/>
    <n v="20.83"/>
    <x v="0"/>
    <x v="0"/>
    <x v="0"/>
    <x v="0"/>
    <x v="0"/>
    <x v="14"/>
  </r>
  <r>
    <d v="2001-09-30T19:00:00"/>
    <x v="19"/>
    <x v="0"/>
    <x v="14"/>
    <x v="0"/>
    <x v="0"/>
    <x v="0"/>
    <x v="2"/>
    <x v="0"/>
    <n v="32.74"/>
    <n v="29.28"/>
    <n v="31.8"/>
    <n v="29.89"/>
    <n v="26.92"/>
    <n v="31.4"/>
    <n v="32.26"/>
    <n v="31.02"/>
    <n v="31.39"/>
    <n v="32.22"/>
    <n v="30.58"/>
    <n v="28.05"/>
    <n v="24.22"/>
    <n v="26.341912000000001"/>
    <n v="28.45"/>
    <n v="31.49"/>
    <n v="28.61"/>
    <n v="32.32"/>
    <n v="27.32"/>
    <n v="29.98"/>
    <n v="32.22"/>
    <n v="33.29"/>
    <n v="30.08"/>
    <n v="31.96"/>
    <n v="32.04"/>
    <n v="30.14"/>
    <n v="31.66"/>
    <n v="26.33"/>
    <n v="27.639489706429075"/>
    <n v="26.67"/>
    <n v="53.87"/>
    <n v="50.616"/>
    <n v="28.802161000000002"/>
    <n v="30.31"/>
    <n v="30.18"/>
    <n v="25.478739999999998"/>
    <n v="26.1"/>
    <n v="21.71"/>
    <n v="20.7"/>
    <n v="21.16"/>
    <n v="40.950000000000003"/>
    <n v="-3.06"/>
    <n v="-3.61"/>
    <n v="-2.11"/>
    <n v="-1.2975777064290739"/>
    <n v="0.18"/>
    <n v="1.68"/>
    <n v="-3.65"/>
    <n v="-2.3405102935709259"/>
    <n v="-5.33"/>
    <n v="-4.0205102935709256"/>
    <n v="1.3094897064290763"/>
    <n v="-1.1299999999999999"/>
    <n v="2.7"/>
    <n v="0.57808800000000105"/>
    <n v="3.83"/>
    <n v="1.7080880000000001"/>
    <n v="-2.1219120000000018"/>
    <n v="0.55000000000000071"/>
    <n v="-0.94999999999999929"/>
    <n v="-1.7624222935709248"/>
    <n v="-1.5"/>
    <n v="-2.3124222935709255"/>
    <n v="-0.81242229357092555"/>
    <n v="24.515999999999998"/>
    <n v="7.0921610000000008"/>
    <n v="9.61"/>
    <n v="9.02"/>
    <n v="-15.471260000000004"/>
    <n v="-1.5394897064290731"/>
    <n v="-0.24191199999999924"/>
    <n v="22.976510293570925"/>
    <n v="24.274087999999999"/>
    <n v="25.82"/>
    <n v="25.82"/>
    <x v="0"/>
    <x v="0"/>
    <x v="0"/>
    <x v="0"/>
    <x v="0"/>
    <x v="14"/>
  </r>
  <r>
    <d v="2001-09-30T20:00:00"/>
    <x v="20"/>
    <x v="0"/>
    <x v="14"/>
    <x v="0"/>
    <x v="0"/>
    <x v="0"/>
    <x v="2"/>
    <x v="0"/>
    <n v="32.47"/>
    <n v="29.02"/>
    <n v="31.42"/>
    <n v="29.69"/>
    <n v="30.01"/>
    <n v="31.03"/>
    <n v="31.97"/>
    <n v="30.73"/>
    <n v="31.02"/>
    <n v="31.87"/>
    <n v="30.36"/>
    <n v="31.18"/>
    <n v="28.06"/>
    <n v="24.834555999999999"/>
    <n v="28.23"/>
    <n v="32.03"/>
    <n v="29.08"/>
    <n v="32.85"/>
    <n v="27.79"/>
    <n v="30.5"/>
    <n v="32.75"/>
    <n v="33.78"/>
    <n v="30.59"/>
    <n v="32.51"/>
    <n v="32.590000000000003"/>
    <n v="30.7"/>
    <n v="32.21"/>
    <n v="26.75"/>
    <n v="27.416834236407016"/>
    <n v="27.12"/>
    <n v="39.6"/>
    <n v="36.380000000000003"/>
    <n v="21.875945000000002"/>
    <n v="22.88"/>
    <n v="22.79"/>
    <n v="19.681505999999999"/>
    <n v="24.78"/>
    <n v="20.41"/>
    <n v="19.87"/>
    <n v="20.12"/>
    <n v="39.99"/>
    <n v="-0.48999999999999844"/>
    <n v="-1.03"/>
    <n v="1.31"/>
    <n v="-2.5822782364070171"/>
    <n v="-0.72000000000000242"/>
    <n v="1.71"/>
    <n v="-3.75"/>
    <n v="-3.0831657635929837"/>
    <n v="-5.46"/>
    <n v="-4.7931657635929845"/>
    <n v="0.66683423640701633"/>
    <n v="-1.17"/>
    <n v="1.95"/>
    <n v="5.1754440000000024"/>
    <n v="3.12"/>
    <n v="6.3454440000000005"/>
    <n v="3.2254439999999995"/>
    <n v="0.5400000000000027"/>
    <n v="-1.8"/>
    <n v="2.0922782364070187"/>
    <n v="-2.34"/>
    <n v="1.552278236407016"/>
    <n v="3.8922782364070159"/>
    <n v="11.6"/>
    <n v="1.4659450000000014"/>
    <n v="3.01"/>
    <n v="2.67"/>
    <n v="-20.308494000000003"/>
    <n v="-2.6368342364070152"/>
    <n v="-5.455599999999805E-2"/>
    <n v="8.9631657635929862"/>
    <n v="11.545444000000003"/>
    <n v="8.42"/>
    <n v="8.42"/>
    <x v="0"/>
    <x v="0"/>
    <x v="0"/>
    <x v="0"/>
    <x v="0"/>
    <x v="14"/>
  </r>
  <r>
    <d v="2001-09-30T21:00:00"/>
    <x v="21"/>
    <x v="0"/>
    <x v="14"/>
    <x v="0"/>
    <x v="0"/>
    <x v="0"/>
    <x v="2"/>
    <x v="0"/>
    <n v="33.299999999999997"/>
    <n v="29.84"/>
    <n v="32.29"/>
    <n v="30.49"/>
    <n v="31.02"/>
    <n v="31.9"/>
    <n v="32.64"/>
    <n v="31.6"/>
    <n v="31.89"/>
    <n v="32.75"/>
    <n v="31.27"/>
    <n v="32.11"/>
    <n v="29.15"/>
    <n v="24.642599499999999"/>
    <n v="29.25"/>
    <n v="30.07"/>
    <n v="27.47"/>
    <n v="30.89"/>
    <n v="26.37"/>
    <n v="28.74"/>
    <n v="30.75"/>
    <n v="31.55"/>
    <n v="28.9"/>
    <n v="30.55"/>
    <n v="30.68"/>
    <n v="28.92"/>
    <n v="30.29"/>
    <n v="25.67"/>
    <n v="26.313447116770945"/>
    <n v="25.96"/>
    <n v="22.39"/>
    <n v="22.67"/>
    <n v="20.016846999999999"/>
    <n v="20.2"/>
    <n v="20.18"/>
    <n v="19.636780999999999"/>
    <n v="24.04"/>
    <n v="19.12"/>
    <n v="18.649999999999999"/>
    <n v="18.88"/>
    <n v="39.909999999999997"/>
    <n v="2.2799999999999998"/>
    <n v="1.82"/>
    <n v="3.48"/>
    <n v="-1.6708476167709456"/>
    <n v="2.0699999999999998"/>
    <n v="1.55"/>
    <n v="-3.07"/>
    <n v="-2.4265528832290535"/>
    <n v="-4.62"/>
    <n v="-3.9765528832290542"/>
    <n v="0.64344711677094324"/>
    <n v="-1.0900000000000001"/>
    <n v="1.87"/>
    <n v="6.3774005000000002"/>
    <n v="2.96"/>
    <n v="7.4674005000000001"/>
    <n v="4.5074004999999993"/>
    <n v="0.46000000000000085"/>
    <n v="-1.2"/>
    <n v="3.9508476167709468"/>
    <n v="-1.66"/>
    <n v="3.4908476167709459"/>
    <n v="5.1508476167709425"/>
    <n v="-1.37"/>
    <n v="0.89684699999999751"/>
    <n v="1.55"/>
    <n v="1.3"/>
    <n v="-20.273218999999997"/>
    <n v="-2.2734471167709458"/>
    <n v="-0.60259950000000018"/>
    <n v="-3.6434471167709432"/>
    <n v="-1.9725994999999976"/>
    <n v="-9.7200000000000006"/>
    <n v="-9.7200000000000006"/>
    <x v="0"/>
    <x v="0"/>
    <x v="0"/>
    <x v="0"/>
    <x v="0"/>
    <x v="14"/>
  </r>
  <r>
    <d v="2001-09-30T22:00:00"/>
    <x v="22"/>
    <x v="0"/>
    <x v="14"/>
    <x v="0"/>
    <x v="0"/>
    <x v="0"/>
    <x v="2"/>
    <x v="0"/>
    <n v="37.28"/>
    <n v="33.909999999999997"/>
    <n v="36.57"/>
    <n v="34.49"/>
    <n v="35.14"/>
    <n v="36.11"/>
    <n v="36.96"/>
    <n v="35.74"/>
    <n v="36.119999999999997"/>
    <n v="37.07"/>
    <n v="35.39"/>
    <n v="36.130000000000003"/>
    <n v="33.76"/>
    <n v="26.081987000000002"/>
    <n v="33.92"/>
    <n v="27.91"/>
    <n v="25.54"/>
    <n v="28.84"/>
    <n v="24.52"/>
    <n v="26.7"/>
    <n v="28.66"/>
    <n v="29.32"/>
    <n v="26.68"/>
    <n v="28.53"/>
    <n v="28.72"/>
    <n v="26.81"/>
    <n v="28.17"/>
    <n v="24.03"/>
    <n v="23.157271249575501"/>
    <n v="24.28"/>
    <n v="18.89"/>
    <n v="18.71"/>
    <n v="18.71"/>
    <n v="18.71"/>
    <n v="18.71"/>
    <n v="18.71481"/>
    <n v="19.940000000000001"/>
    <n v="17"/>
    <n v="16.3"/>
    <n v="16.62"/>
    <n v="32.92"/>
    <n v="8.44"/>
    <n v="7.96"/>
    <n v="9.73"/>
    <n v="2.9247157504245003"/>
    <n v="8.35"/>
    <n v="1.47"/>
    <n v="-2.67"/>
    <n v="-3.542728750424498"/>
    <n v="-4.1399999999999997"/>
    <n v="-5.0127287504245004"/>
    <n v="-0.87272875042449982"/>
    <n v="-0.99000000000000199"/>
    <n v="1.38"/>
    <n v="9.058012999999999"/>
    <n v="2.37"/>
    <n v="10.048013000000001"/>
    <n v="7.6780129999999964"/>
    <n v="0.48"/>
    <n v="-1.29"/>
    <n v="5.515284249575501"/>
    <n v="-1.77"/>
    <n v="5.0352842495755006"/>
    <n v="6.8052842495754966"/>
    <n v="-1.23"/>
    <n v="1.71"/>
    <n v="2.41"/>
    <n v="2.09"/>
    <n v="-14.205190000000002"/>
    <n v="-3.2172712495755"/>
    <n v="-6.1419870000000003"/>
    <n v="-4.4472712495755005"/>
    <n v="-7.3719870000000007"/>
    <n v="-17.239999999999998"/>
    <n v="-17.239999999999998"/>
    <x v="0"/>
    <x v="0"/>
    <x v="0"/>
    <x v="0"/>
    <x v="0"/>
    <x v="14"/>
  </r>
  <r>
    <d v="2001-09-30T23:00:00"/>
    <x v="23"/>
    <x v="0"/>
    <x v="14"/>
    <x v="0"/>
    <x v="0"/>
    <x v="0"/>
    <x v="2"/>
    <x v="0"/>
    <n v="26.13"/>
    <n v="24.11"/>
    <n v="25.37"/>
    <n v="24.53"/>
    <n v="24.71"/>
    <n v="25.09"/>
    <n v="26.17"/>
    <n v="25.12"/>
    <n v="25.07"/>
    <n v="25.71"/>
    <n v="24.87"/>
    <n v="25.26"/>
    <n v="24.02"/>
    <n v="20.864999999999998"/>
    <n v="24.16"/>
    <n v="25.13"/>
    <n v="23.61"/>
    <n v="25.75"/>
    <n v="23.07"/>
    <n v="24.7"/>
    <n v="25.59"/>
    <n v="26.25"/>
    <n v="24.62"/>
    <n v="25.47"/>
    <n v="25.61"/>
    <n v="24.79"/>
    <n v="25.31"/>
    <n v="23.1"/>
    <n v="19.872471771592306"/>
    <n v="23.21"/>
    <n v="18.8"/>
    <n v="18.22"/>
    <n v="18.22"/>
    <n v="18.22"/>
    <n v="18.22"/>
    <n v="18.22"/>
    <n v="16.670000000000002"/>
    <n v="16.309999999999999"/>
    <n v="15.38"/>
    <n v="15.79"/>
    <n v="21.01"/>
    <n v="1.0000000000001563E-2"/>
    <n v="-4.9999999999997158E-2"/>
    <n v="0.91999999999999815"/>
    <n v="0.99252822840769284"/>
    <n v="0.10000000000000142"/>
    <n v="0.60999999999999943"/>
    <n v="-1.6"/>
    <n v="-4.8275282284076937"/>
    <n v="-2.21"/>
    <n v="-5.4375282284076931"/>
    <n v="-3.2275282284076958"/>
    <n v="-0.55000000000000071"/>
    <n v="0.69000000000000128"/>
    <n v="3.8450000000000002"/>
    <n v="1.24"/>
    <n v="4.3949999999999996"/>
    <n v="3.1549999999999998"/>
    <n v="5.9999999999998721E-2"/>
    <n v="-0.90999999999999659"/>
    <n v="-0.98252822840769127"/>
    <n v="-0.96999999999999531"/>
    <n v="-1.04252822840769"/>
    <n v="-7.2528228407694684E-2"/>
    <n v="1.55"/>
    <n v="1.91"/>
    <n v="2.84"/>
    <n v="2.4300000000000002"/>
    <n v="-2.79"/>
    <n v="-3.2024717715923039"/>
    <n v="-4.1950000000000003"/>
    <n v="-1.6524717715923067"/>
    <n v="-2.645"/>
    <n v="-6.46"/>
    <n v="-6.46"/>
    <x v="0"/>
    <x v="0"/>
    <x v="0"/>
    <x v="0"/>
    <x v="0"/>
    <x v="14"/>
  </r>
  <r>
    <d v="2001-10-01T00:00:00"/>
    <x v="0"/>
    <x v="1"/>
    <x v="15"/>
    <x v="1"/>
    <x v="0"/>
    <x v="1"/>
    <x v="3"/>
    <x v="1"/>
    <n v="38.58"/>
    <n v="35.369999999999997"/>
    <n v="37.200000000000003"/>
    <n v="36.06"/>
    <n v="36.409999999999997"/>
    <n v="36.81"/>
    <n v="38.21"/>
    <n v="37"/>
    <n v="36.76"/>
    <n v="37.68"/>
    <n v="36.72"/>
    <n v="37.19"/>
    <n v="35.03"/>
    <n v="25.094999999999999"/>
    <n v="35.200000000000003"/>
    <n v="21.26"/>
    <n v="20.11"/>
    <n v="21.76"/>
    <n v="19.87"/>
    <n v="21.07"/>
    <n v="21.62"/>
    <n v="21.86"/>
    <n v="20.92"/>
    <n v="21.52"/>
    <n v="21.99"/>
    <n v="21.15"/>
    <n v="21.42"/>
    <n v="20.23"/>
    <n v="18.220289298806104"/>
    <n v="20.350000000000001"/>
    <n v="21.72"/>
    <n v="15.71"/>
    <n v="15.71"/>
    <n v="15.71"/>
    <n v="15.71"/>
    <n v="15.71"/>
    <n v="16.52"/>
    <n v="16.03"/>
    <n v="14.33"/>
    <n v="15.07"/>
    <n v="18.73"/>
    <n v="15.34"/>
    <n v="15.77"/>
    <n v="14.8"/>
    <n v="6.8747107011938944"/>
    <n v="15.69"/>
    <n v="0.35000000000000142"/>
    <n v="-0.84"/>
    <n v="-2.8497107011938958"/>
    <n v="-1.19"/>
    <n v="-3.1997107011938972"/>
    <n v="-2.0097107011938959"/>
    <n v="-0.78000000000000114"/>
    <n v="1.38"/>
    <n v="11.315"/>
    <n v="2.16"/>
    <n v="12.095000000000001"/>
    <n v="9.9350000000000005"/>
    <n v="-0.43"/>
    <n v="0.53999999999999559"/>
    <n v="8.4652892988061019"/>
    <n v="0.96999999999999531"/>
    <n v="8.8952892988061016"/>
    <n v="7.9252892988061063"/>
    <n v="-0.80999999999999872"/>
    <n v="-0.32"/>
    <n v="1.38"/>
    <n v="0.64000000000000057"/>
    <n v="-3.02"/>
    <n v="-1.7002892988061049"/>
    <n v="-8.5749999999999993"/>
    <n v="-2.5102892988061036"/>
    <n v="-9.3849999999999998"/>
    <n v="-15.47"/>
    <n v="-15.47"/>
    <x v="0"/>
    <x v="0"/>
    <x v="0"/>
    <x v="0"/>
    <x v="1"/>
    <x v="15"/>
  </r>
  <r>
    <d v="2001-10-01T01:00:00"/>
    <x v="1"/>
    <x v="1"/>
    <x v="15"/>
    <x v="1"/>
    <x v="0"/>
    <x v="1"/>
    <x v="3"/>
    <x v="1"/>
    <n v="38.119999999999997"/>
    <n v="34.6"/>
    <n v="36.549999999999997"/>
    <n v="35.51"/>
    <n v="35.99"/>
    <n v="36.229999999999997"/>
    <n v="41.51"/>
    <n v="36.49"/>
    <n v="36.130000000000003"/>
    <n v="36.94"/>
    <n v="36.29"/>
    <n v="36.700000000000003"/>
    <n v="34.76"/>
    <n v="24.555"/>
    <n v="34.93"/>
    <n v="17.23"/>
    <n v="16.440000000000001"/>
    <n v="17.670000000000002"/>
    <n v="16.2"/>
    <n v="17.09"/>
    <n v="17.55"/>
    <n v="18.05"/>
    <n v="16.97"/>
    <n v="17.47"/>
    <n v="17.84"/>
    <n v="17.170000000000002"/>
    <n v="17.38"/>
    <n v="16.350000000000001"/>
    <n v="15.733133043172865"/>
    <n v="16.39"/>
    <n v="21.09"/>
    <n v="15.06"/>
    <n v="15.06"/>
    <n v="15.06"/>
    <n v="15.06"/>
    <n v="15.06"/>
    <n v="15.65"/>
    <n v="15.28"/>
    <n v="13.86"/>
    <n v="14.48"/>
    <n v="16.46"/>
    <n v="18.899999999999999"/>
    <n v="19.32"/>
    <n v="18.41"/>
    <n v="8.8218669568271348"/>
    <n v="19.100000000000001"/>
    <n v="0.28999999999999915"/>
    <n v="-0.73999999999999844"/>
    <n v="-1.356866956827135"/>
    <n v="-1.03"/>
    <n v="-1.6468669568271341"/>
    <n v="-0.61686695682713655"/>
    <n v="-0.71000000000000085"/>
    <n v="1.23"/>
    <n v="11.435"/>
    <n v="1.94"/>
    <n v="12.145"/>
    <n v="10.205"/>
    <n v="-0.42000000000000171"/>
    <n v="0.49000000000000554"/>
    <n v="10.078133043172867"/>
    <n v="0.91000000000000725"/>
    <n v="10.498133043172869"/>
    <n v="9.5881330431728617"/>
    <n v="-0.59"/>
    <n v="-0.21999999999999886"/>
    <n v="1.2"/>
    <n v="0.57999999999999996"/>
    <n v="-1.4"/>
    <n v="-8.3133043172864518E-2"/>
    <n v="-8.9049999999999994"/>
    <n v="-0.67313304317286438"/>
    <n v="-9.4949999999999992"/>
    <n v="-15.61"/>
    <n v="-15.61"/>
    <x v="0"/>
    <x v="0"/>
    <x v="0"/>
    <x v="0"/>
    <x v="1"/>
    <x v="15"/>
  </r>
  <r>
    <d v="2001-10-01T02:00:00"/>
    <x v="2"/>
    <x v="1"/>
    <x v="15"/>
    <x v="1"/>
    <x v="0"/>
    <x v="1"/>
    <x v="3"/>
    <x v="1"/>
    <n v="47.62"/>
    <n v="43.23"/>
    <n v="45.56"/>
    <n v="44.36"/>
    <n v="44.98"/>
    <n v="45.21"/>
    <n v="47.81"/>
    <n v="45.6"/>
    <n v="45.04"/>
    <n v="45.97"/>
    <n v="45.34"/>
    <n v="45.83"/>
    <n v="43.52"/>
    <n v="28.774999999999999"/>
    <n v="43.73"/>
    <n v="16.170000000000002"/>
    <n v="15.47"/>
    <n v="16.579999999999998"/>
    <n v="15.26"/>
    <n v="16.05"/>
    <n v="16.46"/>
    <n v="16.899999999999999"/>
    <n v="15.92"/>
    <n v="16.39"/>
    <n v="16.73"/>
    <n v="16.12"/>
    <n v="16.309999999999999"/>
    <n v="15.45"/>
    <n v="15.033710658842315"/>
    <n v="15.52"/>
    <n v="21.71"/>
    <n v="14.93"/>
    <n v="14.93"/>
    <n v="14.93"/>
    <n v="14.93"/>
    <n v="14.93"/>
    <n v="15"/>
    <n v="14.61"/>
    <n v="13.14"/>
    <n v="13.78"/>
    <n v="15.62"/>
    <n v="28.93"/>
    <n v="29.52"/>
    <n v="28.07"/>
    <n v="13.741289341157684"/>
    <n v="29.24"/>
    <n v="0.25999999999999801"/>
    <n v="-0.60000000000000142"/>
    <n v="-1.0162893411576857"/>
    <n v="-0.85999999999999943"/>
    <n v="-1.2762893411576837"/>
    <n v="-0.41628934115768423"/>
    <n v="-0.85000000000000142"/>
    <n v="1.4599999999999937"/>
    <n v="16.204999999999998"/>
    <n v="2.31"/>
    <n v="17.055"/>
    <n v="14.744999999999999"/>
    <n v="-0.59000000000000341"/>
    <n v="0.85999999999999233"/>
    <n v="15.188710658842313"/>
    <n v="1.45"/>
    <n v="15.778710658842316"/>
    <n v="14.32871065884232"/>
    <n v="-7.0000000000000284E-2"/>
    <n v="0.32"/>
    <n v="1.79"/>
    <n v="1.1499999999999999"/>
    <n v="-0.6899999999999995"/>
    <n v="-3.3710658842315055E-2"/>
    <n v="-13.775"/>
    <n v="-0.10371065884231534"/>
    <n v="-13.845000000000001"/>
    <n v="-24.12"/>
    <n v="-24.12"/>
    <x v="0"/>
    <x v="0"/>
    <x v="0"/>
    <x v="0"/>
    <x v="1"/>
    <x v="15"/>
  </r>
  <r>
    <d v="2001-10-01T03:00:00"/>
    <x v="3"/>
    <x v="1"/>
    <x v="15"/>
    <x v="1"/>
    <x v="0"/>
    <x v="1"/>
    <x v="3"/>
    <x v="1"/>
    <n v="19.97"/>
    <n v="18.48"/>
    <n v="19.23"/>
    <n v="18.850000000000001"/>
    <n v="18.989999999999998"/>
    <n v="19.07"/>
    <n v="22.25"/>
    <n v="19.25"/>
    <n v="19.010000000000002"/>
    <n v="19.399999999999999"/>
    <n v="19.14"/>
    <n v="19.25"/>
    <n v="18.66"/>
    <n v="16.434999999999999"/>
    <n v="18.78"/>
    <n v="15.39"/>
    <n v="14.77"/>
    <n v="15.76"/>
    <n v="14.59"/>
    <n v="15.27"/>
    <n v="15.65"/>
    <n v="15.96"/>
    <n v="15.16"/>
    <n v="15.57"/>
    <n v="15.88"/>
    <n v="15.33"/>
    <n v="15.5"/>
    <n v="14.82"/>
    <n v="14.697967180585055"/>
    <n v="14.92"/>
    <n v="20.54"/>
    <n v="14.75"/>
    <n v="14.75"/>
    <n v="14.75"/>
    <n v="14.75"/>
    <n v="14.75"/>
    <n v="14.85"/>
    <n v="14.46"/>
    <n v="12.97"/>
    <n v="13.62"/>
    <n v="15.49"/>
    <n v="3.72"/>
    <n v="3.75"/>
    <n v="3.84"/>
    <n v="1.737032819414944"/>
    <n v="3.52"/>
    <n v="0.23"/>
    <n v="-0.44999999999999929"/>
    <n v="-0.57203281941494488"/>
    <n v="-0.68"/>
    <n v="-0.80203281941494531"/>
    <n v="-0.12203281941494559"/>
    <n v="-0.26000000000000156"/>
    <n v="0.32999999999999829"/>
    <n v="2.5550000000000002"/>
    <n v="0.59"/>
    <n v="2.8149999999999999"/>
    <n v="2.2250000000000001"/>
    <n v="-3.0000000000001137E-2"/>
    <n v="-0.12000000000000099"/>
    <n v="1.9829671805850548"/>
    <n v="-8.9999999999999858E-2"/>
    <n v="2.012967180585056"/>
    <n v="2.1029671805850558"/>
    <n v="-9.9999999999999645E-2"/>
    <n v="0.28999999999999915"/>
    <n v="1.78"/>
    <n v="1.1299999999999999"/>
    <n v="-0.74"/>
    <n v="0.15203281941494495"/>
    <n v="-1.585"/>
    <n v="5.2032819414945308E-2"/>
    <n v="-1.6850000000000001"/>
    <n v="1.29"/>
    <n v="1.29"/>
    <x v="0"/>
    <x v="0"/>
    <x v="0"/>
    <x v="0"/>
    <x v="1"/>
    <x v="15"/>
  </r>
  <r>
    <d v="2001-10-01T04:00:00"/>
    <x v="4"/>
    <x v="1"/>
    <x v="15"/>
    <x v="1"/>
    <x v="0"/>
    <x v="1"/>
    <x v="3"/>
    <x v="1"/>
    <n v="15.64"/>
    <n v="14.53"/>
    <n v="15.08"/>
    <n v="14.83"/>
    <n v="14.88"/>
    <n v="14.94"/>
    <n v="23.14"/>
    <n v="15.09"/>
    <n v="14.91"/>
    <n v="15.22"/>
    <n v="15"/>
    <n v="15.08"/>
    <n v="14.65"/>
    <n v="15.14"/>
    <n v="14.73"/>
    <n v="16.02"/>
    <n v="15.33"/>
    <n v="16.420000000000002"/>
    <n v="15.12"/>
    <n v="16.100000000000001"/>
    <n v="16.309999999999999"/>
    <n v="16.75"/>
    <n v="15.77"/>
    <n v="16.23"/>
    <n v="16.559999999999999"/>
    <n v="15.97"/>
    <n v="16.350000000000001"/>
    <n v="15.49"/>
    <n v="15.223709921847606"/>
    <n v="15.35"/>
    <n v="22.37"/>
    <n v="16.059999999999999"/>
    <n v="16.059999999999999"/>
    <n v="16.059999999999999"/>
    <n v="16.059999999999999"/>
    <n v="16.059999999999999"/>
    <n v="15.38"/>
    <n v="15"/>
    <n v="13.53"/>
    <n v="14.17"/>
    <n v="15.75"/>
    <n v="-1.22"/>
    <n v="-1.27"/>
    <n v="-0.84"/>
    <n v="-8.3709921847605173E-2"/>
    <n v="-1.34"/>
    <n v="0.25"/>
    <n v="-0.61000000000000121"/>
    <n v="-0.87629007815239568"/>
    <n v="-0.86000000000000121"/>
    <n v="-1.1262900781523957"/>
    <n v="-0.26629007815239447"/>
    <n v="-0.19999999999999929"/>
    <n v="0.23"/>
    <n v="-0.26"/>
    <n v="0.43"/>
    <n v="-6.0000000000000497E-2"/>
    <n v="-0.49"/>
    <n v="5.0000000000000711E-2"/>
    <n v="-0.38000000000000078"/>
    <n v="-1.1362900781523955"/>
    <n v="-0.43000000000000149"/>
    <n v="-1.1862900781523962"/>
    <n v="-0.75629007815239468"/>
    <n v="0.67999999999999794"/>
    <n v="1.06"/>
    <n v="2.5299999999999998"/>
    <n v="1.89"/>
    <n v="0.30999999999999872"/>
    <n v="0.15629007815239504"/>
    <n v="0.24"/>
    <n v="0.83629007815239298"/>
    <n v="0.91999999999999815"/>
    <n v="7.29"/>
    <n v="7.29"/>
    <x v="0"/>
    <x v="0"/>
    <x v="0"/>
    <x v="0"/>
    <x v="1"/>
    <x v="15"/>
  </r>
  <r>
    <d v="2001-10-01T05:00:00"/>
    <x v="5"/>
    <x v="1"/>
    <x v="15"/>
    <x v="1"/>
    <x v="0"/>
    <x v="1"/>
    <x v="3"/>
    <x v="1"/>
    <n v="25.06"/>
    <n v="23.07"/>
    <n v="24.07"/>
    <n v="23.76"/>
    <n v="23.72"/>
    <n v="23.81"/>
    <n v="33.08"/>
    <n v="24.04"/>
    <n v="23.78"/>
    <n v="24.32"/>
    <n v="23.93"/>
    <n v="24.13"/>
    <n v="23.16"/>
    <n v="21.621843999999999"/>
    <n v="23.22"/>
    <n v="19.02"/>
    <n v="18.03"/>
    <n v="19.489999999999998"/>
    <n v="17.940000000000001"/>
    <n v="18.3"/>
    <n v="19.350000000000001"/>
    <n v="19.78"/>
    <n v="18.7"/>
    <n v="19.27"/>
    <n v="19.66"/>
    <n v="18.84"/>
    <n v="18.690000000000001"/>
    <n v="17.5"/>
    <n v="18.070582332041464"/>
    <n v="17.98"/>
    <n v="27.08"/>
    <n v="21.007999999999999"/>
    <n v="20.561892"/>
    <n v="20"/>
    <n v="20.350000000000001"/>
    <n v="20.662323000000001"/>
    <n v="19.12"/>
    <n v="18.489999999999998"/>
    <n v="16.82"/>
    <n v="17.55"/>
    <n v="24.77"/>
    <n v="5.42"/>
    <n v="5.44"/>
    <n v="5.66"/>
    <n v="3.5512616679585349"/>
    <n v="4.66"/>
    <n v="0.39000000000000057"/>
    <n v="-0.80000000000000071"/>
    <n v="-0.22941766795853624"/>
    <n v="-1.19"/>
    <n v="-0.61941766795853681"/>
    <n v="0.57058233204146447"/>
    <n v="-0.41"/>
    <n v="0.55999999999999872"/>
    <n v="2.0981559999999995"/>
    <n v="0.96999999999999886"/>
    <n v="2.5081559999999996"/>
    <n v="1.5381560000000007"/>
    <n v="-1.9999999999999574E-2"/>
    <n v="-0.24000000000000199"/>
    <n v="1.8687383320414632"/>
    <n v="-0.22000000000000242"/>
    <n v="1.8887383320414628"/>
    <n v="2.1087383320414652"/>
    <n v="1.8879999999999981"/>
    <n v="2.0718920000000018"/>
    <n v="3.18"/>
    <n v="2.8"/>
    <n v="-4.1076769999999989"/>
    <n v="1.0494176679585365"/>
    <n v="-2.5018439999999984"/>
    <n v="2.9374176679585347"/>
    <n v="-0.61384400000000028"/>
    <n v="2.95"/>
    <n v="2.95"/>
    <x v="0"/>
    <x v="0"/>
    <x v="0"/>
    <x v="0"/>
    <x v="1"/>
    <x v="15"/>
  </r>
  <r>
    <d v="2001-10-01T06:00:00"/>
    <x v="6"/>
    <x v="1"/>
    <x v="15"/>
    <x v="1"/>
    <x v="0"/>
    <x v="1"/>
    <x v="3"/>
    <x v="1"/>
    <n v="55.62"/>
    <n v="50.58"/>
    <n v="53.65"/>
    <n v="52.26"/>
    <n v="52.26"/>
    <n v="53.02"/>
    <n v="54.21"/>
    <n v="53.06"/>
    <n v="52.98"/>
    <n v="54.35"/>
    <n v="52.69"/>
    <n v="53.41"/>
    <n v="50.65"/>
    <n v="50.04"/>
    <n v="50.7"/>
    <n v="24.16"/>
    <n v="22.8"/>
    <n v="24.6"/>
    <n v="22.66"/>
    <n v="23.85"/>
    <n v="24.43"/>
    <n v="24.44"/>
    <n v="23.81"/>
    <n v="24.31"/>
    <n v="24.83"/>
    <n v="24.01"/>
    <n v="24.25"/>
    <n v="22.81"/>
    <n v="23.825627415486863"/>
    <n v="22.9"/>
    <n v="34.28"/>
    <n v="50.51"/>
    <n v="50.51"/>
    <n v="50.51"/>
    <n v="50.51"/>
    <n v="50.51"/>
    <n v="24.52"/>
    <n v="23.63"/>
    <n v="21.28"/>
    <n v="22.3"/>
    <n v="36.770000000000003"/>
    <n v="28.41"/>
    <n v="29.16"/>
    <n v="27.84"/>
    <n v="26.214372584513136"/>
    <n v="29.52"/>
    <n v="0.39999999999999858"/>
    <n v="-1.04"/>
    <n v="-2.4372584513137951E-2"/>
    <n v="-1.44"/>
    <n v="-0.42437258451313653"/>
    <n v="1.0156274154868647"/>
    <n v="-1.1499999999999999"/>
    <n v="1.61"/>
    <n v="2.2200000000000002"/>
    <n v="2.76"/>
    <n v="3.37"/>
    <n v="0.60999999999999943"/>
    <n v="-0.75"/>
    <n v="0.56999999999999673"/>
    <n v="2.1956274154868609"/>
    <n v="1.32"/>
    <n v="2.9456274154868609"/>
    <n v="1.6256274154868642"/>
    <n v="25.99"/>
    <n v="26.88"/>
    <n v="29.23"/>
    <n v="28.21"/>
    <n v="13.74"/>
    <n v="0.6943725845131361"/>
    <n v="-25.52"/>
    <n v="26.684372584513135"/>
    <n v="0.46999999999999886"/>
    <n v="-19.13"/>
    <n v="-19.13"/>
    <x v="0"/>
    <x v="0"/>
    <x v="0"/>
    <x v="0"/>
    <x v="1"/>
    <x v="15"/>
  </r>
  <r>
    <d v="2001-10-01T07:00:00"/>
    <x v="7"/>
    <x v="1"/>
    <x v="15"/>
    <x v="1"/>
    <x v="0"/>
    <x v="1"/>
    <x v="3"/>
    <x v="1"/>
    <n v="32.21"/>
    <n v="29.45"/>
    <n v="31.59"/>
    <n v="30.08"/>
    <n v="25.11"/>
    <n v="31.17"/>
    <n v="33.83"/>
    <n v="30.74"/>
    <n v="31.17"/>
    <n v="32.14"/>
    <n v="30.5"/>
    <n v="25.98"/>
    <n v="24.12"/>
    <n v="24.2312145"/>
    <n v="29.25"/>
    <n v="26.88"/>
    <n v="24.89"/>
    <n v="27.64"/>
    <n v="24.42"/>
    <n v="25.71"/>
    <n v="27.46"/>
    <n v="27.58"/>
    <n v="25.95"/>
    <n v="27.32"/>
    <n v="27.95"/>
    <n v="25.84"/>
    <n v="27.15"/>
    <n v="24.11"/>
    <n v="26.511506910011605"/>
    <n v="24.21"/>
    <n v="35.619999999999997"/>
    <n v="24.622"/>
    <n v="24.599820000000001"/>
    <n v="24.39"/>
    <n v="24.48"/>
    <n v="28.784780999999999"/>
    <n v="28.87"/>
    <n v="24.28"/>
    <n v="16.78"/>
    <n v="20.059999999999999"/>
    <n v="41.69"/>
    <n v="-0.60000000000000142"/>
    <n v="-1.17"/>
    <n v="1.0000000000001563E-2"/>
    <n v="-2.2802924100116044"/>
    <n v="4.1900000000000004"/>
    <n v="1.44"/>
    <n v="-1.6"/>
    <n v="0.80150691001160368"/>
    <n v="-3.04"/>
    <n v="-0.63849308998839405"/>
    <n v="2.4015069100116051"/>
    <n v="-0.87000000000000099"/>
    <n v="0.98999999999999844"/>
    <n v="0.87878549999999933"/>
    <n v="1.86"/>
    <n v="1.7487855000000003"/>
    <n v="-0.11121449999999911"/>
    <n v="0.56999999999999673"/>
    <n v="-0.61000000000000298"/>
    <n v="1.680292410011603"/>
    <n v="-1.18"/>
    <n v="1.1102924100116063"/>
    <n v="2.290292410011606"/>
    <n v="-4.2480000000000011"/>
    <n v="0.31981999999999999"/>
    <n v="7.61"/>
    <n v="4.42"/>
    <n v="-12.905218999999999"/>
    <n v="2.3584930899883965"/>
    <n v="4.6387855000000009"/>
    <n v="-1.8895069100116046"/>
    <n v="0.39078549999999979"/>
    <n v="9.64"/>
    <n v="9.64"/>
    <x v="0"/>
    <x v="0"/>
    <x v="0"/>
    <x v="0"/>
    <x v="1"/>
    <x v="15"/>
  </r>
  <r>
    <d v="2001-10-01T08:00:00"/>
    <x v="8"/>
    <x v="1"/>
    <x v="15"/>
    <x v="1"/>
    <x v="0"/>
    <x v="1"/>
    <x v="3"/>
    <x v="1"/>
    <n v="27.91"/>
    <n v="25.63"/>
    <n v="27.39"/>
    <n v="26.14"/>
    <n v="26.02"/>
    <n v="27.05"/>
    <n v="33.67"/>
    <n v="26.6"/>
    <n v="27.03"/>
    <n v="27.81"/>
    <n v="26.29"/>
    <n v="26.82"/>
    <n v="25.13"/>
    <n v="25.574964000000001"/>
    <n v="25.3"/>
    <n v="29.15"/>
    <n v="26.93"/>
    <n v="29.92"/>
    <n v="26.34"/>
    <n v="27.77"/>
    <n v="29.66"/>
    <n v="30.03"/>
    <n v="28.06"/>
    <n v="29.58"/>
    <n v="30.22"/>
    <n v="27.9"/>
    <n v="29.39"/>
    <n v="25.73"/>
    <n v="28.129809754213465"/>
    <n v="25.93"/>
    <n v="32.700000000000003"/>
    <n v="25.277999999999999"/>
    <n v="25.101800999999998"/>
    <n v="23.42"/>
    <n v="24.12"/>
    <n v="39.049084999999998"/>
    <n v="30.51"/>
    <n v="25.34"/>
    <n v="16.670000000000002"/>
    <n v="20.46"/>
    <n v="41.67"/>
    <n v="-1.75"/>
    <n v="-2.57"/>
    <n v="-0.60000000000000142"/>
    <n v="-2.5548457542134635"/>
    <n v="-2.41"/>
    <n v="1.62"/>
    <n v="-2.04"/>
    <n v="0.35980975421346528"/>
    <n v="-3.66"/>
    <n v="-1.2601902457865357"/>
    <n v="2.3998097542134644"/>
    <n v="-0.80000000000000071"/>
    <n v="0.89000000000000057"/>
    <n v="0.44503599999999821"/>
    <n v="1.69"/>
    <n v="1.2450359999999989"/>
    <n v="-0.44496400000000236"/>
    <n v="0.82"/>
    <n v="-1.1499999999999999"/>
    <n v="0.80484575421346349"/>
    <n v="-1.97"/>
    <n v="-1.5154245786536791E-2"/>
    <n v="1.9548457542134621"/>
    <n v="-5.2320000000000029"/>
    <n v="-0.2381990000000016"/>
    <n v="6.75"/>
    <n v="3.66"/>
    <n v="-2.6209150000000037"/>
    <n v="2.3801902457865367"/>
    <n v="4.9350360000000002"/>
    <n v="-2.8518097542134662"/>
    <n v="-0.29696400000000267"/>
    <n v="5.88"/>
    <n v="5.88"/>
    <x v="0"/>
    <x v="0"/>
    <x v="0"/>
    <x v="0"/>
    <x v="1"/>
    <x v="15"/>
  </r>
  <r>
    <d v="2001-10-01T09:00:00"/>
    <x v="9"/>
    <x v="1"/>
    <x v="15"/>
    <x v="1"/>
    <x v="0"/>
    <x v="1"/>
    <x v="3"/>
    <x v="1"/>
    <n v="26.7"/>
    <n v="24.53"/>
    <n v="26.26"/>
    <n v="25.06"/>
    <n v="25"/>
    <n v="25.9"/>
    <n v="64.94"/>
    <n v="25.48"/>
    <n v="25.9"/>
    <n v="26.69"/>
    <n v="25.15"/>
    <n v="25.83"/>
    <n v="24.08"/>
    <n v="25.818314999999998"/>
    <n v="24.13"/>
    <n v="30.08"/>
    <n v="27.81"/>
    <n v="31.02"/>
    <n v="27.19"/>
    <n v="28.69"/>
    <n v="30.74"/>
    <n v="31.14"/>
    <n v="28.83"/>
    <n v="30.66"/>
    <n v="31.35"/>
    <n v="28.77"/>
    <n v="30.42"/>
    <n v="26.58"/>
    <n v="29.434905880648898"/>
    <n v="26.79"/>
    <n v="37.520000000000003"/>
    <n v="26.422000000000001"/>
    <n v="26.285495000000001"/>
    <n v="24.94"/>
    <n v="25.5"/>
    <n v="44.490744999999997"/>
    <n v="31.53"/>
    <n v="25.04"/>
    <n v="16.46"/>
    <n v="20.22"/>
    <n v="46.39"/>
    <n v="-3.69"/>
    <n v="-4.59"/>
    <n v="-2.5"/>
    <n v="-3.6165908806489"/>
    <n v="-4.66"/>
    <n v="1.73"/>
    <n v="-2.11"/>
    <n v="0.74490588064889707"/>
    <n v="-3.84"/>
    <n v="-0.98509411935110336"/>
    <n v="2.8549058806489001"/>
    <n v="-0.82999999999999829"/>
    <n v="0.92000000000000171"/>
    <n v="-0.81831499999999835"/>
    <n v="1.75"/>
    <n v="1.1684999999999945E-2"/>
    <n v="-1.7383150000000001"/>
    <n v="0.90000000000000213"/>
    <n v="-1.19"/>
    <n v="-7.3409119351101282E-2"/>
    <n v="-2.09"/>
    <n v="-0.97340911935110341"/>
    <n v="1.1165908806489"/>
    <n v="-5.1080000000000005"/>
    <n v="1.2454950000000018"/>
    <n v="8.48"/>
    <n v="5.28"/>
    <n v="-1.8992550000000037"/>
    <n v="2.0950941193511028"/>
    <n v="5.7116850000000028"/>
    <n v="-3.0129058806488977"/>
    <n v="0.60368500000000225"/>
    <n v="11.69"/>
    <n v="11.69"/>
    <x v="0"/>
    <x v="0"/>
    <x v="0"/>
    <x v="0"/>
    <x v="1"/>
    <x v="15"/>
  </r>
  <r>
    <d v="2001-10-01T10:00:00"/>
    <x v="10"/>
    <x v="1"/>
    <x v="15"/>
    <x v="1"/>
    <x v="0"/>
    <x v="1"/>
    <x v="3"/>
    <x v="1"/>
    <n v="25.71"/>
    <n v="23.52"/>
    <n v="25.32"/>
    <n v="24.04"/>
    <n v="23.97"/>
    <n v="24.96"/>
    <n v="80.17"/>
    <n v="24.5"/>
    <n v="24.97"/>
    <n v="25.74"/>
    <n v="24.11"/>
    <n v="24.88"/>
    <n v="22.9"/>
    <n v="24.830207000000001"/>
    <n v="22.95"/>
    <n v="30.08"/>
    <n v="27.68"/>
    <n v="31.01"/>
    <n v="26.79"/>
    <n v="28.57"/>
    <n v="30.75"/>
    <n v="31.2"/>
    <n v="28.81"/>
    <n v="30.67"/>
    <n v="31.37"/>
    <n v="28.65"/>
    <n v="30.41"/>
    <n v="25.87"/>
    <n v="29.977795176555674"/>
    <n v="26.18"/>
    <n v="45.2"/>
    <n v="25.536000000000001"/>
    <n v="25.373692999999999"/>
    <n v="23.77"/>
    <n v="24.44"/>
    <n v="43.897039999999997"/>
    <n v="33.1"/>
    <n v="26.72"/>
    <n v="16.72"/>
    <n v="21.08"/>
    <n v="46.52"/>
    <n v="-4.5999999999999996"/>
    <n v="-5.53"/>
    <n v="-2.97"/>
    <n v="-5.1475881765556721"/>
    <n v="-5.63"/>
    <n v="1.84"/>
    <n v="-2.7"/>
    <n v="1.4077951765556733"/>
    <n v="-4.54"/>
    <n v="-0.43220482344432654"/>
    <n v="4.1077951765556726"/>
    <n v="-0.91"/>
    <n v="1.07"/>
    <n v="-0.86020700000000261"/>
    <n v="1.98"/>
    <n v="4.9792999999997534E-2"/>
    <n v="-1.9302070000000029"/>
    <n v="0.93"/>
    <n v="-1.63"/>
    <n v="0.54758817655567071"/>
    <n v="-2.56"/>
    <n v="-0.382411823444329"/>
    <n v="2.1775881765556697"/>
    <n v="-7.5640000000000001"/>
    <n v="-1.3463069999999995"/>
    <n v="7.05"/>
    <n v="3.36"/>
    <n v="-2.6229600000000062"/>
    <n v="3.1222048234443278"/>
    <n v="8.2697929999999999"/>
    <n v="-4.4417951765556722"/>
    <n v="0.70579299999999989"/>
    <n v="20.32"/>
    <n v="20.32"/>
    <x v="0"/>
    <x v="0"/>
    <x v="0"/>
    <x v="0"/>
    <x v="1"/>
    <x v="15"/>
  </r>
  <r>
    <d v="2001-10-01T11:00:00"/>
    <x v="11"/>
    <x v="1"/>
    <x v="15"/>
    <x v="1"/>
    <x v="0"/>
    <x v="1"/>
    <x v="3"/>
    <x v="1"/>
    <n v="26.11"/>
    <n v="23.96"/>
    <n v="25.91"/>
    <n v="24.43"/>
    <n v="24.4"/>
    <n v="25.5"/>
    <n v="64.569999999999993"/>
    <n v="24.95"/>
    <n v="25.54"/>
    <n v="26.37"/>
    <n v="24.55"/>
    <n v="25.31"/>
    <n v="23.22"/>
    <n v="24.728445000000001"/>
    <n v="23.28"/>
    <n v="30.19"/>
    <n v="27.78"/>
    <n v="31.14"/>
    <n v="26.96"/>
    <n v="28.66"/>
    <n v="30.87"/>
    <n v="31.39"/>
    <n v="28.83"/>
    <n v="30.79"/>
    <n v="32.21"/>
    <n v="28.73"/>
    <n v="30.53"/>
    <n v="26"/>
    <n v="30.075525887513152"/>
    <n v="26.31"/>
    <n v="44.47"/>
    <n v="25.603999999999999"/>
    <n v="25.446576"/>
    <n v="23.84"/>
    <n v="24.5"/>
    <n v="32.971904000000002"/>
    <n v="32.94"/>
    <n v="26.88"/>
    <n v="16.88"/>
    <n v="21.25"/>
    <n v="48.72"/>
    <n v="-4.26"/>
    <n v="-5.22"/>
    <n v="-2.78"/>
    <n v="-5.347080887513151"/>
    <n v="-5.84"/>
    <n v="1.87"/>
    <n v="-2.66"/>
    <n v="1.4155258875131516"/>
    <n v="-4.53"/>
    <n v="-0.45447411248684944"/>
    <n v="4.0755258875131517"/>
    <n v="-0.91"/>
    <n v="1.18"/>
    <n v="-0.3284450000000021"/>
    <n v="2.09"/>
    <n v="0.58155499999999805"/>
    <n v="-1.5084450000000018"/>
    <n v="0.96000000000000085"/>
    <n v="-1.48"/>
    <n v="1.0870808875131495"/>
    <n v="-2.44"/>
    <n v="0.12708088751314861"/>
    <n v="2.5670808875131499"/>
    <n v="-7.3359999999999985"/>
    <n v="-1.4334239999999987"/>
    <n v="6.96"/>
    <n v="3.25"/>
    <n v="-15.748095999999997"/>
    <n v="2.864474112486846"/>
    <n v="8.2115549999999971"/>
    <n v="-4.4715258875131525"/>
    <n v="0.87555499999999853"/>
    <n v="19.16"/>
    <n v="19.16"/>
    <x v="0"/>
    <x v="0"/>
    <x v="0"/>
    <x v="0"/>
    <x v="1"/>
    <x v="15"/>
  </r>
  <r>
    <d v="2001-10-01T12:00:00"/>
    <x v="12"/>
    <x v="1"/>
    <x v="15"/>
    <x v="1"/>
    <x v="0"/>
    <x v="1"/>
    <x v="3"/>
    <x v="1"/>
    <n v="26.04"/>
    <n v="23.77"/>
    <n v="25.81"/>
    <n v="24.21"/>
    <n v="24.23"/>
    <n v="25.4"/>
    <n v="28.35"/>
    <n v="24.8"/>
    <n v="25.44"/>
    <n v="26.26"/>
    <n v="24.37"/>
    <n v="25.31"/>
    <n v="22.91"/>
    <n v="24.976877999999999"/>
    <n v="22.97"/>
    <n v="30.09"/>
    <n v="27.79"/>
    <n v="31.14"/>
    <n v="26.95"/>
    <n v="28.66"/>
    <n v="30.87"/>
    <n v="31.38"/>
    <n v="28.83"/>
    <n v="30.79"/>
    <n v="32.21"/>
    <n v="28.73"/>
    <n v="30.5"/>
    <n v="26"/>
    <n v="29.718763822450288"/>
    <n v="26.31"/>
    <n v="32.19"/>
    <n v="26.706"/>
    <n v="26.580269999999999"/>
    <n v="25.3"/>
    <n v="25.83"/>
    <n v="26.348737"/>
    <n v="31.77"/>
    <n v="25.94"/>
    <n v="18.09"/>
    <n v="21.52"/>
    <n v="48.7"/>
    <n v="-4.43"/>
    <n v="-5.19"/>
    <n v="-3.09"/>
    <n v="-4.7418858224502891"/>
    <n v="-5.95"/>
    <n v="1.84"/>
    <n v="-2.66"/>
    <n v="1.0587638224502882"/>
    <n v="-4.5"/>
    <n v="-0.78123617754971164"/>
    <n v="3.7187638224502884"/>
    <n v="-1.08"/>
    <n v="1.32"/>
    <n v="-0.74687799999999882"/>
    <n v="2.4"/>
    <n v="0.33312199999999947"/>
    <n v="-2.0668779999999991"/>
    <n v="0.76000000000000156"/>
    <n v="-1.34"/>
    <n v="0.3118858224502894"/>
    <n v="-2.1"/>
    <n v="-0.44811417754971217"/>
    <n v="1.6518858224502893"/>
    <n v="-5.0640000000000001"/>
    <n v="0.64026999999999745"/>
    <n v="7.21"/>
    <n v="4.3099999999999996"/>
    <n v="-22.351263000000003"/>
    <n v="2.0512361775497112"/>
    <n v="6.7931220000000003"/>
    <n v="-3.0127638224502888"/>
    <n v="1.7291220000000003"/>
    <n v="6.88"/>
    <n v="6.88"/>
    <x v="0"/>
    <x v="0"/>
    <x v="0"/>
    <x v="0"/>
    <x v="1"/>
    <x v="15"/>
  </r>
  <r>
    <d v="2001-10-01T13:00:00"/>
    <x v="13"/>
    <x v="1"/>
    <x v="15"/>
    <x v="1"/>
    <x v="0"/>
    <x v="1"/>
    <x v="3"/>
    <x v="1"/>
    <n v="26.3"/>
    <n v="23.99"/>
    <n v="26.01"/>
    <n v="24.43"/>
    <n v="24.44"/>
    <n v="25.61"/>
    <n v="28.36"/>
    <n v="25"/>
    <n v="25.64"/>
    <n v="26.46"/>
    <n v="24.57"/>
    <n v="25.55"/>
    <n v="23.1"/>
    <n v="24.389396000000001"/>
    <n v="23.16"/>
    <n v="30.5"/>
    <n v="28.1"/>
    <n v="31.6"/>
    <n v="27.13"/>
    <n v="29"/>
    <n v="31.37"/>
    <n v="31.94"/>
    <n v="29.21"/>
    <n v="31.22"/>
    <n v="31.94"/>
    <n v="29.08"/>
    <n v="30.9"/>
    <n v="26.06"/>
    <n v="29.809202966727135"/>
    <n v="26.41"/>
    <n v="37.11"/>
    <n v="25.384"/>
    <n v="25.225764999999999"/>
    <n v="23.61"/>
    <n v="24.28"/>
    <n v="24.938189000000001"/>
    <n v="31.69"/>
    <n v="25.83"/>
    <n v="17.97"/>
    <n v="21.41"/>
    <n v="48.7"/>
    <n v="-4.5599999999999996"/>
    <n v="-5.35"/>
    <n v="-2.96"/>
    <n v="-5.4198069667271334"/>
    <n v="-5.48"/>
    <n v="1.9"/>
    <n v="-2.94"/>
    <n v="0.80920296672713476"/>
    <n v="-4.84"/>
    <n v="-1.0907970332728638"/>
    <n v="3.749202966727136"/>
    <n v="-1.1100000000000001"/>
    <n v="1.34"/>
    <n v="5.0603999999999871E-2"/>
    <n v="2.4500000000000002"/>
    <n v="1.1606039999999993"/>
    <n v="-1.289396"/>
    <n v="0.78999999999999915"/>
    <n v="-1.6"/>
    <n v="0.85980696672713464"/>
    <n v="-2.39"/>
    <n v="6.9806966727135489E-2"/>
    <n v="2.4598069667271361"/>
    <n v="-6.3060000000000009"/>
    <n v="-0.60423499999999919"/>
    <n v="5.64"/>
    <n v="2.87"/>
    <n v="-23.761811000000002"/>
    <n v="1.8807970332728665"/>
    <n v="7.3006039999999999"/>
    <n v="-4.4252029667271344"/>
    <n v="0.99460399999999893"/>
    <n v="11.56"/>
    <n v="11.56"/>
    <x v="0"/>
    <x v="0"/>
    <x v="0"/>
    <x v="0"/>
    <x v="1"/>
    <x v="15"/>
  </r>
  <r>
    <d v="2001-10-01T14:00:00"/>
    <x v="14"/>
    <x v="1"/>
    <x v="15"/>
    <x v="1"/>
    <x v="0"/>
    <x v="1"/>
    <x v="3"/>
    <x v="1"/>
    <n v="24.76"/>
    <n v="22.65"/>
    <n v="24.6"/>
    <n v="23.05"/>
    <n v="23.08"/>
    <n v="24.21"/>
    <n v="28.35"/>
    <n v="23.62"/>
    <n v="24.25"/>
    <n v="25.03"/>
    <n v="23.2"/>
    <n v="24.07"/>
    <n v="21.8"/>
    <n v="21.483804500000002"/>
    <n v="21.85"/>
    <n v="30.8"/>
    <n v="28.38"/>
    <n v="31.9"/>
    <n v="27.4"/>
    <n v="29.3"/>
    <n v="31.66"/>
    <n v="32.270000000000003"/>
    <n v="29.57"/>
    <n v="31.51"/>
    <n v="32.22"/>
    <n v="29.38"/>
    <n v="31.19"/>
    <n v="26.21"/>
    <n v="29.558236910285501"/>
    <n v="26.56"/>
    <n v="37.33"/>
    <n v="21.033999999999999"/>
    <n v="20.761980999999999"/>
    <n v="17.96"/>
    <n v="19.12"/>
    <n v="20.262157999999999"/>
    <n v="30.83"/>
    <n v="24.85"/>
    <n v="17.38"/>
    <n v="20.65"/>
    <n v="48.67"/>
    <n v="-6.22"/>
    <n v="-7.12"/>
    <n v="-4.41"/>
    <n v="-8.0744324102854996"/>
    <n v="-7.19"/>
    <n v="1.89"/>
    <n v="-3.09"/>
    <n v="0.25823691028550044"/>
    <n v="-4.9800000000000004"/>
    <n v="-1.6317630897145001"/>
    <n v="3.3482369102855003"/>
    <n v="-0.99000000000000199"/>
    <n v="1.28"/>
    <n v="1.5961954999999968"/>
    <n v="2.27"/>
    <n v="2.5861954999999988"/>
    <n v="0.31619549999999919"/>
    <n v="0.89999999999999858"/>
    <n v="-1.81"/>
    <n v="1.8544324102854972"/>
    <n v="-2.71"/>
    <n v="0.95443241028549863"/>
    <n v="3.6644324102854995"/>
    <n v="-9.7959999999999994"/>
    <n v="-4.0880190000000027"/>
    <n v="0.58000000000000185"/>
    <n v="-1.53"/>
    <n v="-28.407842000000002"/>
    <n v="1.2717630897144971"/>
    <n v="9.3461954999999968"/>
    <n v="-8.5242369102855022"/>
    <n v="-0.44980450000000261"/>
    <n v="13.26"/>
    <n v="13.26"/>
    <x v="0"/>
    <x v="0"/>
    <x v="0"/>
    <x v="0"/>
    <x v="1"/>
    <x v="15"/>
  </r>
  <r>
    <d v="2001-10-01T15:00:00"/>
    <x v="15"/>
    <x v="1"/>
    <x v="15"/>
    <x v="1"/>
    <x v="0"/>
    <x v="1"/>
    <x v="3"/>
    <x v="1"/>
    <n v="28.24"/>
    <n v="25.63"/>
    <n v="27.88"/>
    <n v="26.08"/>
    <n v="26.17"/>
    <n v="27.44"/>
    <n v="73.680000000000007"/>
    <n v="26.81"/>
    <n v="27.48"/>
    <n v="28.41"/>
    <n v="26.33"/>
    <n v="27.43"/>
    <n v="24.52"/>
    <n v="22.425777499999999"/>
    <n v="24.54"/>
    <n v="29.96"/>
    <n v="27.6"/>
    <n v="30.99"/>
    <n v="26.61"/>
    <n v="28.5"/>
    <n v="30.79"/>
    <n v="31.4"/>
    <n v="28.81"/>
    <n v="30.65"/>
    <n v="31.34"/>
    <n v="28.58"/>
    <n v="30.33"/>
    <n v="25.46"/>
    <n v="28.41175014914317"/>
    <n v="25.77"/>
    <n v="32.47"/>
    <n v="19.856000000000002"/>
    <n v="19.592881999999999"/>
    <n v="17.100000000000001"/>
    <n v="18.13"/>
    <n v="19.133174"/>
    <n v="29.24"/>
    <n v="24"/>
    <n v="17.23"/>
    <n v="20.190000000000001"/>
    <n v="46.9"/>
    <n v="-2.33"/>
    <n v="-2.9"/>
    <n v="-0.94000000000000128"/>
    <n v="-5.9859726491431715"/>
    <n v="-2.93"/>
    <n v="1.83"/>
    <n v="-3.04"/>
    <n v="-8.8249850856829681E-2"/>
    <n v="-4.87"/>
    <n v="-1.918249850856828"/>
    <n v="2.9517501491431695"/>
    <n v="-1.26"/>
    <n v="1.65"/>
    <n v="3.7442225000000029"/>
    <n v="2.91"/>
    <n v="5.0042225000000009"/>
    <n v="2.0942225000000008"/>
    <n v="0.56999999999999995"/>
    <n v="-1.39"/>
    <n v="3.6559726491431732"/>
    <n v="-1.96"/>
    <n v="3.0859726491431729"/>
    <n v="5.0459726491431702"/>
    <n v="-9.3839999999999968"/>
    <n v="-4.4071180000000005"/>
    <n v="-0.12999999999999901"/>
    <n v="-2.06"/>
    <n v="-27.766825999999998"/>
    <n v="0.82824985085682812"/>
    <n v="6.8142224999999996"/>
    <n v="-8.5557501491431687"/>
    <n v="-2.5697774999999972"/>
    <n v="5.04"/>
    <n v="5.04"/>
    <x v="0"/>
    <x v="0"/>
    <x v="0"/>
    <x v="0"/>
    <x v="1"/>
    <x v="15"/>
  </r>
  <r>
    <d v="2001-10-01T16:00:00"/>
    <x v="16"/>
    <x v="1"/>
    <x v="15"/>
    <x v="1"/>
    <x v="0"/>
    <x v="1"/>
    <x v="3"/>
    <x v="1"/>
    <n v="27.94"/>
    <n v="25.22"/>
    <n v="27.43"/>
    <n v="25.76"/>
    <n v="25.85"/>
    <n v="26.99"/>
    <n v="80.22"/>
    <n v="26.49"/>
    <n v="27.03"/>
    <n v="27.95"/>
    <n v="26.03"/>
    <n v="27.08"/>
    <n v="24.16"/>
    <n v="22.367550000000001"/>
    <n v="24.16"/>
    <n v="30.26"/>
    <n v="27.86"/>
    <n v="31.29"/>
    <n v="26.84"/>
    <n v="28.81"/>
    <n v="31.14"/>
    <n v="31.72"/>
    <n v="29.07"/>
    <n v="30.95"/>
    <n v="31.64"/>
    <n v="28.89"/>
    <n v="30.63"/>
    <n v="25.68"/>
    <n v="28.464280989839306"/>
    <n v="26.01"/>
    <n v="27.25"/>
    <n v="19.956"/>
    <n v="19.743873000000001"/>
    <n v="17.82"/>
    <n v="18.62"/>
    <n v="19.380896"/>
    <n v="29.09"/>
    <n v="24"/>
    <n v="17.22"/>
    <n v="20.170000000000002"/>
    <n v="46.61"/>
    <n v="-2.96"/>
    <n v="-3.55"/>
    <n v="-1.52"/>
    <n v="-6.0967309898393047"/>
    <n v="-3.69"/>
    <n v="1.82"/>
    <n v="-3.13"/>
    <n v="-0.34571901016069262"/>
    <n v="-4.95"/>
    <n v="-2.1657190101606929"/>
    <n v="2.7842809898393064"/>
    <n v="-1.23"/>
    <n v="1.69"/>
    <n v="3.48245"/>
    <n v="2.92"/>
    <n v="4.7124499999999969"/>
    <n v="1.7924499999999988"/>
    <n v="0.59000000000000341"/>
    <n v="-1.44"/>
    <n v="3.1367309898393074"/>
    <n v="-2.0299999999999998"/>
    <n v="2.546730989839304"/>
    <n v="4.5767309898393052"/>
    <n v="-9.1340000000000003"/>
    <n v="-4.2561269999999993"/>
    <n v="0.60000000000000142"/>
    <n v="-1.55"/>
    <n v="-27.229104"/>
    <n v="0.62571901016069376"/>
    <n v="6.7224499999999985"/>
    <n v="-8.5082809898393066"/>
    <n v="-2.4115500000000019"/>
    <n v="0.17000000000000171"/>
    <n v="0.17000000000000171"/>
    <x v="0"/>
    <x v="0"/>
    <x v="0"/>
    <x v="0"/>
    <x v="1"/>
    <x v="15"/>
  </r>
  <r>
    <d v="2001-10-01T17:00:00"/>
    <x v="17"/>
    <x v="1"/>
    <x v="15"/>
    <x v="1"/>
    <x v="0"/>
    <x v="1"/>
    <x v="3"/>
    <x v="1"/>
    <n v="27.68"/>
    <n v="24.85"/>
    <n v="27.08"/>
    <n v="25.33"/>
    <n v="25.49"/>
    <n v="26.65"/>
    <n v="34.270000000000003"/>
    <n v="26.12"/>
    <n v="26.69"/>
    <n v="27.6"/>
    <n v="25.66"/>
    <n v="26.72"/>
    <n v="23.84"/>
    <n v="21.999603499999999"/>
    <n v="23.83"/>
    <n v="30.25"/>
    <n v="27.69"/>
    <n v="31.13"/>
    <n v="26.72"/>
    <n v="28.66"/>
    <n v="30.92"/>
    <n v="31.58"/>
    <n v="28.87"/>
    <n v="30.79"/>
    <n v="31.47"/>
    <n v="28.77"/>
    <n v="30.53"/>
    <n v="25.63"/>
    <n v="28.04251226820443"/>
    <n v="25.93"/>
    <n v="35.29"/>
    <n v="19.577999999999999"/>
    <n v="19.316666000000001"/>
    <n v="16.96"/>
    <n v="17.940000000000001"/>
    <n v="18.875285000000002"/>
    <n v="28.55"/>
    <n v="23.97"/>
    <n v="17.12"/>
    <n v="20.100000000000001"/>
    <n v="45.39"/>
    <n v="-3.17"/>
    <n v="-3.81"/>
    <n v="-1.79"/>
    <n v="-6.0429087682044305"/>
    <n v="-3.87"/>
    <n v="1.87"/>
    <n v="-3.03"/>
    <n v="-0.61748773179557048"/>
    <n v="-4.9000000000000004"/>
    <n v="-2.4874877317955715"/>
    <n v="2.4125122682044307"/>
    <n v="-1.23"/>
    <n v="1.65"/>
    <n v="3.4903964999999992"/>
    <n v="2.88"/>
    <n v="4.7203964999999997"/>
    <n v="1.8403965000000007"/>
    <n v="0.64000000000000057"/>
    <n v="-1.38"/>
    <n v="2.8729087682044288"/>
    <n v="-2.02"/>
    <n v="2.2329087682044282"/>
    <n v="4.2529087682044313"/>
    <n v="-8.9720000000000013"/>
    <n v="-4.6533339999999974"/>
    <n v="-0.16"/>
    <n v="-2.16"/>
    <n v="-26.514714999999999"/>
    <n v="0.50748773179557105"/>
    <n v="6.5503965000000015"/>
    <n v="-8.4645122682044303"/>
    <n v="-2.4216034999999998"/>
    <n v="8.57"/>
    <n v="8.57"/>
    <x v="0"/>
    <x v="0"/>
    <x v="0"/>
    <x v="0"/>
    <x v="1"/>
    <x v="15"/>
  </r>
  <r>
    <d v="2001-10-01T18:00:00"/>
    <x v="18"/>
    <x v="1"/>
    <x v="15"/>
    <x v="1"/>
    <x v="0"/>
    <x v="1"/>
    <x v="3"/>
    <x v="1"/>
    <n v="30.5"/>
    <n v="27.28"/>
    <n v="29.77"/>
    <n v="27.78"/>
    <n v="27.98"/>
    <n v="29.28"/>
    <n v="35.479999999999997"/>
    <n v="28.71"/>
    <n v="29.33"/>
    <n v="30.33"/>
    <n v="28.17"/>
    <n v="29.36"/>
    <n v="26.01"/>
    <n v="25.767554499999999"/>
    <n v="25.99"/>
    <n v="30.23"/>
    <n v="27.7"/>
    <n v="31.05"/>
    <n v="26.81"/>
    <n v="28.66"/>
    <n v="30.85"/>
    <n v="31.46"/>
    <n v="28.88"/>
    <n v="30.7"/>
    <n v="31.36"/>
    <n v="28.77"/>
    <n v="30.44"/>
    <n v="25.8"/>
    <n v="27.210739229797724"/>
    <n v="26.09"/>
    <n v="41.4"/>
    <n v="24.562000000000001"/>
    <n v="24.496396000000001"/>
    <n v="24.04"/>
    <n v="24.23"/>
    <n v="24.405743000000001"/>
    <n v="26.64"/>
    <n v="22.49"/>
    <n v="18.03"/>
    <n v="19.98"/>
    <n v="42.03"/>
    <n v="-0.68"/>
    <n v="-1.08"/>
    <n v="0.21000000000000085"/>
    <n v="-1.4431847297977249"/>
    <n v="-1.03"/>
    <n v="1.78"/>
    <n v="-2.86"/>
    <n v="-1.4492607702022759"/>
    <n v="-4.6399999999999997"/>
    <n v="-3.2292607702022771"/>
    <n v="1.4107392297977235"/>
    <n v="-1.38"/>
    <n v="1.97"/>
    <n v="2.2124455000000012"/>
    <n v="3.35"/>
    <n v="3.5924455000000002"/>
    <n v="0.24244550000000231"/>
    <n v="0.40000000000000213"/>
    <n v="-0.89000000000000057"/>
    <n v="0.76318472979772523"/>
    <n v="-1.29"/>
    <n v="0.36318472979772309"/>
    <n v="1.6531847297977258"/>
    <n v="-2.0779999999999994"/>
    <n v="2.0063960000000023"/>
    <n v="6.01"/>
    <n v="4.25"/>
    <n v="-17.624257"/>
    <n v="-0.57073922979772362"/>
    <n v="0.87244550000000132"/>
    <n v="-2.648739229797723"/>
    <n v="-1.2055544999999981"/>
    <n v="12.04"/>
    <n v="12.04"/>
    <x v="0"/>
    <x v="0"/>
    <x v="0"/>
    <x v="0"/>
    <x v="1"/>
    <x v="15"/>
  </r>
  <r>
    <d v="2001-10-01T19:00:00"/>
    <x v="19"/>
    <x v="1"/>
    <x v="15"/>
    <x v="1"/>
    <x v="0"/>
    <x v="1"/>
    <x v="3"/>
    <x v="1"/>
    <n v="35.74"/>
    <n v="31.87"/>
    <n v="34.75"/>
    <n v="32.56"/>
    <n v="32.729999999999997"/>
    <n v="34.200000000000003"/>
    <n v="35.19"/>
    <n v="33.54"/>
    <n v="34.24"/>
    <n v="35.4"/>
    <n v="32.96"/>
    <n v="34.43"/>
    <n v="30.18"/>
    <n v="33.203341500000001"/>
    <n v="30.15"/>
    <n v="32.36"/>
    <n v="29.69"/>
    <n v="33.17"/>
    <n v="28.86"/>
    <n v="30.74"/>
    <n v="32.950000000000003"/>
    <n v="34.78"/>
    <n v="30.99"/>
    <n v="32.770000000000003"/>
    <n v="33.47"/>
    <n v="30.87"/>
    <n v="32.56"/>
    <n v="27.59"/>
    <n v="31.781280068048204"/>
    <n v="27.86"/>
    <n v="32.78"/>
    <n v="35.188000000000002"/>
    <n v="35.111440999999999"/>
    <n v="34.36"/>
    <n v="34.67"/>
    <n v="34.972745000000003"/>
    <n v="34.65"/>
    <n v="30"/>
    <n v="24.09"/>
    <n v="26.67"/>
    <n v="48.87"/>
    <n v="1.99"/>
    <n v="1.87"/>
    <n v="2.59"/>
    <n v="1.4220614319517964"/>
    <n v="1.93"/>
    <n v="1.82"/>
    <n v="-3.15"/>
    <n v="1.0412800680482057"/>
    <n v="-4.97"/>
    <n v="-0.77871993195179812"/>
    <n v="4.1912800680482043"/>
    <n v="-1.7"/>
    <n v="2.5499999999999998"/>
    <n v="-0.47334150000000363"/>
    <n v="4.25"/>
    <n v="1.2266584999999992"/>
    <n v="-3.0233415000000008"/>
    <n v="0.12000000000000099"/>
    <n v="-0.60000000000000142"/>
    <n v="0.56793856804820209"/>
    <n v="-0.72000000000000242"/>
    <n v="0.44793856804820109"/>
    <n v="1.1679385680482035"/>
    <n v="0.53800000000000381"/>
    <n v="5.1114409999999992"/>
    <n v="10.27"/>
    <n v="8"/>
    <n v="-13.897254999999994"/>
    <n v="2.8687199319517944"/>
    <n v="1.4466584999999981"/>
    <n v="3.4067199319517982"/>
    <n v="1.9846585000000019"/>
    <n v="-1.65"/>
    <n v="-1.65"/>
    <x v="0"/>
    <x v="0"/>
    <x v="0"/>
    <x v="0"/>
    <x v="1"/>
    <x v="15"/>
  </r>
  <r>
    <d v="2001-10-01T20:00:00"/>
    <x v="20"/>
    <x v="1"/>
    <x v="15"/>
    <x v="1"/>
    <x v="0"/>
    <x v="1"/>
    <x v="3"/>
    <x v="1"/>
    <n v="33.799999999999997"/>
    <n v="30.16"/>
    <n v="32.78"/>
    <n v="30.87"/>
    <n v="31.07"/>
    <n v="32.25"/>
    <n v="33.6"/>
    <n v="31.73"/>
    <n v="32.29"/>
    <n v="33.340000000000003"/>
    <n v="31.28"/>
    <n v="32.520000000000003"/>
    <n v="28.66"/>
    <n v="26.915673999999999"/>
    <n v="28.65"/>
    <n v="30.11"/>
    <n v="27.71"/>
    <n v="30.87"/>
    <n v="26.96"/>
    <n v="28.65"/>
    <n v="30.68"/>
    <n v="32.79"/>
    <n v="28.89"/>
    <n v="30.52"/>
    <n v="31.14"/>
    <n v="28.81"/>
    <n v="30.29"/>
    <n v="25.89"/>
    <n v="29.579146834564"/>
    <n v="26.15"/>
    <n v="33.89"/>
    <n v="24.326000000000001"/>
    <n v="24.119278999999999"/>
    <n v="22.22"/>
    <n v="23.01"/>
    <n v="23.767012000000001"/>
    <n v="31.82"/>
    <n v="25.91"/>
    <n v="16.38"/>
    <n v="20.52"/>
    <n v="50.16"/>
    <n v="2.42"/>
    <n v="2.23"/>
    <n v="2.77"/>
    <n v="-2.6634728345640006"/>
    <n v="2.2000000000000002"/>
    <n v="1.64"/>
    <n v="-2.76"/>
    <n v="0.92914683456400127"/>
    <n v="-4.4000000000000004"/>
    <n v="-0.7108531654359993"/>
    <n v="3.6891468345639993"/>
    <n v="-1.45"/>
    <n v="2.41"/>
    <n v="4.1543260000000011"/>
    <n v="3.86"/>
    <n v="5.6043260000000039"/>
    <n v="1.7443260000000009"/>
    <n v="0.18999999999999773"/>
    <n v="-0.34999999999999787"/>
    <n v="5.0834728345640023"/>
    <n v="-0.53999999999999559"/>
    <n v="4.8934728345640046"/>
    <n v="5.4334728345640002"/>
    <n v="-7.4939999999999998"/>
    <n v="-1.7907210000000013"/>
    <n v="5.84"/>
    <n v="2.4900000000000002"/>
    <n v="-26.392987999999995"/>
    <n v="2.2408531654360004"/>
    <n v="4.9043260000000011"/>
    <n v="-5.2531468345639993"/>
    <n v="-2.5896739999999987"/>
    <n v="1.37"/>
    <n v="1.37"/>
    <x v="0"/>
    <x v="0"/>
    <x v="0"/>
    <x v="0"/>
    <x v="1"/>
    <x v="15"/>
  </r>
  <r>
    <d v="2001-10-01T21:00:00"/>
    <x v="21"/>
    <x v="1"/>
    <x v="15"/>
    <x v="1"/>
    <x v="0"/>
    <x v="1"/>
    <x v="3"/>
    <x v="1"/>
    <n v="28.59"/>
    <n v="25.75"/>
    <n v="27.89"/>
    <n v="26.33"/>
    <n v="26.55"/>
    <n v="27.47"/>
    <n v="28.3"/>
    <n v="27.02"/>
    <n v="27.5"/>
    <n v="28.38"/>
    <n v="26.69"/>
    <n v="27.61"/>
    <n v="24.91"/>
    <n v="23.698022000000002"/>
    <n v="24.93"/>
    <n v="28.6"/>
    <n v="26.54"/>
    <n v="29.31"/>
    <n v="25.92"/>
    <n v="27.3"/>
    <n v="29.14"/>
    <n v="29.61"/>
    <n v="27.86"/>
    <n v="28.99"/>
    <n v="29.56"/>
    <n v="27.43"/>
    <n v="28.78"/>
    <n v="25.27"/>
    <n v="27.345949878026939"/>
    <n v="25.45"/>
    <n v="25.02"/>
    <n v="22.175999999999998"/>
    <n v="21.919187999999998"/>
    <n v="19.440000000000001"/>
    <n v="20.47"/>
    <n v="21.467941"/>
    <n v="28.44"/>
    <n v="23.47"/>
    <n v="16.579999999999998"/>
    <n v="19.579999999999998"/>
    <n v="43.29"/>
    <n v="-0.75"/>
    <n v="-1.17"/>
    <n v="-0.35999999999999943"/>
    <n v="-3.6479278780269375"/>
    <n v="-1.18"/>
    <n v="1.48"/>
    <n v="-2.0299999999999998"/>
    <n v="4.5949878026938507E-2"/>
    <n v="-3.51"/>
    <n v="-1.4340501219730619"/>
    <n v="2.0759498780269396"/>
    <n v="-1.06"/>
    <n v="1.64"/>
    <n v="2.851977999999999"/>
    <n v="2.7"/>
    <n v="3.9119779999999977"/>
    <n v="1.2119779999999984"/>
    <n v="0.42000000000000171"/>
    <n v="-0.39000000000000057"/>
    <n v="2.8979278780269375"/>
    <n v="-0.81000000000000227"/>
    <n v="2.4779278780269358"/>
    <n v="3.2879278780269381"/>
    <n v="-6.2640000000000029"/>
    <n v="-1.5508120000000005"/>
    <n v="2.86"/>
    <n v="0.89000000000000057"/>
    <n v="-21.822058999999999"/>
    <n v="1.0940501219730621"/>
    <n v="4.7419779999999996"/>
    <n v="-5.1699498780269408"/>
    <n v="-1.5220220000000033"/>
    <n v="-2.59"/>
    <n v="-2.59"/>
    <x v="0"/>
    <x v="0"/>
    <x v="0"/>
    <x v="0"/>
    <x v="1"/>
    <x v="15"/>
  </r>
  <r>
    <d v="2001-10-01T22:00:00"/>
    <x v="22"/>
    <x v="1"/>
    <x v="15"/>
    <x v="1"/>
    <x v="0"/>
    <x v="1"/>
    <x v="3"/>
    <x v="1"/>
    <n v="24.59"/>
    <n v="22.55"/>
    <n v="24.31"/>
    <n v="22.9"/>
    <n v="18.13"/>
    <n v="23.93"/>
    <n v="24.64"/>
    <n v="23.49"/>
    <n v="23.98"/>
    <n v="24.76"/>
    <n v="23.21"/>
    <n v="18.989999999999998"/>
    <n v="16.87"/>
    <n v="18.243465"/>
    <n v="22.2"/>
    <n v="26.79"/>
    <n v="24.79"/>
    <n v="27.61"/>
    <n v="24.26"/>
    <n v="25.7"/>
    <n v="27.42"/>
    <n v="27.92"/>
    <n v="25.8"/>
    <n v="27.32"/>
    <n v="27.92"/>
    <n v="25.78"/>
    <n v="27.04"/>
    <n v="24"/>
    <n v="23.136294179578289"/>
    <n v="24.07"/>
    <n v="18.760000000000002"/>
    <n v="20.178000000000001"/>
    <n v="19.8809"/>
    <n v="16.850000000000001"/>
    <n v="18.11"/>
    <n v="19.338360999999999"/>
    <n v="21.91"/>
    <n v="19.489999999999998"/>
    <n v="16.04"/>
    <n v="17.54"/>
    <n v="31.76"/>
    <n v="-7.57"/>
    <n v="-8.0500000000000007"/>
    <n v="-7.13"/>
    <n v="-4.892829179578289"/>
    <n v="-3.16"/>
    <n v="1.34"/>
    <n v="-1.7"/>
    <n v="-2.5637058204217098"/>
    <n v="-3.04"/>
    <n v="-3.9037058204217097"/>
    <n v="-0.86370582042171051"/>
    <n v="-0.85999999999999943"/>
    <n v="1.26"/>
    <n v="-0.11346500000000148"/>
    <n v="2.12"/>
    <n v="0.74653499999999795"/>
    <n v="-1.3734649999999995"/>
    <n v="0.48"/>
    <n v="-0.44000000000000128"/>
    <n v="-2.6771708204217113"/>
    <n v="-0.92000000000000171"/>
    <n v="-3.1571708204217117"/>
    <n v="-2.23717082042171"/>
    <n v="-1.7319999999999993"/>
    <n v="0.39090000000000202"/>
    <n v="0.81000000000000227"/>
    <n v="0.56999999999999995"/>
    <n v="-12.421639000000003"/>
    <n v="-1.2262941795782893"/>
    <n v="3.6665349999999997"/>
    <n v="-2.9582941795782887"/>
    <n v="1.9345350000000003"/>
    <n v="-0.22999999999999687"/>
    <n v="-0.22999999999999687"/>
    <x v="0"/>
    <x v="0"/>
    <x v="0"/>
    <x v="0"/>
    <x v="1"/>
    <x v="15"/>
  </r>
  <r>
    <d v="2001-10-01T23:00:00"/>
    <x v="23"/>
    <x v="1"/>
    <x v="15"/>
    <x v="1"/>
    <x v="0"/>
    <x v="1"/>
    <x v="3"/>
    <x v="1"/>
    <n v="26.56"/>
    <n v="23.98"/>
    <n v="25.31"/>
    <n v="24.69"/>
    <n v="27.91"/>
    <n v="24.97"/>
    <n v="25.7"/>
    <n v="25.16"/>
    <n v="24.98"/>
    <n v="25.72"/>
    <n v="24.85"/>
    <n v="28.34"/>
    <n v="26.4"/>
    <n v="22.007994499999999"/>
    <n v="23.32"/>
    <n v="22.85"/>
    <n v="21.57"/>
    <n v="23.36"/>
    <n v="21.13"/>
    <n v="22.6"/>
    <n v="23.19"/>
    <n v="23.85"/>
    <n v="22.48"/>
    <n v="23.1"/>
    <n v="23.6"/>
    <n v="22.7"/>
    <n v="22.98"/>
    <n v="21.05"/>
    <n v="19.309647611429419"/>
    <n v="21.08"/>
    <n v="20.54"/>
    <n v="18.388000000000002"/>
    <n v="18.044232999999998"/>
    <n v="14.6"/>
    <n v="16.03"/>
    <n v="17.432413"/>
    <n v="17.66"/>
    <n v="17.239999999999998"/>
    <n v="16.18"/>
    <n v="16.64"/>
    <n v="22.32"/>
    <n v="5.31"/>
    <n v="5.36"/>
    <n v="5.35"/>
    <n v="2.6983468885705797"/>
    <n v="2.12"/>
    <n v="0.37999999999999901"/>
    <n v="-1.55"/>
    <n v="-3.2903523885705823"/>
    <n v="-1.93"/>
    <n v="-3.6703523885705813"/>
    <n v="-1.7403523885705816"/>
    <n v="-0.43"/>
    <n v="1.51"/>
    <n v="5.9020055000000013"/>
    <n v="1.94"/>
    <n v="6.3320055000000011"/>
    <n v="4.3920054999999998"/>
    <n v="-5.0000000000000711E-2"/>
    <n v="-3.9999999999999147E-2"/>
    <n v="2.611653111429419"/>
    <n v="1.0000000000001563E-2"/>
    <n v="2.6616531114294197"/>
    <n v="2.6516531114294182"/>
    <n v="0.72800000000000153"/>
    <n v="0.80423299999999998"/>
    <n v="-1.58"/>
    <n v="-0.60999999999999943"/>
    <n v="-4.8875869999999999"/>
    <n v="-1.649647611429419"/>
    <n v="-4.3479944999999987"/>
    <n v="-0.92164761142941742"/>
    <n v="-3.6199944999999971"/>
    <n v="-7.8"/>
    <n v="-7.8"/>
    <x v="0"/>
    <x v="0"/>
    <x v="0"/>
    <x v="0"/>
    <x v="1"/>
    <x v="15"/>
  </r>
  <r>
    <d v="2001-10-02T00:00:00"/>
    <x v="0"/>
    <x v="1"/>
    <x v="16"/>
    <x v="2"/>
    <x v="0"/>
    <x v="1"/>
    <x v="3"/>
    <x v="1"/>
    <n v="25.62"/>
    <n v="23.29"/>
    <n v="24.62"/>
    <n v="23.98"/>
    <n v="24.2"/>
    <n v="24.3"/>
    <n v="25.38"/>
    <n v="24.5"/>
    <n v="24.32"/>
    <n v="25"/>
    <n v="24.24"/>
    <n v="24.71"/>
    <n v="23.3"/>
    <n v="20.145565999999999"/>
    <n v="23.22"/>
    <n v="22.81"/>
    <n v="21.7"/>
    <n v="23.3"/>
    <n v="21.61"/>
    <n v="16.41"/>
    <n v="23.13"/>
    <n v="23.76"/>
    <n v="22.5"/>
    <n v="23.04"/>
    <n v="23.49"/>
    <n v="22.65"/>
    <n v="16.809999999999999"/>
    <n v="15.6"/>
    <n v="16.119482665826034"/>
    <n v="21.8"/>
    <n v="18.78"/>
    <n v="17.524000000000001"/>
    <n v="17.145043999999999"/>
    <n v="13.38"/>
    <n v="14.95"/>
    <n v="16.476927"/>
    <n v="17.510000000000002"/>
    <n v="17.170000000000002"/>
    <n v="15.69"/>
    <n v="16.329999999999998"/>
    <n v="17"/>
    <n v="7.79"/>
    <n v="7.9"/>
    <n v="7.7"/>
    <n v="4.0260833341739648"/>
    <n v="1.51"/>
    <n v="0.39999999999999858"/>
    <n v="-0.8100000000000005"/>
    <n v="-0.29051733417396619"/>
    <n v="-1.21"/>
    <n v="-0.69051733417396477"/>
    <n v="0.51948266582603431"/>
    <n v="-0.51000000000000156"/>
    <n v="0.89999999999999858"/>
    <n v="4.0544340000000005"/>
    <n v="1.41"/>
    <n v="4.5644340000000021"/>
    <n v="3.154434000000002"/>
    <n v="-0.11000000000000298"/>
    <n v="8.9999999999998082E-2"/>
    <n v="3.7639166658260343"/>
    <n v="0.20000000000000107"/>
    <n v="3.8739166658260373"/>
    <n v="3.6739166658260363"/>
    <n v="1.3999999999999346E-2"/>
    <n v="-2.4956000000003087E-2"/>
    <n v="-2.31"/>
    <n v="-1.38"/>
    <n v="-0.52307300000000012"/>
    <n v="1.3905173341739676"/>
    <n v="-2.6355659999999972"/>
    <n v="1.404517334173967"/>
    <n v="-2.6215659999999978"/>
    <n v="-5.93"/>
    <n v="-5.93"/>
    <x v="0"/>
    <x v="0"/>
    <x v="0"/>
    <x v="0"/>
    <x v="1"/>
    <x v="16"/>
  </r>
  <r>
    <d v="2001-10-02T01:00:00"/>
    <x v="1"/>
    <x v="1"/>
    <x v="16"/>
    <x v="2"/>
    <x v="0"/>
    <x v="1"/>
    <x v="3"/>
    <x v="1"/>
    <n v="20.89"/>
    <n v="19.29"/>
    <n v="20.12"/>
    <n v="19.7"/>
    <n v="24.92"/>
    <n v="19.87"/>
    <n v="21.09"/>
    <n v="20.09"/>
    <n v="19.87"/>
    <n v="20.399999999999999"/>
    <n v="19.86"/>
    <n v="20.079999999999998"/>
    <n v="19.18"/>
    <n v="17.853161"/>
    <n v="19.22"/>
    <n v="16.22"/>
    <n v="15.56"/>
    <n v="16.61"/>
    <n v="15.25"/>
    <n v="16.05"/>
    <n v="16.48"/>
    <n v="22.3"/>
    <n v="16.010000000000002"/>
    <n v="16.41"/>
    <n v="16.75"/>
    <n v="16.13"/>
    <n v="16.34"/>
    <n v="15.4"/>
    <n v="15.505024921465125"/>
    <n v="15.43"/>
    <n v="17.760000000000002"/>
    <n v="17.16"/>
    <n v="16.768017"/>
    <n v="12.89"/>
    <n v="14.5"/>
    <n v="16.084690999999999"/>
    <n v="16.170000000000002"/>
    <n v="15.84"/>
    <n v="14.46"/>
    <n v="15.06"/>
    <n v="15.71"/>
    <n v="8.8699999999999992"/>
    <n v="3.74"/>
    <n v="3.78"/>
    <n v="2.3481360785348748"/>
    <n v="3.65"/>
    <n v="0.28999999999999915"/>
    <n v="-0.65"/>
    <n v="-0.54497507853487548"/>
    <n v="-0.9399999999999995"/>
    <n v="-0.83497507853487463"/>
    <n v="0.10502492146512488"/>
    <n v="4.84"/>
    <n v="5.74"/>
    <n v="7.0668390000000016"/>
    <n v="0.89999999999999858"/>
    <n v="2.2268389999999982"/>
    <n v="1.3268389999999997"/>
    <n v="5.13"/>
    <n v="5.09"/>
    <n v="6.5218639214651262"/>
    <n v="-4.0000000000000924E-2"/>
    <n v="1.3918639214651236"/>
    <n v="1.4318639214651245"/>
    <n v="0.98999999999999844"/>
    <n v="0.92801700000000054"/>
    <n v="-1.57"/>
    <n v="-0.56000000000000005"/>
    <n v="0.37469099999999855"/>
    <n v="0.66497507853487647"/>
    <n v="-1.6831609999999984"/>
    <n v="1.6549750785348749"/>
    <n v="-0.69316099999999992"/>
    <n v="-2.3199999999999998"/>
    <n v="-2.3199999999999998"/>
    <x v="0"/>
    <x v="0"/>
    <x v="0"/>
    <x v="0"/>
    <x v="1"/>
    <x v="16"/>
  </r>
  <r>
    <d v="2001-10-02T02:00:00"/>
    <x v="2"/>
    <x v="1"/>
    <x v="16"/>
    <x v="2"/>
    <x v="0"/>
    <x v="1"/>
    <x v="3"/>
    <x v="1"/>
    <n v="16.36"/>
    <n v="15.21"/>
    <n v="15.75"/>
    <n v="15.53"/>
    <n v="15.67"/>
    <n v="15.56"/>
    <n v="16.05"/>
    <n v="15.77"/>
    <n v="15.56"/>
    <n v="15.96"/>
    <n v="15.59"/>
    <n v="15.72"/>
    <n v="15.15"/>
    <n v="15.755387499999999"/>
    <n v="15.2"/>
    <n v="16.03"/>
    <n v="15.4"/>
    <n v="16.41"/>
    <n v="15.09"/>
    <n v="15.87"/>
    <n v="16.27"/>
    <n v="22.13"/>
    <n v="15.82"/>
    <n v="16.21"/>
    <n v="16.55"/>
    <n v="15.94"/>
    <n v="16.14"/>
    <n v="15.27"/>
    <n v="15.182912700739575"/>
    <n v="15.33"/>
    <n v="19.27"/>
    <n v="16.803999999999998"/>
    <n v="16.573062"/>
    <n v="14.36"/>
    <n v="15.28"/>
    <n v="16.194265999999999"/>
    <n v="15.53"/>
    <n v="15.22"/>
    <n v="13.88"/>
    <n v="14.46"/>
    <n v="15.04"/>
    <n v="-0.19999999999999929"/>
    <n v="-0.42"/>
    <n v="-0.11999999999999922"/>
    <n v="0.57247479926042466"/>
    <n v="-0.59"/>
    <n v="0.27000000000000135"/>
    <n v="-0.6"/>
    <n v="-0.68708729926042444"/>
    <n v="-0.87000000000000099"/>
    <n v="-0.95708729926042579"/>
    <n v="-8.70872992604248E-2"/>
    <n v="-5.0000000000000711E-2"/>
    <n v="0.52"/>
    <n v="-8.5387499999999505E-2"/>
    <n v="0.56999999999999995"/>
    <n v="-3.5387499999998795E-2"/>
    <n v="-0.60538749999999908"/>
    <n v="0.22000000000000064"/>
    <n v="-8.0000000000000071E-2"/>
    <n v="-0.77247479926042395"/>
    <n v="-0.30000000000000071"/>
    <n v="-0.99247479926042459"/>
    <n v="-0.69247479926042388"/>
    <n v="1.2739999999999991"/>
    <n v="1.3530619999999995"/>
    <n v="0.47999999999999865"/>
    <n v="0.81999999999999851"/>
    <n v="1.1542659999999998"/>
    <n v="0.34708729926042459"/>
    <n v="-0.22538750000000007"/>
    <n v="1.6210872992604237"/>
    <n v="1.0486124999999991"/>
    <n v="3.55"/>
    <n v="3.55"/>
    <x v="0"/>
    <x v="0"/>
    <x v="0"/>
    <x v="0"/>
    <x v="1"/>
    <x v="16"/>
  </r>
  <r>
    <d v="2001-10-02T03:00:00"/>
    <x v="3"/>
    <x v="1"/>
    <x v="16"/>
    <x v="2"/>
    <x v="0"/>
    <x v="1"/>
    <x v="3"/>
    <x v="1"/>
    <n v="18.399999999999999"/>
    <n v="17.04"/>
    <n v="17.670000000000002"/>
    <n v="17.45"/>
    <n v="17.41"/>
    <n v="17.46"/>
    <n v="18.37"/>
    <n v="17.7"/>
    <n v="17.46"/>
    <n v="17.899999999999999"/>
    <n v="17.5"/>
    <n v="17.66"/>
    <n v="16.97"/>
    <n v="16.059999999999999"/>
    <n v="17.010000000000002"/>
    <n v="15.42"/>
    <n v="14.82"/>
    <n v="15.78"/>
    <n v="14.6"/>
    <n v="15.27"/>
    <n v="15.65"/>
    <n v="21.84"/>
    <n v="15.21"/>
    <n v="15.59"/>
    <n v="15.91"/>
    <n v="15.31"/>
    <n v="15.52"/>
    <n v="14.75"/>
    <n v="14.872513939173009"/>
    <n v="14.81"/>
    <n v="19.7"/>
    <n v="15.28"/>
    <n v="15.28"/>
    <n v="15.28"/>
    <n v="15.28"/>
    <n v="15.28"/>
    <n v="15.42"/>
    <n v="15.1"/>
    <n v="13.76"/>
    <n v="14.34"/>
    <n v="14.94"/>
    <n v="2.14"/>
    <n v="2.14"/>
    <n v="2.2200000000000002"/>
    <n v="1.1874860608269895"/>
    <n v="1.99"/>
    <n v="0.25"/>
    <n v="-0.52"/>
    <n v="-0.39748606082699034"/>
    <n v="-0.77"/>
    <n v="-0.64748606082699034"/>
    <n v="0.12251393917300923"/>
    <n v="-0.25"/>
    <n v="0.44000000000000128"/>
    <n v="1.35"/>
    <n v="0.69000000000000128"/>
    <n v="1.6"/>
    <n v="0.91"/>
    <n v="0"/>
    <n v="-7.9999999999998295E-2"/>
    <n v="0.95251393917301108"/>
    <n v="-7.9999999999998295E-2"/>
    <n v="0.95251393917301108"/>
    <n v="1.0325139391730094"/>
    <n v="-0.14000000000000057"/>
    <n v="0.18"/>
    <n v="1.52"/>
    <n v="0.9399999999999995"/>
    <n v="0.34"/>
    <n v="0.54748606082699069"/>
    <n v="-0.63999999999999879"/>
    <n v="0.40748606082699013"/>
    <n v="-0.77999999999999936"/>
    <n v="2.04"/>
    <n v="2.04"/>
    <x v="0"/>
    <x v="0"/>
    <x v="0"/>
    <x v="0"/>
    <x v="1"/>
    <x v="16"/>
  </r>
  <r>
    <d v="2001-10-02T04:00:00"/>
    <x v="4"/>
    <x v="1"/>
    <x v="16"/>
    <x v="2"/>
    <x v="0"/>
    <x v="1"/>
    <x v="3"/>
    <x v="1"/>
    <n v="19.77"/>
    <n v="18.22"/>
    <n v="18.940000000000001"/>
    <n v="18.61"/>
    <n v="18.63"/>
    <n v="18.71"/>
    <n v="19.3"/>
    <n v="18.95"/>
    <n v="18.71"/>
    <n v="19.190000000000001"/>
    <n v="18.73"/>
    <n v="18.96"/>
    <n v="18.079999999999998"/>
    <n v="17.16"/>
    <n v="18.12"/>
    <n v="15.19"/>
    <n v="14.6"/>
    <n v="15.52"/>
    <n v="14.44"/>
    <n v="15.04"/>
    <n v="15.41"/>
    <n v="21.82"/>
    <n v="14.99"/>
    <n v="15.35"/>
    <n v="15.66"/>
    <n v="15.11"/>
    <n v="15.28"/>
    <n v="14.57"/>
    <n v="14.927625582030091"/>
    <n v="14.6"/>
    <n v="21.17"/>
    <n v="16.329999999999998"/>
    <n v="16.329999999999998"/>
    <n v="16.329999999999998"/>
    <n v="16.329999999999998"/>
    <n v="16.329999999999998"/>
    <n v="15.93"/>
    <n v="15.61"/>
    <n v="14.23"/>
    <n v="14.83"/>
    <n v="15.41"/>
    <n v="3.59"/>
    <n v="3.68"/>
    <n v="3.51"/>
    <n v="2.2323744179699094"/>
    <n v="3.53"/>
    <n v="0.24"/>
    <n v="-0.46999999999999886"/>
    <n v="-0.11237441796990844"/>
    <n v="-0.70999999999999908"/>
    <n v="-0.35237441796990865"/>
    <n v="0.35762558203009043"/>
    <n v="-0.33000000000000185"/>
    <n v="0.55000000000000071"/>
    <n v="1.47"/>
    <n v="0.88000000000000256"/>
    <n v="1.8"/>
    <n v="0.91999999999999815"/>
    <n v="-9.0000000000001634E-2"/>
    <n v="8.0000000000001847E-2"/>
    <n v="1.3576255820300904"/>
    <n v="0.17000000000000348"/>
    <n v="1.4476255820300921"/>
    <n v="1.2776255820300886"/>
    <n v="0.39999999999999858"/>
    <n v="0.71999999999999886"/>
    <n v="2.1"/>
    <n v="1.5"/>
    <n v="0.91999999999999815"/>
    <n v="1.002374417969909"/>
    <n v="-1.23"/>
    <n v="1.4023744179699076"/>
    <n v="-0.83000000000000185"/>
    <n v="2.21"/>
    <n v="2.21"/>
    <x v="0"/>
    <x v="0"/>
    <x v="0"/>
    <x v="0"/>
    <x v="1"/>
    <x v="16"/>
  </r>
  <r>
    <d v="2001-10-02T05:00:00"/>
    <x v="5"/>
    <x v="1"/>
    <x v="16"/>
    <x v="2"/>
    <x v="0"/>
    <x v="1"/>
    <x v="3"/>
    <x v="1"/>
    <n v="23.98"/>
    <n v="21.97"/>
    <n v="23.09"/>
    <n v="22.57"/>
    <n v="22.61"/>
    <n v="22.78"/>
    <n v="23.54"/>
    <n v="22.96"/>
    <n v="22.8"/>
    <n v="23.43"/>
    <n v="22.75"/>
    <n v="23.04"/>
    <n v="21.87"/>
    <n v="18.061895"/>
    <n v="21.91"/>
    <n v="18.100000000000001"/>
    <n v="17.28"/>
    <n v="18.5"/>
    <n v="17.05"/>
    <n v="17.86"/>
    <n v="18.38"/>
    <n v="22.49"/>
    <n v="17.84"/>
    <n v="18.3"/>
    <n v="18.670000000000002"/>
    <n v="17.96"/>
    <n v="18.22"/>
    <n v="17.010000000000002"/>
    <n v="18.131831093891385"/>
    <n v="16.989999999999998"/>
    <n v="29.88"/>
    <n v="18.562000000000001"/>
    <n v="17.815674999999999"/>
    <n v="16.37"/>
    <n v="17.16"/>
    <n v="17.934349999999998"/>
    <n v="20.7"/>
    <n v="19.91"/>
    <n v="16.53"/>
    <n v="18"/>
    <n v="19.8"/>
    <n v="4.75"/>
    <n v="4.82"/>
    <n v="4.8600000000000003"/>
    <n v="-6.9936093891385553E-2"/>
    <n v="4.76"/>
    <n v="0.35999999999999943"/>
    <n v="-0.84999999999999787"/>
    <n v="0.27183109389138593"/>
    <n v="-1.21"/>
    <n v="-8.8168906108613498E-2"/>
    <n v="1.1218310938913838"/>
    <n v="-0.43"/>
    <n v="0.73999999999999844"/>
    <n v="4.5481049999999996"/>
    <n v="1.17"/>
    <n v="4.9781049999999993"/>
    <n v="3.8081050000000012"/>
    <n v="-7.0000000000000284E-2"/>
    <n v="-0.10999999999999943"/>
    <n v="4.8199360938913856"/>
    <n v="-3.9999999999999147E-2"/>
    <n v="4.8899360938913858"/>
    <n v="4.929936093891385"/>
    <n v="-2.1379999999999981"/>
    <n v="-2.0943250000000013"/>
    <n v="-0.16"/>
    <n v="-0.84"/>
    <n v="-1.8656500000000023"/>
    <n v="2.5681689061086139"/>
    <n v="2.6381049999999995"/>
    <n v="0.4301689061086158"/>
    <n v="0.50010500000000135"/>
    <n v="6.84"/>
    <n v="6.84"/>
    <x v="0"/>
    <x v="0"/>
    <x v="0"/>
    <x v="0"/>
    <x v="1"/>
    <x v="16"/>
  </r>
  <r>
    <d v="2001-10-02T06:00:00"/>
    <x v="6"/>
    <x v="1"/>
    <x v="16"/>
    <x v="2"/>
    <x v="0"/>
    <x v="1"/>
    <x v="3"/>
    <x v="1"/>
    <n v="33.9"/>
    <n v="30.7"/>
    <n v="32.43"/>
    <n v="31.73"/>
    <n v="31.57"/>
    <n v="31.97"/>
    <n v="33"/>
    <n v="32.14"/>
    <n v="31.99"/>
    <n v="32.979999999999997"/>
    <n v="31.78"/>
    <n v="32.36"/>
    <n v="30.03"/>
    <n v="24.450550499999999"/>
    <n v="30.04"/>
    <n v="24.19"/>
    <n v="22.81"/>
    <n v="24.7"/>
    <n v="22.85"/>
    <n v="23.9"/>
    <n v="24.52"/>
    <n v="25.01"/>
    <n v="23.77"/>
    <n v="24.4"/>
    <n v="24.89"/>
    <n v="24.04"/>
    <n v="24.32"/>
    <n v="22.62"/>
    <n v="23.98380197081185"/>
    <n v="22.6"/>
    <n v="45.42"/>
    <n v="27.774000000000001"/>
    <n v="25.921799"/>
    <n v="22.85"/>
    <n v="23.77"/>
    <n v="28.905540999999999"/>
    <n v="27.15"/>
    <n v="26.18"/>
    <n v="20.149999999999999"/>
    <n v="22.76"/>
    <n v="28.07"/>
    <n v="7.67"/>
    <n v="8.0399999999999991"/>
    <n v="7.41"/>
    <n v="0.46674852918814835"/>
    <n v="8.09"/>
    <n v="0.42000000000000171"/>
    <n v="-1.28"/>
    <n v="8.3801970811851589E-2"/>
    <n v="-1.7"/>
    <n v="-0.33619802918815012"/>
    <n v="1.3638019708118492"/>
    <n v="-0.78999999999999915"/>
    <n v="1.54"/>
    <n v="7.1194495000000018"/>
    <n v="2.33"/>
    <n v="7.9094495000000009"/>
    <n v="5.5794495000000026"/>
    <n v="-0.36999999999999744"/>
    <n v="0.26000000000000156"/>
    <n v="7.2032514708118534"/>
    <n v="0.62999999999999901"/>
    <n v="7.5732514708118508"/>
    <n v="6.9432514708118518"/>
    <n v="0.62400000000000233"/>
    <n v="-0.25820099999999968"/>
    <n v="2.7"/>
    <n v="1.01"/>
    <n v="0.8355409999999992"/>
    <n v="3.1661980291881484"/>
    <n v="2.6994495000000001"/>
    <n v="3.7901980291881507"/>
    <n v="3.3234495000000024"/>
    <n v="13.06"/>
    <n v="13.06"/>
    <x v="0"/>
    <x v="0"/>
    <x v="0"/>
    <x v="0"/>
    <x v="1"/>
    <x v="16"/>
  </r>
  <r>
    <d v="2001-10-02T07:00:00"/>
    <x v="7"/>
    <x v="1"/>
    <x v="16"/>
    <x v="2"/>
    <x v="0"/>
    <x v="1"/>
    <x v="3"/>
    <x v="1"/>
    <n v="30.14"/>
    <n v="27.54"/>
    <n v="29.56"/>
    <n v="28.08"/>
    <n v="28.11"/>
    <n v="29.11"/>
    <n v="30.01"/>
    <n v="28.62"/>
    <n v="29.15"/>
    <n v="30.12"/>
    <n v="28.23"/>
    <n v="29.05"/>
    <n v="27.02"/>
    <n v="24.5179975"/>
    <n v="27.06"/>
    <n v="28.3"/>
    <n v="26.23"/>
    <n v="29.12"/>
    <n v="25.76"/>
    <n v="27.03"/>
    <n v="28.92"/>
    <n v="29.73"/>
    <n v="27.28"/>
    <n v="28.78"/>
    <n v="29.36"/>
    <n v="27.17"/>
    <n v="28.61"/>
    <n v="25.4"/>
    <n v="25.414398238940336"/>
    <n v="25.53"/>
    <n v="30.56"/>
    <n v="23.222000000000001"/>
    <n v="23.004322999999999"/>
    <n v="20.18"/>
    <n v="21.32"/>
    <n v="29.015024"/>
    <n v="25.99"/>
    <n v="25.56"/>
    <n v="22.66"/>
    <n v="23.89"/>
    <n v="31.25"/>
    <n v="1.08"/>
    <n v="0.44000000000000128"/>
    <n v="1.62"/>
    <n v="-0.89640073894033634"/>
    <n v="0.76000000000000156"/>
    <n v="1.58"/>
    <n v="-1.63"/>
    <n v="-1.6156017610596649"/>
    <n v="-3.21"/>
    <n v="-3.1956017610596632"/>
    <n v="1.4398238940337649E-2"/>
    <n v="-0.94000000000000128"/>
    <n v="1.0900000000000001"/>
    <n v="3.5920024999999995"/>
    <n v="2.0299999999999998"/>
    <n v="4.5320025000000008"/>
    <n v="2.5020024999999997"/>
    <n v="0.63999999999999702"/>
    <n v="-0.5400000000000027"/>
    <n v="1.9764007389403346"/>
    <n v="-1.18"/>
    <n v="1.3364007389403376"/>
    <n v="2.5164007389403373"/>
    <n v="-2.7679999999999971"/>
    <n v="-2.5556769999999993"/>
    <n v="-2.48"/>
    <n v="-2.57"/>
    <n v="-2.2349759999999996"/>
    <n v="0.57560176105966221"/>
    <n v="1.4720024999999985"/>
    <n v="-2.1923982389403349"/>
    <n v="-1.2959974999999986"/>
    <n v="1.51"/>
    <n v="1.51"/>
    <x v="0"/>
    <x v="0"/>
    <x v="0"/>
    <x v="0"/>
    <x v="1"/>
    <x v="16"/>
  </r>
  <r>
    <d v="2001-10-02T08:00:00"/>
    <x v="8"/>
    <x v="1"/>
    <x v="16"/>
    <x v="2"/>
    <x v="0"/>
    <x v="1"/>
    <x v="3"/>
    <x v="1"/>
    <n v="30.59"/>
    <n v="27.96"/>
    <n v="30"/>
    <n v="28.49"/>
    <n v="28.4"/>
    <n v="29.61"/>
    <n v="30.44"/>
    <n v="29.05"/>
    <n v="29.6"/>
    <n v="30.47"/>
    <n v="28.53"/>
    <n v="29.56"/>
    <n v="27.23"/>
    <n v="26.58418"/>
    <n v="27.25"/>
    <n v="30.66"/>
    <n v="28.23"/>
    <n v="31.56"/>
    <n v="27.64"/>
    <n v="29.04"/>
    <n v="31.35"/>
    <n v="34.08"/>
    <n v="29.23"/>
    <n v="31.21"/>
    <n v="31.86"/>
    <n v="29.13"/>
    <n v="30.94"/>
    <n v="27.06"/>
    <n v="26.878191792793629"/>
    <n v="27.31"/>
    <n v="20.54"/>
    <n v="25.094000000000001"/>
    <n v="24.917746999999999"/>
    <n v="22.59"/>
    <n v="23.52"/>
    <n v="37.007185"/>
    <n v="26.72"/>
    <n v="26.16"/>
    <n v="22.03"/>
    <n v="23.79"/>
    <n v="36.54"/>
    <n v="-0.64000000000000057"/>
    <n v="-1.38"/>
    <n v="0.17000000000000171"/>
    <n v="-0.29401179279362921"/>
    <n v="-1.39"/>
    <n v="1.9"/>
    <n v="-1.98"/>
    <n v="-2.16180820720637"/>
    <n v="-3.88"/>
    <n v="-4.0618082072063721"/>
    <n v="-0.18180820720636959"/>
    <n v="-1.1599999999999999"/>
    <n v="1.17"/>
    <n v="1.8158199999999987"/>
    <n v="2.33"/>
    <n v="2.9758199999999988"/>
    <n v="0.6458200000000005"/>
    <n v="0.74000000000000199"/>
    <n v="-0.81000000000000227"/>
    <n v="-0.34598820720637136"/>
    <n v="-1.55"/>
    <n v="-1.0859882072063733"/>
    <n v="0.46401179279363092"/>
    <n v="-1.6259999999999977"/>
    <n v="-1.2422530000000016"/>
    <n v="0.55999999999999872"/>
    <n v="-0.27"/>
    <n v="0.46718500000000063"/>
    <n v="-0.15819179279363027"/>
    <n v="0.13581999999999894"/>
    <n v="-1.7841917927936279"/>
    <n v="-1.4901799999999987"/>
    <n v="-9.02"/>
    <n v="-9.02"/>
    <x v="0"/>
    <x v="0"/>
    <x v="0"/>
    <x v="0"/>
    <x v="1"/>
    <x v="16"/>
  </r>
  <r>
    <d v="2001-10-02T09:00:00"/>
    <x v="9"/>
    <x v="1"/>
    <x v="16"/>
    <x v="2"/>
    <x v="0"/>
    <x v="1"/>
    <x v="3"/>
    <x v="1"/>
    <n v="30.31"/>
    <n v="27.69"/>
    <n v="29.77"/>
    <n v="28.22"/>
    <n v="28.13"/>
    <n v="29.34"/>
    <n v="30.2"/>
    <n v="28.82"/>
    <n v="29.36"/>
    <n v="30.24"/>
    <n v="28.29"/>
    <n v="29.28"/>
    <n v="26.75"/>
    <n v="26.33624"/>
    <n v="26.77"/>
    <n v="31.88"/>
    <n v="29.34"/>
    <n v="33.08"/>
    <n v="28.57"/>
    <n v="30.19"/>
    <n v="32.950000000000003"/>
    <n v="41.01"/>
    <n v="30.36"/>
    <n v="32.729999999999997"/>
    <n v="34.9"/>
    <n v="30.26"/>
    <n v="32.31"/>
    <n v="28.03"/>
    <n v="27.65501860849939"/>
    <n v="28.35"/>
    <n v="30.52"/>
    <n v="24.56"/>
    <n v="24.376936000000001"/>
    <n v="21.91"/>
    <n v="22.89"/>
    <n v="43.131768000000001"/>
    <n v="27.05"/>
    <n v="26.43"/>
    <n v="21.78"/>
    <n v="23.76"/>
    <n v="37.25"/>
    <n v="-2.06"/>
    <n v="-3.03"/>
    <n v="-1.28"/>
    <n v="-1.3187786084993895"/>
    <n v="-4.66"/>
    <n v="2.12"/>
    <n v="-2.16"/>
    <n v="-2.5349813915006116"/>
    <n v="-4.28"/>
    <n v="-4.6549813915006126"/>
    <n v="-0.37498139150061149"/>
    <n v="-1.1499999999999999"/>
    <n v="1.38"/>
    <n v="1.7937599999999989"/>
    <n v="2.5299999999999998"/>
    <n v="2.943760000000001"/>
    <n v="0.41375999999999991"/>
    <n v="0.96999999999999886"/>
    <n v="-0.78000000000000114"/>
    <n v="-0.74122139150061273"/>
    <n v="-1.75"/>
    <n v="-1.7112213915006116"/>
    <n v="3.8778608499388412E-2"/>
    <n v="-2.4900000000000002"/>
    <n v="-2.0530639999999991"/>
    <n v="0.12999999999999901"/>
    <n v="-0.87000000000000099"/>
    <n v="5.881768000000001"/>
    <n v="-0.60501860849938893"/>
    <n v="0.71376000000000062"/>
    <n v="-3.0950186084993909"/>
    <n v="-1.7762400000000014"/>
    <n v="1.24"/>
    <n v="1.24"/>
    <x v="0"/>
    <x v="0"/>
    <x v="0"/>
    <x v="0"/>
    <x v="1"/>
    <x v="16"/>
  </r>
  <r>
    <d v="2001-10-02T10:00:00"/>
    <x v="10"/>
    <x v="1"/>
    <x v="16"/>
    <x v="2"/>
    <x v="0"/>
    <x v="1"/>
    <x v="3"/>
    <x v="1"/>
    <n v="28.48"/>
    <n v="26.15"/>
    <n v="28.14"/>
    <n v="26.66"/>
    <n v="26.54"/>
    <n v="27.73"/>
    <n v="28.54"/>
    <n v="27.15"/>
    <n v="27.76"/>
    <n v="28.61"/>
    <n v="26.68"/>
    <n v="27.57"/>
    <n v="25.21"/>
    <n v="26.347572499999998"/>
    <n v="25.26"/>
    <n v="30.19"/>
    <n v="27.71"/>
    <n v="30.68"/>
    <n v="26.81"/>
    <n v="28.54"/>
    <n v="31.04"/>
    <n v="80.180000000000007"/>
    <n v="28.8"/>
    <n v="30.47"/>
    <n v="34.869999999999997"/>
    <n v="28.59"/>
    <n v="30.58"/>
    <n v="25.98"/>
    <n v="27.07807954137272"/>
    <n v="26.36"/>
    <n v="39.01"/>
    <n v="26.13"/>
    <n v="25.977025999999999"/>
    <n v="23.95"/>
    <n v="24.76"/>
    <n v="43.987419000000003"/>
    <n v="27.47"/>
    <n v="26.84"/>
    <n v="22.05"/>
    <n v="24.09"/>
    <n v="38.520000000000003"/>
    <n v="-2"/>
    <n v="-3.01"/>
    <n v="-0.77"/>
    <n v="-0.73050704137272149"/>
    <n v="-6.26"/>
    <n v="2.04"/>
    <n v="-2.56"/>
    <n v="-1.4619204586272794"/>
    <n v="-4.5999999999999996"/>
    <n v="-3.5019204586272785"/>
    <n v="1.0980795413727193"/>
    <n v="-1.03"/>
    <n v="1.33"/>
    <n v="0.19242750000000086"/>
    <n v="2.36"/>
    <n v="1.222427500000002"/>
    <n v="-1.1375724999999974"/>
    <n v="1.01"/>
    <n v="-1.23"/>
    <n v="-1.2694929586272785"/>
    <n v="-2.2400000000000002"/>
    <n v="-2.2794929586272765"/>
    <n v="-3.9492958627278085E-2"/>
    <n v="-1.34"/>
    <n v="-0.86297400000000124"/>
    <n v="1.9"/>
    <n v="0.67000000000000171"/>
    <n v="5.4674189999999996"/>
    <n v="0.39192045862727909"/>
    <n v="1.1224275000000006"/>
    <n v="-0.94807954137272077"/>
    <n v="-0.21757249999999928"/>
    <n v="11.44"/>
    <n v="11.44"/>
    <x v="0"/>
    <x v="0"/>
    <x v="0"/>
    <x v="0"/>
    <x v="1"/>
    <x v="16"/>
  </r>
  <r>
    <d v="2001-10-02T11:00:00"/>
    <x v="11"/>
    <x v="1"/>
    <x v="16"/>
    <x v="2"/>
    <x v="0"/>
    <x v="1"/>
    <x v="3"/>
    <x v="1"/>
    <n v="27.59"/>
    <n v="25.45"/>
    <n v="27.43"/>
    <n v="25.96"/>
    <n v="25.8"/>
    <n v="27.01"/>
    <n v="33.07"/>
    <n v="26.4"/>
    <n v="27.05"/>
    <n v="27.9"/>
    <n v="25.94"/>
    <n v="26.77"/>
    <n v="24.48"/>
    <n v="26.263818499999999"/>
    <n v="24.53"/>
    <n v="30.34"/>
    <n v="27.83"/>
    <n v="30.92"/>
    <n v="26.95"/>
    <n v="28.63"/>
    <n v="31.24"/>
    <n v="80.709999999999994"/>
    <n v="28.82"/>
    <n v="30.69"/>
    <n v="34.880000000000003"/>
    <n v="28.68"/>
    <n v="30.76"/>
    <n v="26.12"/>
    <n v="27.184241408585986"/>
    <n v="26.5"/>
    <n v="42.65"/>
    <n v="26.652000000000001"/>
    <n v="26.508738000000001"/>
    <n v="24.6"/>
    <n v="25.36"/>
    <n v="44.495778000000001"/>
    <n v="27.59"/>
    <n v="26.96"/>
    <n v="22.18"/>
    <n v="24.21"/>
    <n v="38.57"/>
    <n v="-2.83"/>
    <n v="-3.99"/>
    <n v="-1.64"/>
    <n v="-0.92042290858598719"/>
    <n v="-6.98"/>
    <n v="2.13"/>
    <n v="-2.5099999999999998"/>
    <n v="-1.4457585914140125"/>
    <n v="-4.6399999999999997"/>
    <n v="-3.5757585914140151"/>
    <n v="1.0642414085859855"/>
    <n v="-0.96999999999999886"/>
    <n v="1.32"/>
    <n v="-0.46381849999999858"/>
    <n v="2.29"/>
    <n v="0.50618150000000028"/>
    <n v="-1.7838184999999989"/>
    <n v="1.1599999999999999"/>
    <n v="-1.19"/>
    <n v="-1.9095770914140111"/>
    <n v="-2.35"/>
    <n v="-3.0695770914140148"/>
    <n v="-0.71957709141401338"/>
    <n v="-0.93799999999999883"/>
    <n v="-0.45126199999999983"/>
    <n v="2.42"/>
    <n v="1.1499999999999999"/>
    <n v="5.9257780000000011"/>
    <n v="0.40575859141401338"/>
    <n v="1.3261815000000006"/>
    <n v="-0.53224140858598545"/>
    <n v="0.38818150000000173"/>
    <n v="15.88"/>
    <n v="15.88"/>
    <x v="0"/>
    <x v="0"/>
    <x v="0"/>
    <x v="0"/>
    <x v="1"/>
    <x v="16"/>
  </r>
  <r>
    <d v="2001-10-02T12:00:00"/>
    <x v="12"/>
    <x v="1"/>
    <x v="16"/>
    <x v="2"/>
    <x v="0"/>
    <x v="1"/>
    <x v="3"/>
    <x v="1"/>
    <n v="27.24"/>
    <n v="25.04"/>
    <n v="27.1"/>
    <n v="25.54"/>
    <n v="25.46"/>
    <n v="26.68"/>
    <n v="27.5"/>
    <n v="26.06"/>
    <n v="26.72"/>
    <n v="27.58"/>
    <n v="25.61"/>
    <n v="26.48"/>
    <n v="24.05"/>
    <n v="26.128643"/>
    <n v="24.09"/>
    <n v="30.11"/>
    <n v="27.74"/>
    <n v="30.72"/>
    <n v="26.86"/>
    <n v="28.54"/>
    <n v="31.1"/>
    <n v="80.67"/>
    <n v="28.81"/>
    <n v="30.49"/>
    <n v="34.86"/>
    <n v="28.6"/>
    <n v="30.61"/>
    <n v="26.01"/>
    <n v="26.851569718779"/>
    <n v="26.39"/>
    <n v="31.6"/>
    <n v="26.698"/>
    <n v="26.551711000000001"/>
    <n v="24.56"/>
    <n v="25.35"/>
    <n v="44.528815999999999"/>
    <n v="26.83"/>
    <n v="26.31"/>
    <n v="22.29"/>
    <n v="24"/>
    <n v="38.85"/>
    <n v="-3.08"/>
    <n v="-4.13"/>
    <n v="-1.96"/>
    <n v="-0.72292671877900005"/>
    <n v="-7.28"/>
    <n v="2.0699999999999998"/>
    <n v="-2.5299999999999998"/>
    <n v="-1.6884302812209988"/>
    <n v="-4.5999999999999996"/>
    <n v="-3.7584302812209991"/>
    <n v="0.84156971877899878"/>
    <n v="-1.02"/>
    <n v="1.41"/>
    <n v="-0.66864299999999943"/>
    <n v="2.4300000000000002"/>
    <n v="0.35135700000000014"/>
    <n v="-2.0786429999999996"/>
    <n v="1.05"/>
    <n v="-1.1200000000000001"/>
    <n v="-2.3570732812209982"/>
    <n v="-2.17"/>
    <n v="-3.407073281220999"/>
    <n v="-1.2370732812210008"/>
    <n v="-0.1319999999999979"/>
    <n v="0.24171100000000223"/>
    <n v="2.27"/>
    <n v="1.35"/>
    <n v="5.6788159999999976"/>
    <n v="-2.1569718779002045E-2"/>
    <n v="0.70135699999999801"/>
    <n v="-0.15356971877899994"/>
    <n v="0.56935700000000011"/>
    <n v="5.12"/>
    <n v="5.12"/>
    <x v="0"/>
    <x v="0"/>
    <x v="0"/>
    <x v="0"/>
    <x v="1"/>
    <x v="16"/>
  </r>
  <r>
    <d v="2001-10-02T13:00:00"/>
    <x v="13"/>
    <x v="1"/>
    <x v="16"/>
    <x v="2"/>
    <x v="0"/>
    <x v="1"/>
    <x v="3"/>
    <x v="1"/>
    <n v="27.3"/>
    <n v="25"/>
    <n v="27.16"/>
    <n v="25.52"/>
    <n v="25.49"/>
    <n v="26.72"/>
    <n v="27.56"/>
    <n v="26.08"/>
    <n v="26.78"/>
    <n v="27.66"/>
    <n v="25.64"/>
    <n v="26.54"/>
    <n v="23.99"/>
    <n v="26.267937"/>
    <n v="24.02"/>
    <n v="30.09"/>
    <n v="27.71"/>
    <n v="30.69"/>
    <n v="26.85"/>
    <n v="28.51"/>
    <n v="31.08"/>
    <n v="80.69"/>
    <n v="28.8"/>
    <n v="30.48"/>
    <n v="34.85"/>
    <n v="28.57"/>
    <n v="30.58"/>
    <n v="26.04"/>
    <n v="27.0208606516717"/>
    <n v="26.4"/>
    <n v="30.93"/>
    <n v="27.045999999999999"/>
    <n v="26.904864"/>
    <n v="24.97"/>
    <n v="25.73"/>
    <n v="44.758406000000001"/>
    <n v="27.34"/>
    <n v="26.71"/>
    <n v="21.99"/>
    <n v="24"/>
    <n v="38.47"/>
    <n v="-3.02"/>
    <n v="-4.04"/>
    <n v="-2.0499999999999998"/>
    <n v="-0.75292365167170061"/>
    <n v="-7.19"/>
    <n v="2.0699999999999998"/>
    <n v="-2.4700000000000002"/>
    <n v="-1.4891393483283011"/>
    <n v="-4.54"/>
    <n v="-3.5591393483282978"/>
    <n v="0.98086065167170133"/>
    <n v="-1.05"/>
    <n v="1.5"/>
    <n v="-0.77793700000000143"/>
    <n v="2.5499999999999998"/>
    <n v="0.27206299999999928"/>
    <n v="-2.2779370000000014"/>
    <n v="1.02"/>
    <n v="-0.97000000000000242"/>
    <n v="-2.2670763483283025"/>
    <n v="-1.99"/>
    <n v="-3.2870763483282985"/>
    <n v="-1.2970763483283001"/>
    <n v="-0.29400000000000048"/>
    <n v="0.19486399999999904"/>
    <n v="2.98"/>
    <n v="1.73"/>
    <n v="6.2884060000000019"/>
    <n v="0.31913934832829938"/>
    <n v="1.072063"/>
    <n v="2.5139348328298894E-2"/>
    <n v="0.77806299999999951"/>
    <n v="4.3899999999999997"/>
    <n v="4.3899999999999997"/>
    <x v="0"/>
    <x v="0"/>
    <x v="0"/>
    <x v="0"/>
    <x v="1"/>
    <x v="16"/>
  </r>
  <r>
    <d v="2001-10-02T14:00:00"/>
    <x v="14"/>
    <x v="1"/>
    <x v="16"/>
    <x v="2"/>
    <x v="0"/>
    <x v="1"/>
    <x v="3"/>
    <x v="1"/>
    <n v="25.63"/>
    <n v="23.66"/>
    <n v="25.84"/>
    <n v="24.08"/>
    <n v="24.12"/>
    <n v="25.39"/>
    <n v="28.92"/>
    <n v="24.68"/>
    <n v="25.47"/>
    <n v="26.33"/>
    <n v="24.27"/>
    <n v="25.02"/>
    <n v="22.9"/>
    <n v="25.694396000000001"/>
    <n v="22.96"/>
    <n v="30.03"/>
    <n v="27.67"/>
    <n v="31.03"/>
    <n v="26.76"/>
    <n v="28.49"/>
    <n v="31.11"/>
    <n v="80.709999999999994"/>
    <n v="28.79"/>
    <n v="30.72"/>
    <n v="34.159999999999997"/>
    <n v="28.53"/>
    <n v="30.49"/>
    <n v="25.94"/>
    <n v="26.943152983858393"/>
    <n v="26.32"/>
    <n v="37.89"/>
    <n v="27.047999999999998"/>
    <n v="26.903603"/>
    <n v="25"/>
    <n v="25.77"/>
    <n v="44.656897000000001"/>
    <n v="27.08"/>
    <n v="26.51"/>
    <n v="22.14"/>
    <n v="24"/>
    <n v="40.32"/>
    <n v="-4.37"/>
    <n v="-5.47"/>
    <n v="-3.04"/>
    <n v="-1.2487569838583923"/>
    <n v="-7.83"/>
    <n v="2"/>
    <n v="-2.5499999999999998"/>
    <n v="-1.546847016141605"/>
    <n v="-4.55"/>
    <n v="-3.546847016141605"/>
    <n v="1.0031529838583921"/>
    <n v="-0.89999999999999858"/>
    <n v="1.22"/>
    <n v="-1.5743960000000001"/>
    <n v="2.12"/>
    <n v="-0.67439600000000155"/>
    <n v="-2.7943960000000025"/>
    <n v="1.1000000000000001"/>
    <n v="-1.3299999999999947"/>
    <n v="-3.1212430161416052"/>
    <n v="-2.4300000000000002"/>
    <n v="-4.2212430161416066"/>
    <n v="-1.7912430161416104"/>
    <n v="-3.2000000000000028E-2"/>
    <n v="0.39360299999999881"/>
    <n v="2.86"/>
    <n v="1.77"/>
    <n v="4.3368970000000004"/>
    <n v="0.13684701614160488"/>
    <n v="1.3856039999999972"/>
    <n v="0.10484701614160485"/>
    <n v="1.3536039999999971"/>
    <n v="12.87"/>
    <n v="12.87"/>
    <x v="0"/>
    <x v="0"/>
    <x v="0"/>
    <x v="0"/>
    <x v="1"/>
    <x v="16"/>
  </r>
  <r>
    <d v="2001-10-02T15:00:00"/>
    <x v="15"/>
    <x v="1"/>
    <x v="16"/>
    <x v="2"/>
    <x v="0"/>
    <x v="1"/>
    <x v="3"/>
    <x v="1"/>
    <n v="26.39"/>
    <n v="24.3"/>
    <n v="26.59"/>
    <n v="24.7"/>
    <n v="24.8"/>
    <n v="26.12"/>
    <n v="27.04"/>
    <n v="25.39"/>
    <n v="26.21"/>
    <n v="27.08"/>
    <n v="24.96"/>
    <n v="25.75"/>
    <n v="23.45"/>
    <n v="24.2619015"/>
    <n v="23.49"/>
    <n v="29.98"/>
    <n v="27.65"/>
    <n v="30.96"/>
    <n v="26.71"/>
    <n v="28.43"/>
    <n v="31.06"/>
    <n v="52.98"/>
    <n v="28.78"/>
    <n v="30.66"/>
    <n v="34.15"/>
    <n v="28.49"/>
    <n v="30.46"/>
    <n v="25.88"/>
    <n v="26.835671537975731"/>
    <n v="26.26"/>
    <n v="35.44"/>
    <n v="23.553999999999998"/>
    <n v="23.319908999999999"/>
    <n v="20.47"/>
    <n v="21.62"/>
    <n v="42.468983999999999"/>
    <n v="26.72"/>
    <n v="26.24"/>
    <n v="22.64"/>
    <n v="24.2"/>
    <n v="41.96"/>
    <n v="-3.63"/>
    <n v="-4.71"/>
    <n v="-2.4300000000000002"/>
    <n v="-2.5737700379757307"/>
    <n v="-7.07"/>
    <n v="2.0299999999999998"/>
    <n v="-2.5499999999999998"/>
    <n v="-1.5943284620242686"/>
    <n v="-4.58"/>
    <n v="-3.6243284620242697"/>
    <n v="0.95567153797573212"/>
    <n v="-0.94999999999999929"/>
    <n v="1.35"/>
    <n v="0.53809850000000026"/>
    <n v="2.2999999999999998"/>
    <n v="1.4880984999999995"/>
    <n v="-0.81190150000000116"/>
    <n v="1.08"/>
    <n v="-1.2"/>
    <n v="-1.0562299620242683"/>
    <n v="-2.2799999999999998"/>
    <n v="-2.1362299620242702"/>
    <n v="0.14377003797573096"/>
    <n v="-3.1660000000000004"/>
    <n v="-2.9200909999999993"/>
    <n v="-2.17"/>
    <n v="-2.58"/>
    <n v="0.5089839999999981"/>
    <n v="-0.11567153797573226"/>
    <n v="2.4580984999999984"/>
    <n v="-3.2816715379757326"/>
    <n v="-0.70790150000000196"/>
    <n v="9.69"/>
    <n v="9.69"/>
    <x v="0"/>
    <x v="0"/>
    <x v="0"/>
    <x v="0"/>
    <x v="1"/>
    <x v="16"/>
  </r>
  <r>
    <d v="2001-10-02T16:00:00"/>
    <x v="16"/>
    <x v="1"/>
    <x v="16"/>
    <x v="2"/>
    <x v="0"/>
    <x v="1"/>
    <x v="3"/>
    <x v="1"/>
    <n v="28.34"/>
    <n v="25.9"/>
    <n v="28.47"/>
    <n v="26.32"/>
    <n v="26.54"/>
    <n v="27.95"/>
    <n v="28.9"/>
    <n v="27.19"/>
    <n v="28.06"/>
    <n v="29.02"/>
    <n v="26.74"/>
    <n v="27.59"/>
    <n v="24.99"/>
    <n v="25.977701"/>
    <n v="25.01"/>
    <n v="29.87"/>
    <n v="27.62"/>
    <n v="30.67"/>
    <n v="26.64"/>
    <n v="28.43"/>
    <n v="30.72"/>
    <n v="34.04"/>
    <n v="28.8"/>
    <n v="30.38"/>
    <n v="34.14"/>
    <n v="28.53"/>
    <n v="30.32"/>
    <n v="25.83"/>
    <n v="26.698247643298298"/>
    <n v="26.17"/>
    <n v="34.58"/>
    <n v="25.32"/>
    <n v="25.132251"/>
    <n v="22.78"/>
    <n v="23.73"/>
    <n v="43.650275999999998"/>
    <n v="26.57"/>
    <n v="26"/>
    <n v="22.48"/>
    <n v="24"/>
    <n v="42.98"/>
    <n v="-1.89"/>
    <n v="-2.73"/>
    <n v="-0.84"/>
    <n v="-0.72054664329829876"/>
    <n v="-5.12"/>
    <n v="1.89"/>
    <n v="-2.6"/>
    <n v="-1.7317523567017012"/>
    <n v="-4.49"/>
    <n v="-3.6217523567017018"/>
    <n v="0.86824764329830018"/>
    <n v="-1.05"/>
    <n v="1.55"/>
    <n v="0.56229899999999944"/>
    <n v="2.6"/>
    <n v="1.6122990000000001"/>
    <n v="-0.98770100000000127"/>
    <n v="0.84"/>
    <n v="-1.05"/>
    <n v="-1.1694533567017018"/>
    <n v="-1.89"/>
    <n v="-2.0094533567017017"/>
    <n v="-0.1194533567017011"/>
    <n v="-1.25"/>
    <n v="-0.86774899999999988"/>
    <n v="0.30000000000000071"/>
    <n v="-0.27"/>
    <n v="0.6702760000000012"/>
    <n v="-0.12824764329829819"/>
    <n v="0.59229900000000058"/>
    <n v="-1.3782476432982982"/>
    <n v="-0.65770099999999942"/>
    <n v="6.99"/>
    <n v="6.99"/>
    <x v="0"/>
    <x v="0"/>
    <x v="0"/>
    <x v="0"/>
    <x v="1"/>
    <x v="16"/>
  </r>
  <r>
    <d v="2001-10-02T17:00:00"/>
    <x v="17"/>
    <x v="1"/>
    <x v="16"/>
    <x v="2"/>
    <x v="0"/>
    <x v="1"/>
    <x v="3"/>
    <x v="1"/>
    <n v="27.88"/>
    <n v="25.3"/>
    <n v="27.81"/>
    <n v="25.73"/>
    <n v="25.97"/>
    <n v="27.29"/>
    <n v="30.03"/>
    <n v="26.61"/>
    <n v="27.4"/>
    <n v="28.35"/>
    <n v="26.17"/>
    <n v="27.03"/>
    <n v="24.4"/>
    <n v="24.902422000000001"/>
    <n v="24.42"/>
    <n v="30.09"/>
    <n v="27.63"/>
    <n v="30.76"/>
    <n v="26.61"/>
    <n v="28.49"/>
    <n v="30.81"/>
    <n v="33.19"/>
    <n v="28.84"/>
    <n v="30.48"/>
    <n v="33.590000000000003"/>
    <n v="28.62"/>
    <n v="30.44"/>
    <n v="25.79"/>
    <n v="26.360434115754611"/>
    <n v="26.14"/>
    <n v="25.64"/>
    <n v="23.81"/>
    <n v="23.585044"/>
    <n v="20.8"/>
    <n v="21.93"/>
    <n v="42.635576999999998"/>
    <n v="26.44"/>
    <n v="25.73"/>
    <n v="22.35"/>
    <n v="23.81"/>
    <n v="33.46"/>
    <n v="-2.52"/>
    <n v="-3.41"/>
    <n v="-1.39"/>
    <n v="-1.4580121157546095"/>
    <n v="-5.24"/>
    <n v="1.95"/>
    <n v="-2.7"/>
    <n v="-2.1295658842453875"/>
    <n v="-4.6500000000000004"/>
    <n v="-4.0795658842453904"/>
    <n v="0.57043411575461178"/>
    <n v="-1.06"/>
    <n v="1.57"/>
    <n v="1.0675779999999975"/>
    <n v="2.63"/>
    <n v="2.1275779999999997"/>
    <n v="-0.50242200000000281"/>
    <n v="0.89000000000000057"/>
    <n v="-1.1299999999999999"/>
    <n v="-1.06198788424539"/>
    <n v="-2.02"/>
    <n v="-1.9519878842453906"/>
    <n v="6.8012115754608971E-2"/>
    <n v="-2.63"/>
    <n v="-2.1449560000000005"/>
    <n v="-1.55"/>
    <n v="-1.88"/>
    <n v="9.175576999999997"/>
    <n v="7.956588424539035E-2"/>
    <n v="1.5375779999999999"/>
    <n v="-2.5504341157546122"/>
    <n v="-1.0924220000000027"/>
    <n v="-1.39"/>
    <n v="-1.39"/>
    <x v="0"/>
    <x v="0"/>
    <x v="0"/>
    <x v="0"/>
    <x v="1"/>
    <x v="16"/>
  </r>
  <r>
    <d v="2001-10-02T18:00:00"/>
    <x v="18"/>
    <x v="1"/>
    <x v="16"/>
    <x v="2"/>
    <x v="0"/>
    <x v="1"/>
    <x v="3"/>
    <x v="1"/>
    <n v="31.74"/>
    <n v="28.69"/>
    <n v="31.53"/>
    <n v="29.14"/>
    <n v="29.42"/>
    <n v="30.95"/>
    <n v="33.659999999999997"/>
    <n v="30.18"/>
    <n v="31.06"/>
    <n v="32.11"/>
    <n v="29.64"/>
    <n v="30.71"/>
    <n v="27.62"/>
    <n v="30.0114625"/>
    <n v="27.65"/>
    <n v="29.73"/>
    <n v="27.38"/>
    <n v="30.59"/>
    <n v="26.29"/>
    <n v="28.24"/>
    <n v="30.42"/>
    <n v="33.18"/>
    <n v="28.82"/>
    <n v="30.25"/>
    <n v="31.56"/>
    <n v="28.41"/>
    <n v="29.97"/>
    <n v="25.43"/>
    <n v="25.028295016868761"/>
    <n v="25.72"/>
    <n v="31.62"/>
    <n v="31.094000000000001"/>
    <n v="30.954052999999998"/>
    <n v="29.25"/>
    <n v="29.94"/>
    <n v="40.820577999999998"/>
    <n v="24.28"/>
    <n v="23.69"/>
    <n v="20.71"/>
    <n v="22"/>
    <n v="30.61"/>
    <n v="1.18"/>
    <n v="0.74000000000000199"/>
    <n v="2.19"/>
    <n v="4.9831674831312398"/>
    <n v="0.55000000000000071"/>
    <n v="1.73"/>
    <n v="-2.81"/>
    <n v="-3.2117049831312379"/>
    <n v="-4.54"/>
    <n v="-4.9417049831312383"/>
    <n v="-0.40170498313123915"/>
    <n v="-1.29"/>
    <n v="1.8"/>
    <n v="-0.59146249999999867"/>
    <n v="3.09"/>
    <n v="0.69853750000000048"/>
    <n v="-2.3914624999999994"/>
    <n v="0.44000000000000128"/>
    <n v="-1.01"/>
    <n v="-3.8031674831312365"/>
    <n v="-1.45"/>
    <n v="-4.2431674831312378"/>
    <n v="-2.7931674831312385"/>
    <n v="6.8140000000000001"/>
    <n v="7.264052999999997"/>
    <n v="8.5399999999999991"/>
    <n v="7.94"/>
    <n v="10.210577999999998"/>
    <n v="-0.74829501686875943"/>
    <n v="-5.7314624999999992"/>
    <n v="6.0657049831312406"/>
    <n v="1.0825375000000008"/>
    <n v="0.91"/>
    <n v="0.91"/>
    <x v="0"/>
    <x v="0"/>
    <x v="0"/>
    <x v="0"/>
    <x v="1"/>
    <x v="16"/>
  </r>
  <r>
    <d v="2001-10-02T19:00:00"/>
    <x v="19"/>
    <x v="1"/>
    <x v="16"/>
    <x v="2"/>
    <x v="0"/>
    <x v="1"/>
    <x v="3"/>
    <x v="1"/>
    <n v="59.81"/>
    <n v="53.89"/>
    <n v="59.01"/>
    <n v="54.9"/>
    <n v="55.3"/>
    <n v="57.97"/>
    <n v="59.99"/>
    <n v="56.71"/>
    <n v="58.14"/>
    <n v="60.1"/>
    <n v="55.75"/>
    <n v="57.63"/>
    <n v="51.48"/>
    <n v="43.825835499999997"/>
    <n v="51.49"/>
    <n v="30.92"/>
    <n v="28.4"/>
    <n v="31.85"/>
    <n v="27.46"/>
    <n v="29.26"/>
    <n v="31.67"/>
    <n v="37.17"/>
    <n v="29.49"/>
    <n v="31.5"/>
    <n v="32.15"/>
    <n v="29.4"/>
    <n v="31.17"/>
    <n v="26.62"/>
    <n v="28.231003731405441"/>
    <n v="26.99"/>
    <n v="36.94"/>
    <n v="34.357999999999997"/>
    <n v="34.350811"/>
    <n v="34.22"/>
    <n v="34.270000000000003"/>
    <n v="34.325147999999999"/>
    <n v="29.33"/>
    <n v="28.72"/>
    <n v="23.94"/>
    <n v="26"/>
    <n v="36.58"/>
    <n v="26.04"/>
    <n v="26.46"/>
    <n v="24.86"/>
    <n v="15.594831768594556"/>
    <n v="27.95"/>
    <n v="1.91"/>
    <n v="-2.64"/>
    <n v="-1.0289962685945611"/>
    <n v="-4.55"/>
    <n v="-2.9389962685945612"/>
    <n v="1.6110037314054395"/>
    <n v="-2.3300000000000054"/>
    <n v="3.82"/>
    <n v="11.474164500000001"/>
    <n v="6.1500000000000057"/>
    <n v="13.804164500000006"/>
    <n v="7.6541645000000003"/>
    <n v="-0.42000000000000526"/>
    <n v="1.18"/>
    <n v="10.445168231405439"/>
    <n v="1.600000000000005"/>
    <n v="10.865168231405445"/>
    <n v="9.2651682314054398"/>
    <n v="5.0279999999999987"/>
    <n v="5.6308110000000013"/>
    <n v="10.28"/>
    <n v="8.27"/>
    <n v="-2.2548519999999996"/>
    <n v="1.0989962685945578"/>
    <n v="-14.495835499999998"/>
    <n v="6.1269962685945565"/>
    <n v="-9.4678354999999996"/>
    <n v="-20.69"/>
    <n v="-20.69"/>
    <x v="0"/>
    <x v="0"/>
    <x v="0"/>
    <x v="0"/>
    <x v="1"/>
    <x v="16"/>
  </r>
  <r>
    <d v="2001-10-02T20:00:00"/>
    <x v="20"/>
    <x v="1"/>
    <x v="16"/>
    <x v="2"/>
    <x v="0"/>
    <x v="1"/>
    <x v="3"/>
    <x v="1"/>
    <n v="29.08"/>
    <n v="26.35"/>
    <n v="28.64"/>
    <n v="26.96"/>
    <n v="27.11"/>
    <n v="28.17"/>
    <n v="36.630000000000003"/>
    <n v="27.67"/>
    <n v="28.24"/>
    <n v="29.14"/>
    <n v="27.31"/>
    <n v="28.09"/>
    <n v="25.48"/>
    <n v="27.696548"/>
    <n v="25.54"/>
    <n v="29.89"/>
    <n v="27.52"/>
    <n v="30.74"/>
    <n v="26.55"/>
    <n v="28.41"/>
    <n v="30.56"/>
    <n v="34.03"/>
    <n v="28.85"/>
    <n v="30.4"/>
    <n v="31.01"/>
    <n v="28.6"/>
    <n v="30.12"/>
    <n v="25.73"/>
    <n v="26.594776401936894"/>
    <n v="26.08"/>
    <n v="33.24"/>
    <n v="29.434000000000001"/>
    <n v="29.344144"/>
    <n v="28.12"/>
    <n v="28.61"/>
    <n v="29.104264000000001"/>
    <n v="26.9"/>
    <n v="26.32"/>
    <n v="21.76"/>
    <n v="23.72"/>
    <n v="33.770000000000003"/>
    <n v="-1.3"/>
    <n v="-2.0299999999999998"/>
    <n v="-0.25"/>
    <n v="1.101771598063106"/>
    <n v="-1.87"/>
    <n v="1.71"/>
    <n v="-2.68"/>
    <n v="-1.8152235980631062"/>
    <n v="-4.3899999999999997"/>
    <n v="-3.525223598063107"/>
    <n v="0.86477640193689354"/>
    <n v="-0.98"/>
    <n v="1.63"/>
    <n v="-0.58654800000000051"/>
    <n v="2.61"/>
    <n v="0.39345199999999991"/>
    <n v="-2.2165479999999995"/>
    <n v="0.73"/>
    <n v="-1.05"/>
    <n v="-2.4017715980631067"/>
    <n v="-1.78"/>
    <n v="-3.1317715980631071"/>
    <n v="-1.351771598063106"/>
    <n v="2.5340000000000025"/>
    <n v="3.0241439999999997"/>
    <n v="6.36"/>
    <n v="4.8899999999999997"/>
    <n v="-4.6657360000000025"/>
    <n v="0.30522359806310462"/>
    <n v="-0.79654800000000137"/>
    <n v="2.8392235980631071"/>
    <n v="1.7374520000000011"/>
    <n v="5.15"/>
    <n v="5.15"/>
    <x v="0"/>
    <x v="0"/>
    <x v="0"/>
    <x v="0"/>
    <x v="1"/>
    <x v="16"/>
  </r>
  <r>
    <d v="2001-10-02T21:00:00"/>
    <x v="21"/>
    <x v="1"/>
    <x v="16"/>
    <x v="2"/>
    <x v="0"/>
    <x v="1"/>
    <x v="3"/>
    <x v="1"/>
    <n v="26.37"/>
    <n v="23.98"/>
    <n v="26.05"/>
    <n v="24.44"/>
    <n v="24.69"/>
    <n v="25.64"/>
    <n v="26.3"/>
    <n v="25.14"/>
    <n v="25.69"/>
    <n v="26.48"/>
    <n v="24.83"/>
    <n v="25.54"/>
    <n v="23.41"/>
    <n v="24.9642965"/>
    <n v="23.47"/>
    <n v="29.16"/>
    <n v="27"/>
    <n v="30.02"/>
    <n v="26.21"/>
    <n v="27.73"/>
    <n v="29.84"/>
    <n v="31.35"/>
    <n v="28.31"/>
    <n v="29.69"/>
    <n v="30.26"/>
    <n v="27.87"/>
    <n v="29.41"/>
    <n v="25.78"/>
    <n v="25.20431410950788"/>
    <n v="26.08"/>
    <n v="21.01"/>
    <n v="26.334"/>
    <n v="26.175315000000001"/>
    <n v="24.1"/>
    <n v="24.94"/>
    <n v="25.772197999999999"/>
    <n v="24.48"/>
    <n v="24"/>
    <n v="20.49"/>
    <n v="22"/>
    <n v="30.55"/>
    <n v="-3.04"/>
    <n v="-3.87"/>
    <n v="-2.37"/>
    <n v="-0.24001760950788054"/>
    <n v="-3.78"/>
    <n v="1.68"/>
    <n v="-1.95"/>
    <n v="-2.5256858904921202"/>
    <n v="-3.63"/>
    <n v="-4.2056858904921199"/>
    <n v="-0.57568589049212093"/>
    <n v="-0.84999999999999787"/>
    <n v="1.28"/>
    <n v="-0.27429649999999839"/>
    <n v="2.13"/>
    <n v="0.57570349999999948"/>
    <n v="-1.5542964999999995"/>
    <n v="0.83000000000000185"/>
    <n v="-0.66999999999999815"/>
    <n v="-2.7999823904921186"/>
    <n v="-1.5"/>
    <n v="-3.6299823904921205"/>
    <n v="-2.1299823904921205"/>
    <n v="1.8539999999999992"/>
    <n v="2.1753150000000012"/>
    <n v="3.61"/>
    <n v="2.94"/>
    <n v="-4.7778020000000012"/>
    <n v="-0.72431410950787978"/>
    <n v="-0.48429649999999924"/>
    <n v="1.1296858904921194"/>
    <n v="1.3697035"/>
    <n v="-4.53"/>
    <n v="-4.53"/>
    <x v="0"/>
    <x v="0"/>
    <x v="0"/>
    <x v="0"/>
    <x v="1"/>
    <x v="16"/>
  </r>
  <r>
    <d v="2001-10-02T22:00:00"/>
    <x v="22"/>
    <x v="1"/>
    <x v="16"/>
    <x v="2"/>
    <x v="0"/>
    <x v="1"/>
    <x v="3"/>
    <x v="1"/>
    <n v="22.33"/>
    <n v="20.43"/>
    <n v="22"/>
    <n v="20.78"/>
    <n v="20.95"/>
    <n v="21.67"/>
    <n v="22.19"/>
    <n v="21.38"/>
    <n v="21.71"/>
    <n v="22.34"/>
    <n v="21.06"/>
    <n v="21.62"/>
    <n v="20"/>
    <n v="21.247270499999999"/>
    <n v="20.05"/>
    <n v="25.88"/>
    <n v="24.05"/>
    <n v="26.16"/>
    <n v="23.87"/>
    <n v="24.62"/>
    <n v="26.4"/>
    <n v="28.43"/>
    <n v="24.74"/>
    <n v="25.98"/>
    <n v="28.67"/>
    <n v="24.63"/>
    <n v="26.19"/>
    <n v="24"/>
    <n v="21.998147738390664"/>
    <n v="24.08"/>
    <n v="20.73"/>
    <n v="22.616"/>
    <n v="22.38081"/>
    <n v="19.28"/>
    <n v="20.53"/>
    <n v="21.774899999999999"/>
    <n v="20.29"/>
    <n v="20.149999999999999"/>
    <n v="18.98"/>
    <n v="19.489999999999998"/>
    <n v="26.61"/>
    <n v="-3.67"/>
    <n v="-4.57"/>
    <n v="-4"/>
    <n v="-0.75087723839066456"/>
    <n v="-6.33"/>
    <n v="1.57"/>
    <n v="-0.62000000000000099"/>
    <n v="-2.6218522616093374"/>
    <n v="-2.19"/>
    <n v="-4.1918522616093377"/>
    <n v="-2.0018522616093364"/>
    <n v="-0.67000000000000171"/>
    <n v="0.94999999999999929"/>
    <n v="-0.29727049999999977"/>
    <n v="1.62"/>
    <n v="0.37272950000000193"/>
    <n v="-1.2472704999999991"/>
    <n v="0.89999999999999858"/>
    <n v="0.32999999999999829"/>
    <n v="-2.9191227616093371"/>
    <n v="-0.56999999999999995"/>
    <n v="-3.8191227616093357"/>
    <n v="-3.2491227616093354"/>
    <n v="2.3260000000000005"/>
    <n v="2.2308100000000017"/>
    <n v="0.30000000000000071"/>
    <n v="1.04"/>
    <n v="-4.8351000000000006"/>
    <n v="-1.7081477383906645"/>
    <n v="-0.95727049999999991"/>
    <n v="0.61785226160933604"/>
    <n v="1.3687295000000006"/>
    <n v="-0.89000000000000057"/>
    <n v="-0.89000000000000057"/>
    <x v="0"/>
    <x v="0"/>
    <x v="0"/>
    <x v="0"/>
    <x v="1"/>
    <x v="16"/>
  </r>
  <r>
    <d v="2001-10-02T23:00:00"/>
    <x v="23"/>
    <x v="1"/>
    <x v="16"/>
    <x v="2"/>
    <x v="0"/>
    <x v="1"/>
    <x v="3"/>
    <x v="1"/>
    <n v="26.31"/>
    <n v="24"/>
    <n v="25.38"/>
    <n v="24.66"/>
    <n v="24.72"/>
    <n v="25.05"/>
    <n v="25.58"/>
    <n v="25.21"/>
    <n v="25.06"/>
    <n v="25.72"/>
    <n v="24.89"/>
    <n v="25.34"/>
    <n v="23.66"/>
    <n v="22.630458999999998"/>
    <n v="23.72"/>
    <n v="22.79"/>
    <n v="21.46"/>
    <n v="23.38"/>
    <n v="21.28"/>
    <n v="21.69"/>
    <n v="23.19"/>
    <n v="23.66"/>
    <n v="22.33"/>
    <n v="23.1"/>
    <n v="23.61"/>
    <n v="22.46"/>
    <n v="22.23"/>
    <n v="20.309999999999999"/>
    <n v="18.668608213615915"/>
    <n v="21.08"/>
    <n v="20.32"/>
    <n v="21.902000000000001"/>
    <n v="21.656305"/>
    <n v="18.46"/>
    <n v="19.75"/>
    <n v="21.036504000000001"/>
    <n v="17.989999999999998"/>
    <n v="17.8"/>
    <n v="16.739999999999998"/>
    <n v="17.2"/>
    <n v="17.8"/>
    <n v="3.03"/>
    <n v="3.11"/>
    <n v="3.35"/>
    <n v="3.9618507863840833"/>
    <n v="2.11"/>
    <n v="0.53999999999999915"/>
    <n v="-1.38"/>
    <n v="-3.0213917863840862"/>
    <n v="-1.92"/>
    <n v="-3.5613917863840854"/>
    <n v="-1.6413917863840837"/>
    <n v="-0.62000000000000099"/>
    <n v="1.06"/>
    <n v="2.0895410000000005"/>
    <n v="1.68"/>
    <n v="2.7095410000000015"/>
    <n v="1.0295410000000018"/>
    <n v="-8.0000000000001847E-2"/>
    <n v="-0.32000000000000384"/>
    <n v="-0.93185078638408569"/>
    <n v="-0.24000000000000199"/>
    <n v="-0.85185078638408385"/>
    <n v="-0.61185078638408186"/>
    <n v="3.9120000000000026"/>
    <n v="3.856304999999999"/>
    <n v="1.72"/>
    <n v="2.5499999999999998"/>
    <n v="3.236504"/>
    <n v="-0.67860821361591661"/>
    <n v="-4.6404589999999999"/>
    <n v="3.233391786384086"/>
    <n v="-0.7284589999999973"/>
    <n v="-5.0199999999999996"/>
    <n v="-5.0199999999999996"/>
    <x v="0"/>
    <x v="0"/>
    <x v="0"/>
    <x v="0"/>
    <x v="1"/>
    <x v="16"/>
  </r>
  <r>
    <d v="2001-10-03T00:00:00"/>
    <x v="0"/>
    <x v="1"/>
    <x v="17"/>
    <x v="3"/>
    <x v="0"/>
    <x v="1"/>
    <x v="3"/>
    <x v="1"/>
    <n v="27.99"/>
    <n v="25.38"/>
    <n v="26.66"/>
    <n v="26.23"/>
    <n v="26.3"/>
    <n v="26.35"/>
    <n v="26.81"/>
    <n v="26.76"/>
    <n v="26.33"/>
    <n v="27.01"/>
    <n v="26.55"/>
    <n v="26.85"/>
    <n v="25.18"/>
    <n v="24.811630000000001"/>
    <n v="25.25"/>
    <n v="20.66"/>
    <n v="19.91"/>
    <n v="21.16"/>
    <n v="19.75"/>
    <n v="25.12"/>
    <n v="21"/>
    <n v="21.12"/>
    <n v="20.57"/>
    <n v="20.9"/>
    <n v="21.41"/>
    <n v="20.77"/>
    <n v="20.309999999999999"/>
    <n v="19.350000000000001"/>
    <n v="18.607103016883912"/>
    <n v="19.96"/>
    <n v="20.46"/>
    <n v="26.114000000000001"/>
    <n v="25.139184"/>
    <n v="12.81"/>
    <n v="17.79"/>
    <n v="22.763145999999999"/>
    <n v="18.8"/>
    <n v="18.350000000000001"/>
    <n v="16.399999999999999"/>
    <n v="17.239999999999998"/>
    <n v="18.04"/>
    <n v="1.18"/>
    <n v="6.54"/>
    <n v="5.83"/>
    <n v="6.2045269831160894"/>
    <n v="5.6"/>
    <n v="-4.8099999999999996"/>
    <n v="-5.77"/>
    <n v="-6.5128969831160894"/>
    <n v="-0.9599999999999973"/>
    <n v="-1.7028969831160872"/>
    <n v="-0.74289698311608987"/>
    <n v="-0.55000000000000071"/>
    <n v="1.1200000000000001"/>
    <n v="1.4883699999999997"/>
    <n v="1.67"/>
    <n v="2.0383700000000005"/>
    <n v="0.36836999999999875"/>
    <n v="-5.36"/>
    <n v="-4.6500000000000004"/>
    <n v="-5.0245269831160897"/>
    <n v="0.71000000000000441"/>
    <n v="0.33547301688391329"/>
    <n v="-0.37452698311609112"/>
    <n v="7.3140000000000001"/>
    <n v="6.7891839999999988"/>
    <n v="-3.59"/>
    <n v="0.55000000000000071"/>
    <n v="4.7231459999999998"/>
    <n v="0.19289698311608916"/>
    <n v="-6.0116300000000003"/>
    <n v="7.5068969831160892"/>
    <n v="1.3023699999999998"/>
    <n v="-6.39"/>
    <n v="-6.39"/>
    <x v="0"/>
    <x v="0"/>
    <x v="0"/>
    <x v="0"/>
    <x v="1"/>
    <x v="17"/>
  </r>
  <r>
    <d v="2001-10-03T01:00:00"/>
    <x v="1"/>
    <x v="1"/>
    <x v="17"/>
    <x v="3"/>
    <x v="0"/>
    <x v="1"/>
    <x v="3"/>
    <x v="1"/>
    <n v="21.51"/>
    <n v="19.600000000000001"/>
    <n v="20.38"/>
    <n v="20.21"/>
    <n v="20.190000000000001"/>
    <n v="20.170000000000002"/>
    <n v="20.51"/>
    <n v="20.56"/>
    <n v="20.13"/>
    <n v="20.63"/>
    <n v="20.38"/>
    <n v="20.61"/>
    <n v="19.489999999999998"/>
    <n v="17.795000000000002"/>
    <n v="19.54"/>
    <n v="19.87"/>
    <n v="19.170000000000002"/>
    <n v="20.45"/>
    <n v="18.88"/>
    <n v="23.12"/>
    <n v="20.28"/>
    <n v="20.74"/>
    <n v="19.760000000000002"/>
    <n v="20.190000000000001"/>
    <n v="20.67"/>
    <n v="19.98"/>
    <n v="20.09"/>
    <n v="18.989999999999998"/>
    <n v="17.808220114155439"/>
    <n v="19.02"/>
    <n v="17.940000000000001"/>
    <n v="16.239999999999998"/>
    <n v="16.239999999999998"/>
    <n v="16.239999999999998"/>
    <n v="16.239999999999998"/>
    <n v="16.239999999999998"/>
    <n v="17.510000000000002"/>
    <n v="17.13"/>
    <n v="15.5"/>
    <n v="16.21"/>
    <n v="16.86"/>
    <n v="-2.93"/>
    <n v="0.52"/>
    <n v="0.5"/>
    <n v="-1.3220114155437557E-2"/>
    <n v="-4.00000000000027E-2"/>
    <n v="-3.03"/>
    <n v="-4.13"/>
    <n v="-5.3117798858445617"/>
    <n v="-1.1000000000000001"/>
    <n v="-2.2817798858445606"/>
    <n v="-1.1817798858445592"/>
    <n v="-0.41999999999999815"/>
    <n v="0.70000000000000284"/>
    <n v="2.395"/>
    <n v="1.1200000000000001"/>
    <n v="2.8149999999999999"/>
    <n v="1.6950000000000001"/>
    <n v="-3.45"/>
    <n v="-3.43"/>
    <n v="-2.9167798858445622"/>
    <n v="1.9999999999999574E-2"/>
    <n v="0.53322011415543713"/>
    <n v="0.51322011415543756"/>
    <n v="-1.27"/>
    <n v="-0.89000000000000057"/>
    <n v="0.73999999999999844"/>
    <n v="2.9999999999997584E-2"/>
    <n v="-0.62000000000000099"/>
    <n v="-0.2982201141554377"/>
    <n v="-0.28499999999999998"/>
    <n v="-1.5682201141554408"/>
    <n v="-1.5549999999999999"/>
    <n v="-2.67"/>
    <n v="-2.67"/>
    <x v="0"/>
    <x v="0"/>
    <x v="0"/>
    <x v="0"/>
    <x v="1"/>
    <x v="17"/>
  </r>
  <r>
    <d v="2001-10-03T02:00:00"/>
    <x v="2"/>
    <x v="1"/>
    <x v="17"/>
    <x v="3"/>
    <x v="0"/>
    <x v="1"/>
    <x v="3"/>
    <x v="1"/>
    <n v="20.67"/>
    <n v="18.940000000000001"/>
    <n v="19.66"/>
    <n v="19.440000000000001"/>
    <n v="19.440000000000001"/>
    <n v="19.46"/>
    <n v="19.84"/>
    <n v="19.82"/>
    <n v="19.43"/>
    <n v="19.899999999999999"/>
    <n v="19.62"/>
    <n v="19.82"/>
    <n v="18.86"/>
    <n v="17.774999999999999"/>
    <n v="18.899999999999999"/>
    <n v="17.13"/>
    <n v="16.489999999999998"/>
    <n v="17.59"/>
    <n v="16.2"/>
    <n v="22.12"/>
    <n v="17.46"/>
    <n v="17.89"/>
    <n v="17.010000000000002"/>
    <n v="17.38"/>
    <n v="17.78"/>
    <n v="17.21"/>
    <n v="17.309999999999999"/>
    <n v="16.29"/>
    <n v="16.131667661546171"/>
    <n v="16.32"/>
    <n v="17.87"/>
    <n v="16.8"/>
    <n v="16.8"/>
    <n v="16.8"/>
    <n v="16.8"/>
    <n v="16.8"/>
    <n v="16.75"/>
    <n v="16.39"/>
    <n v="14.85"/>
    <n v="15.52"/>
    <n v="16.11"/>
    <n v="-2.68"/>
    <n v="2.5099999999999998"/>
    <n v="2.57"/>
    <n v="1.6433323384538276"/>
    <n v="2.12"/>
    <n v="-4.8099999999999996"/>
    <n v="-5.83"/>
    <n v="-5.9883323384538301"/>
    <n v="-1.02"/>
    <n v="-1.1783323384538278"/>
    <n v="-0.15833233845382821"/>
    <n v="-0.37999999999999901"/>
    <n v="0.58000000000000185"/>
    <n v="1.665"/>
    <n v="0.96000000000000085"/>
    <n v="2.0449999999999999"/>
    <n v="1.085"/>
    <n v="-5.19"/>
    <n v="-5.25"/>
    <n v="-4.3233323384538274"/>
    <n v="-5.9999999999998721E-2"/>
    <n v="0.86666766154617392"/>
    <n v="0.92666766154617264"/>
    <n v="5.0000000000000711E-2"/>
    <n v="0.41"/>
    <n v="1.95"/>
    <n v="1.28"/>
    <n v="0.69000000000000128"/>
    <n v="0.61833233845382907"/>
    <n v="-1.0249999999999999"/>
    <n v="0.66833233845382978"/>
    <n v="-0.97499999999999787"/>
    <n v="-1.95"/>
    <n v="-1.95"/>
    <x v="0"/>
    <x v="0"/>
    <x v="0"/>
    <x v="0"/>
    <x v="1"/>
    <x v="17"/>
  </r>
  <r>
    <d v="2001-10-03T03:00:00"/>
    <x v="3"/>
    <x v="1"/>
    <x v="17"/>
    <x v="3"/>
    <x v="0"/>
    <x v="1"/>
    <x v="3"/>
    <x v="1"/>
    <n v="21.01"/>
    <n v="19.32"/>
    <n v="20.05"/>
    <n v="19.8"/>
    <n v="19.82"/>
    <n v="19.84"/>
    <n v="20.239999999999998"/>
    <n v="20.2"/>
    <n v="19.809999999999999"/>
    <n v="20.3"/>
    <n v="19.989999999999998"/>
    <n v="20.170000000000002"/>
    <n v="19.260000000000002"/>
    <n v="17.16"/>
    <n v="19.309999999999999"/>
    <n v="16.07"/>
    <n v="15.5"/>
    <n v="16.5"/>
    <n v="15.24"/>
    <n v="16.07"/>
    <n v="16.38"/>
    <n v="17.11"/>
    <n v="15.96"/>
    <n v="16.3"/>
    <n v="16.66"/>
    <n v="16.13"/>
    <n v="16.239999999999998"/>
    <n v="15.35"/>
    <n v="15.66640174361339"/>
    <n v="15.4"/>
    <n v="18.89"/>
    <n v="15.17"/>
    <n v="15.17"/>
    <n v="15.17"/>
    <n v="15.17"/>
    <n v="15.17"/>
    <n v="16.62"/>
    <n v="16.27"/>
    <n v="14.74"/>
    <n v="15.4"/>
    <n v="16"/>
    <n v="3.75"/>
    <n v="3.93"/>
    <n v="3.91"/>
    <n v="1.4935982563866101"/>
    <n v="3.64"/>
    <n v="0.16999999999999815"/>
    <n v="-0.72000000000000064"/>
    <n v="-0.40359825638661029"/>
    <n v="-0.88999999999999879"/>
    <n v="-0.57359825638660844"/>
    <n v="0.31640174361339035"/>
    <n v="-0.35000000000000142"/>
    <n v="0.55999999999999872"/>
    <n v="2.66"/>
    <n v="0.91"/>
    <n v="3.01"/>
    <n v="2.1"/>
    <n v="-0.18000000000000327"/>
    <n v="-0.16000000000000192"/>
    <n v="2.2564017436133899"/>
    <n v="2.000000000000135E-2"/>
    <n v="2.4364017436133931"/>
    <n v="2.4164017436133918"/>
    <n v="-1.45"/>
    <n v="-1.1000000000000001"/>
    <n v="0.43"/>
    <n v="-0.23"/>
    <n v="-0.83"/>
    <n v="0.953598256386611"/>
    <n v="-0.53999999999999915"/>
    <n v="-0.49640174361339007"/>
    <n v="-1.99"/>
    <n v="-1.28"/>
    <n v="-1.28"/>
    <x v="0"/>
    <x v="0"/>
    <x v="0"/>
    <x v="0"/>
    <x v="1"/>
    <x v="17"/>
  </r>
  <r>
    <d v="2001-10-03T04:00:00"/>
    <x v="4"/>
    <x v="1"/>
    <x v="17"/>
    <x v="3"/>
    <x v="0"/>
    <x v="1"/>
    <x v="3"/>
    <x v="1"/>
    <n v="21.33"/>
    <n v="19.62"/>
    <n v="20.43"/>
    <n v="20.09"/>
    <n v="20.149999999999999"/>
    <n v="20.21"/>
    <n v="20.65"/>
    <n v="20.53"/>
    <n v="20.18"/>
    <n v="20.68"/>
    <n v="20.329999999999998"/>
    <n v="20.51"/>
    <n v="19.600000000000001"/>
    <n v="18.13"/>
    <n v="19.649999999999999"/>
    <n v="16.11"/>
    <n v="15.52"/>
    <n v="16.53"/>
    <n v="15.18"/>
    <n v="21.1"/>
    <n v="16.41"/>
    <n v="17.18"/>
    <n v="16"/>
    <n v="16.329999999999998"/>
    <n v="16.690000000000001"/>
    <n v="16.18"/>
    <n v="16.27"/>
    <n v="15.35"/>
    <n v="15.957235765924841"/>
    <n v="15.39"/>
    <n v="18.7"/>
    <n v="16.760000000000002"/>
    <n v="16.760000000000002"/>
    <n v="16.760000000000002"/>
    <n v="16.760000000000002"/>
    <n v="16.760000000000002"/>
    <n v="17.18"/>
    <n v="16.84"/>
    <n v="15.36"/>
    <n v="16"/>
    <n v="16.579999999999998"/>
    <n v="-0.95000000000000284"/>
    <n v="4.24"/>
    <n v="4.25"/>
    <n v="2.1727642340751583"/>
    <n v="3.99"/>
    <n v="-4.83"/>
    <n v="-5.75"/>
    <n v="-5.1427642340751607"/>
    <n v="-0.92"/>
    <n v="-0.31276423407515885"/>
    <n v="0.60723576592484108"/>
    <n v="-0.36000000000000298"/>
    <n v="0.54999999999999716"/>
    <n v="2.02"/>
    <n v="0.91"/>
    <n v="2.38"/>
    <n v="1.47"/>
    <n v="-5.19"/>
    <n v="-5.2"/>
    <n v="-3.1227642340751611"/>
    <n v="-9.9999999999997868E-3"/>
    <n v="2.0672357659248437"/>
    <n v="2.0772357659248435"/>
    <n v="-0.41999999999999815"/>
    <n v="-7.9999999999998295E-2"/>
    <n v="1.4"/>
    <n v="0.76000000000000156"/>
    <n v="0.18000000000000327"/>
    <n v="1.222764234075159"/>
    <n v="-0.94999999999999929"/>
    <n v="0.80276423407516084"/>
    <n v="-1.37"/>
    <n v="-1.81"/>
    <n v="-1.81"/>
    <x v="0"/>
    <x v="0"/>
    <x v="0"/>
    <x v="0"/>
    <x v="1"/>
    <x v="17"/>
  </r>
  <r>
    <d v="2001-10-03T05:00:00"/>
    <x v="5"/>
    <x v="1"/>
    <x v="17"/>
    <x v="3"/>
    <x v="0"/>
    <x v="1"/>
    <x v="3"/>
    <x v="1"/>
    <n v="24.54"/>
    <n v="22.54"/>
    <n v="23.74"/>
    <n v="23.11"/>
    <n v="23.22"/>
    <n v="23.45"/>
    <n v="24.08"/>
    <n v="23.65"/>
    <n v="23.44"/>
    <n v="24.07"/>
    <n v="23.44"/>
    <n v="23.66"/>
    <n v="22.57"/>
    <n v="21.5220825"/>
    <n v="22.64"/>
    <n v="19.920000000000002"/>
    <n v="19.170000000000002"/>
    <n v="20.440000000000001"/>
    <n v="18.97"/>
    <n v="24.89"/>
    <n v="20.29"/>
    <n v="20.58"/>
    <n v="19.78"/>
    <n v="20.190000000000001"/>
    <n v="20.66"/>
    <n v="19.989999999999998"/>
    <n v="20.100000000000001"/>
    <n v="19.100000000000001"/>
    <n v="20.19330299728724"/>
    <n v="19.14"/>
    <n v="26.58"/>
    <n v="20.923999999999999"/>
    <n v="20.673601999999999"/>
    <n v="17.61"/>
    <n v="18.850000000000001"/>
    <n v="20.083255000000001"/>
    <n v="22.45"/>
    <n v="21.74"/>
    <n v="18.670000000000002"/>
    <n v="20"/>
    <n v="21.5"/>
    <n v="-1.67"/>
    <n v="3.56"/>
    <n v="3.47"/>
    <n v="1.3287795027127594"/>
    <n v="3.41"/>
    <n v="-4.79"/>
    <n v="-5.79"/>
    <n v="-4.6966970027127601"/>
    <n v="-1"/>
    <n v="9.3302997287239009E-2"/>
    <n v="1.093302997287239"/>
    <n v="-0.44000000000000128"/>
    <n v="0.64999999999999858"/>
    <n v="1.6979174999999991"/>
    <n v="1.0900000000000001"/>
    <n v="2.1379175000000004"/>
    <n v="1.0479175000000005"/>
    <n v="-5.23"/>
    <n v="-5.14"/>
    <n v="-2.9987795027127611"/>
    <n v="8.9999999999999858E-2"/>
    <n v="2.2312204972872394"/>
    <n v="2.1412204972872395"/>
    <n v="-1.5259999999999998"/>
    <n v="-1.0663979999999995"/>
    <n v="-1.06"/>
    <n v="-1.1499999999999999"/>
    <n v="-1.4167449999999988"/>
    <n v="2.2566970027127589"/>
    <n v="0.92791749999999951"/>
    <n v="0.73069700271275906"/>
    <n v="-0.59808250000000029"/>
    <n v="2.92"/>
    <n v="2.92"/>
    <x v="0"/>
    <x v="0"/>
    <x v="0"/>
    <x v="0"/>
    <x v="1"/>
    <x v="17"/>
  </r>
  <r>
    <d v="2001-10-03T06:00:00"/>
    <x v="6"/>
    <x v="1"/>
    <x v="17"/>
    <x v="3"/>
    <x v="0"/>
    <x v="1"/>
    <x v="3"/>
    <x v="1"/>
    <n v="41.73"/>
    <n v="38.32"/>
    <n v="40.6"/>
    <n v="39.51"/>
    <n v="39.5"/>
    <n v="40.07"/>
    <n v="41.04"/>
    <n v="40.270000000000003"/>
    <n v="40.08"/>
    <n v="41.23"/>
    <n v="39.79"/>
    <n v="40.119999999999997"/>
    <n v="38.31"/>
    <n v="34.8395565"/>
    <n v="38.44"/>
    <n v="23.2"/>
    <n v="22.21"/>
    <n v="23.69"/>
    <n v="22.07"/>
    <n v="23.19"/>
    <n v="23.52"/>
    <n v="22.36"/>
    <n v="23.04"/>
    <n v="23.38"/>
    <n v="23.95"/>
    <n v="23.35"/>
    <n v="23.35"/>
    <n v="22.36"/>
    <n v="24.773880875354919"/>
    <n v="22.51"/>
    <n v="34.78"/>
    <n v="31.37"/>
    <n v="26.340530000000001"/>
    <n v="10.94"/>
    <n v="15.9"/>
    <n v="31.605497"/>
    <n v="28.47"/>
    <n v="27.49"/>
    <n v="21.35"/>
    <n v="24"/>
    <n v="27.06"/>
    <n v="16.309999999999999"/>
    <n v="16.77"/>
    <n v="15.95"/>
    <n v="10.065675624645081"/>
    <n v="17.28"/>
    <n v="0.16"/>
    <n v="-0.83000000000000185"/>
    <n v="1.5838808753549181"/>
    <n v="-0.99000000000000199"/>
    <n v="1.4238808753549179"/>
    <n v="2.4138808753549199"/>
    <n v="-0.61999999999999744"/>
    <n v="1.19"/>
    <n v="4.6604434999999995"/>
    <n v="1.81"/>
    <n v="5.280443499999997"/>
    <n v="3.4704435000000018"/>
    <n v="-0.4599999999999973"/>
    <n v="0.35999999999999588"/>
    <n v="6.2443243753549176"/>
    <n v="0.81999999999999318"/>
    <n v="6.7043243753549149"/>
    <n v="5.8843243753549217"/>
    <n v="2.9"/>
    <n v="-1.1494699999999973"/>
    <n v="-10.41"/>
    <n v="-8.1"/>
    <n v="4.545497000000001"/>
    <n v="3.6961191246450795"/>
    <n v="-6.3695565000000016"/>
    <n v="6.5961191246450817"/>
    <n v="-3.4695564999999995"/>
    <n v="-5.34"/>
    <n v="-5.34"/>
    <x v="0"/>
    <x v="0"/>
    <x v="0"/>
    <x v="0"/>
    <x v="1"/>
    <x v="17"/>
  </r>
  <r>
    <d v="2001-10-03T07:00:00"/>
    <x v="7"/>
    <x v="1"/>
    <x v="17"/>
    <x v="3"/>
    <x v="0"/>
    <x v="1"/>
    <x v="3"/>
    <x v="1"/>
    <n v="28.38"/>
    <n v="26.09"/>
    <n v="28.02"/>
    <n v="26.65"/>
    <n v="26.82"/>
    <n v="27.66"/>
    <n v="28.25"/>
    <n v="27.32"/>
    <n v="27.66"/>
    <n v="28.47"/>
    <n v="26.99"/>
    <n v="27.45"/>
    <n v="26.04"/>
    <n v="28.103035999999999"/>
    <n v="26.15"/>
    <n v="28.93"/>
    <n v="27"/>
    <n v="29.62"/>
    <n v="26.5"/>
    <n v="27.59"/>
    <n v="29.45"/>
    <n v="23.9"/>
    <n v="27.94"/>
    <n v="29.24"/>
    <n v="29.94"/>
    <n v="27.74"/>
    <n v="29.25"/>
    <n v="26.34"/>
    <n v="26.622116800982013"/>
    <n v="26.7"/>
    <n v="22.16"/>
    <n v="30.364000000000001"/>
    <n v="25.630799"/>
    <n v="6.88"/>
    <n v="13.36"/>
    <n v="36.389778999999997"/>
    <n v="26.11"/>
    <n v="25.16"/>
    <n v="19.39"/>
    <n v="21.89"/>
    <n v="43"/>
    <n v="-0.77"/>
    <n v="-1.8"/>
    <n v="-0.30000000000000071"/>
    <n v="1.4809191990179862"/>
    <n v="-1.47"/>
    <n v="1.66"/>
    <n v="-1.25"/>
    <n v="-0.96788319901798658"/>
    <n v="-2.91"/>
    <n v="-2.6278831990179867"/>
    <n v="0.28211680098201342"/>
    <n v="-0.62999999999999901"/>
    <n v="0.78000000000000114"/>
    <n v="-1.2830359999999992"/>
    <n v="1.41"/>
    <n v="-0.65303600000000017"/>
    <n v="-2.0630360000000003"/>
    <n v="1.03"/>
    <n v="-0.46999999999999886"/>
    <n v="-2.2509191990179858"/>
    <n v="-1.5"/>
    <n v="-3.2809191990179869"/>
    <n v="-1.7809191990179869"/>
    <n v="4.2540000000000013"/>
    <n v="0.47079899999999952"/>
    <n v="-12.51"/>
    <n v="-8.5299999999999994"/>
    <n v="-6.6102210000000028"/>
    <n v="-0.51211680098201384"/>
    <n v="-1.993036"/>
    <n v="3.7418831990179875"/>
    <n v="2.2609640000000013"/>
    <n v="-5.29"/>
    <n v="-5.29"/>
    <x v="0"/>
    <x v="0"/>
    <x v="0"/>
    <x v="0"/>
    <x v="1"/>
    <x v="17"/>
  </r>
  <r>
    <d v="2001-10-03T08:00:00"/>
    <x v="8"/>
    <x v="1"/>
    <x v="17"/>
    <x v="3"/>
    <x v="0"/>
    <x v="1"/>
    <x v="3"/>
    <x v="1"/>
    <n v="26.91"/>
    <n v="24.91"/>
    <n v="26.74"/>
    <n v="25.39"/>
    <n v="25.48"/>
    <n v="26.41"/>
    <n v="27.23"/>
    <n v="25.98"/>
    <n v="26.41"/>
    <n v="27.06"/>
    <n v="25.63"/>
    <n v="26.13"/>
    <n v="24.82"/>
    <n v="27.060359999999999"/>
    <n v="24.96"/>
    <n v="28.64"/>
    <n v="26.88"/>
    <n v="29.61"/>
    <n v="26.38"/>
    <n v="27.33"/>
    <n v="29.45"/>
    <n v="25.3"/>
    <n v="27.6"/>
    <n v="29.25"/>
    <n v="29.9"/>
    <n v="27.43"/>
    <n v="29.14"/>
    <n v="26.14"/>
    <n v="27.09169225794852"/>
    <n v="26.55"/>
    <n v="24.9"/>
    <n v="28.425999999999998"/>
    <n v="24.586207000000002"/>
    <n v="9.9499999999999993"/>
    <n v="14.96"/>
    <n v="50.572609"/>
    <n v="26.56"/>
    <n v="26.16"/>
    <n v="23.67"/>
    <n v="24.75"/>
    <n v="42.93"/>
    <n v="-1.85"/>
    <n v="-3.01"/>
    <n v="-1.32"/>
    <n v="-3.1332257948520237E-2"/>
    <n v="-2.84"/>
    <n v="1.81"/>
    <n v="-1.19"/>
    <n v="-0.23830774205147875"/>
    <n v="-3"/>
    <n v="-2.048307742051481"/>
    <n v="0.95169225794851897"/>
    <n v="-0.64999999999999858"/>
    <n v="0.66"/>
    <n v="-1.5803599999999989"/>
    <n v="1.31"/>
    <n v="-0.9303600000000003"/>
    <n v="-2.240359999999999"/>
    <n v="1.1599999999999999"/>
    <n v="-0.52999999999999758"/>
    <n v="-1.8186677420514776"/>
    <n v="-1.69"/>
    <n v="-2.9786677420514813"/>
    <n v="-1.28866774205148"/>
    <n v="1.8659999999999997"/>
    <n v="-1.5737929999999984"/>
    <n v="-13.72"/>
    <n v="-9.7899999999999991"/>
    <n v="7.6426090000000002"/>
    <n v="-0.53169225794852082"/>
    <n v="-0.50036000000000058"/>
    <n v="1.3343077420514788"/>
    <n v="1.3656399999999991"/>
    <n v="-1.23"/>
    <n v="-1.23"/>
    <x v="0"/>
    <x v="0"/>
    <x v="0"/>
    <x v="0"/>
    <x v="1"/>
    <x v="17"/>
  </r>
  <r>
    <d v="2001-10-03T09:00:00"/>
    <x v="9"/>
    <x v="1"/>
    <x v="17"/>
    <x v="3"/>
    <x v="0"/>
    <x v="1"/>
    <x v="3"/>
    <x v="1"/>
    <n v="27.58"/>
    <n v="25.42"/>
    <n v="27.63"/>
    <n v="25.82"/>
    <n v="25.9"/>
    <n v="27.16"/>
    <n v="28.09"/>
    <n v="26.58"/>
    <n v="27.21"/>
    <n v="28"/>
    <n v="26.07"/>
    <n v="26.86"/>
    <n v="24.96"/>
    <n v="27.350311999999999"/>
    <n v="25.05"/>
    <n v="29.05"/>
    <n v="27.25"/>
    <n v="30.09"/>
    <n v="26.77"/>
    <n v="27.69"/>
    <n v="29.92"/>
    <n v="29.96"/>
    <n v="27.98"/>
    <n v="29.73"/>
    <n v="30.41"/>
    <n v="27.77"/>
    <n v="29.59"/>
    <n v="26.44"/>
    <n v="28.109165874391032"/>
    <n v="26.87"/>
    <n v="30.98"/>
    <n v="26.744"/>
    <n v="22.329902000000001"/>
    <n v="16.09"/>
    <n v="17.309999999999999"/>
    <n v="51.708314000000001"/>
    <n v="28"/>
    <n v="27.6"/>
    <n v="25.03"/>
    <n v="26.14"/>
    <n v="45.03"/>
    <n v="-1.79"/>
    <n v="-2.73"/>
    <n v="-1.48"/>
    <n v="-0.75885387439103269"/>
    <n v="-2.41"/>
    <n v="1.9"/>
    <n v="-1.25"/>
    <n v="0.41916587439103026"/>
    <n v="-3.15"/>
    <n v="-1.4808341256089683"/>
    <n v="1.6691658743910303"/>
    <n v="-0.96000000000000085"/>
    <n v="0.93999999999999773"/>
    <n v="-1.4503120000000003"/>
    <n v="1.9"/>
    <n v="-0.49031199999999941"/>
    <n v="-2.390311999999998"/>
    <n v="0.93999999999999773"/>
    <n v="-0.31000000000000227"/>
    <n v="-1.03114612560897"/>
    <n v="-1.25"/>
    <n v="-1.9711461256089677"/>
    <n v="-0.72114612560896774"/>
    <n v="-1.2560000000000002"/>
    <n v="-5.2700980000000008"/>
    <n v="-8.94"/>
    <n v="-8.83"/>
    <n v="6.6783140000000003"/>
    <n v="-0.10916587439103154"/>
    <n v="0.64968800000000115"/>
    <n v="-1.3651658743910318"/>
    <n v="-0.60631199999999907"/>
    <n v="4.12"/>
    <n v="4.12"/>
    <x v="0"/>
    <x v="0"/>
    <x v="0"/>
    <x v="0"/>
    <x v="1"/>
    <x v="17"/>
  </r>
  <r>
    <d v="2001-10-03T10:00:00"/>
    <x v="10"/>
    <x v="1"/>
    <x v="17"/>
    <x v="3"/>
    <x v="0"/>
    <x v="1"/>
    <x v="3"/>
    <x v="1"/>
    <n v="30.28"/>
    <n v="27.91"/>
    <n v="30.44"/>
    <n v="28.35"/>
    <n v="28.39"/>
    <n v="29.92"/>
    <n v="32.25"/>
    <n v="29.17"/>
    <n v="30.02"/>
    <n v="30.93"/>
    <n v="28.57"/>
    <n v="29.5"/>
    <n v="27.24"/>
    <n v="31.328569999999999"/>
    <n v="27.33"/>
    <n v="28.64"/>
    <n v="26.98"/>
    <n v="29.64"/>
    <n v="26.68"/>
    <n v="27.3"/>
    <n v="29.45"/>
    <n v="29.58"/>
    <n v="27.62"/>
    <n v="29.28"/>
    <n v="29.93"/>
    <n v="27.36"/>
    <n v="29.14"/>
    <n v="26.39"/>
    <n v="28.733270955079352"/>
    <n v="26.79"/>
    <n v="30.54"/>
    <n v="31.693999999999999"/>
    <n v="25.12116"/>
    <n v="16.829999999999998"/>
    <n v="18.21"/>
    <n v="53.554707999999998"/>
    <n v="29.51"/>
    <n v="29"/>
    <n v="25.64"/>
    <n v="27.1"/>
    <n v="47.54"/>
    <n v="1.0900000000000001"/>
    <n v="0.35999999999999943"/>
    <n v="0.84999999999999787"/>
    <n v="2.5952990449206474"/>
    <n v="1"/>
    <n v="1.84"/>
    <n v="-0.91"/>
    <n v="1.433270955079351"/>
    <n v="-2.75"/>
    <n v="-0.40672904492064887"/>
    <n v="2.3432709550793511"/>
    <n v="-1.1100000000000001"/>
    <n v="1.1499999999999999"/>
    <n v="-2.9385699999999986"/>
    <n v="2.2599999999999998"/>
    <n v="-1.8285699999999991"/>
    <n v="-4.0885700000000007"/>
    <n v="0.73"/>
    <n v="0.24000000000000199"/>
    <n v="-1.5052990449206476"/>
    <n v="-0.48999999999999844"/>
    <n v="-2.235299044920648"/>
    <n v="-1.7452990449206496"/>
    <n v="2.1839999999999975"/>
    <n v="-3.8788400000000003"/>
    <n v="-8.81"/>
    <n v="-8.89"/>
    <n v="6.0147079999999988"/>
    <n v="0.77672904492064987"/>
    <n v="-1.8185699999999976"/>
    <n v="2.9607290449206474"/>
    <n v="0.36542999999999992"/>
    <n v="1.04"/>
    <n v="1.04"/>
    <x v="0"/>
    <x v="0"/>
    <x v="0"/>
    <x v="0"/>
    <x v="1"/>
    <x v="17"/>
  </r>
  <r>
    <d v="2001-10-03T11:00:00"/>
    <x v="11"/>
    <x v="1"/>
    <x v="17"/>
    <x v="3"/>
    <x v="0"/>
    <x v="1"/>
    <x v="3"/>
    <x v="1"/>
    <n v="30.85"/>
    <n v="28.33"/>
    <n v="30.96"/>
    <n v="28.86"/>
    <n v="28.89"/>
    <n v="30.4"/>
    <n v="32.869999999999997"/>
    <n v="29.66"/>
    <n v="30.51"/>
    <n v="31.54"/>
    <n v="29.08"/>
    <n v="30.05"/>
    <n v="27.6"/>
    <n v="38.743644500000002"/>
    <n v="27.67"/>
    <n v="28.57"/>
    <n v="27.32"/>
    <n v="29.44"/>
    <n v="27.71"/>
    <n v="27.47"/>
    <n v="29.4"/>
    <n v="29.9"/>
    <n v="27.82"/>
    <n v="29.12"/>
    <n v="30.43"/>
    <n v="27.53"/>
    <n v="29.11"/>
    <n v="27.97"/>
    <n v="29.154321918408002"/>
    <n v="28.25"/>
    <n v="35.46"/>
    <n v="45.984000000000002"/>
    <n v="39.658458000000003"/>
    <n v="34.119999999999997"/>
    <n v="34.42"/>
    <n v="64.640270999999998"/>
    <n v="30.12"/>
    <n v="29.58"/>
    <n v="26.28"/>
    <n v="27.71"/>
    <n v="49.04"/>
    <n v="1.42"/>
    <n v="0.94000000000000128"/>
    <n v="-0.36999999999999744"/>
    <n v="9.5893225815920005"/>
    <n v="1.1100000000000001"/>
    <n v="1.64"/>
    <n v="0.5"/>
    <n v="1.6843219184080027"/>
    <n v="-1.1399999999999999"/>
    <n v="4.4321918408002148E-2"/>
    <n v="1.1843219184080027"/>
    <n v="-1.1599999999999999"/>
    <n v="1.29"/>
    <n v="-9.8536445000000015"/>
    <n v="2.4500000000000002"/>
    <n v="-8.6936445000000013"/>
    <n v="-11.143644500000001"/>
    <n v="0.48"/>
    <n v="1.79"/>
    <n v="-8.1693225815919988"/>
    <n v="1.31"/>
    <n v="-8.6493225815919992"/>
    <n v="-9.9593225815919979"/>
    <n v="15.864000000000001"/>
    <n v="10.078458000000005"/>
    <n v="7.84"/>
    <n v="6.71"/>
    <n v="15.600270999999999"/>
    <n v="0.96567808159199942"/>
    <n v="-8.623644500000001"/>
    <n v="16.829678081592"/>
    <n v="7.2403554999999997"/>
    <n v="5.41"/>
    <n v="5.41"/>
    <x v="0"/>
    <x v="0"/>
    <x v="0"/>
    <x v="0"/>
    <x v="1"/>
    <x v="17"/>
  </r>
  <r>
    <d v="2001-10-03T12:00:00"/>
    <x v="12"/>
    <x v="1"/>
    <x v="17"/>
    <x v="3"/>
    <x v="0"/>
    <x v="1"/>
    <x v="3"/>
    <x v="1"/>
    <n v="35.479999999999997"/>
    <n v="32.5"/>
    <n v="35.57"/>
    <n v="33.11"/>
    <n v="33.159999999999997"/>
    <n v="34.93"/>
    <n v="36.81"/>
    <n v="34.090000000000003"/>
    <n v="35.049999999999997"/>
    <n v="36.229999999999997"/>
    <n v="33.380000000000003"/>
    <n v="34.61"/>
    <n v="31.49"/>
    <n v="30.359459000000001"/>
    <n v="31.54"/>
    <n v="28.57"/>
    <n v="27.33"/>
    <n v="29.43"/>
    <n v="27.71"/>
    <n v="27.47"/>
    <n v="29.38"/>
    <n v="29.97"/>
    <n v="27.82"/>
    <n v="29.11"/>
    <n v="30.46"/>
    <n v="27.53"/>
    <n v="29.11"/>
    <n v="27.97"/>
    <n v="29.381646944666681"/>
    <n v="28.24"/>
    <n v="36.340000000000003"/>
    <n v="27.11"/>
    <n v="27.11"/>
    <n v="27.11"/>
    <n v="27.11"/>
    <n v="50.424616"/>
    <n v="30.4"/>
    <n v="30"/>
    <n v="27.5"/>
    <n v="28.58"/>
    <n v="50"/>
    <n v="5.69"/>
    <n v="5.5"/>
    <n v="3.52"/>
    <n v="0.97781205533332027"/>
    <n v="5.77"/>
    <n v="1.64"/>
    <n v="0.5"/>
    <n v="1.9116469446666819"/>
    <n v="-1.1399999999999999"/>
    <n v="0.27164694466668138"/>
    <n v="1.4116469446666819"/>
    <n v="-1.45"/>
    <n v="1.67"/>
    <n v="2.8005409999999955"/>
    <n v="3.12"/>
    <n v="4.2505409999999983"/>
    <n v="1.1305409999999974"/>
    <n v="0.18999999999999773"/>
    <n v="2.17"/>
    <n v="4.7121879446666775"/>
    <n v="1.98"/>
    <n v="4.5221879446666797"/>
    <n v="2.5421879446666793"/>
    <n v="-3.29"/>
    <n v="-2.89"/>
    <n v="-0.39000000000000057"/>
    <n v="-1.47"/>
    <n v="0.42461600000000033"/>
    <n v="1.0183530553333178"/>
    <n v="4.0540999999997496E-2"/>
    <n v="-2.2716469446666814"/>
    <n v="-3.2494590000000017"/>
    <n v="1.73"/>
    <n v="1.73"/>
    <x v="0"/>
    <x v="0"/>
    <x v="0"/>
    <x v="0"/>
    <x v="1"/>
    <x v="17"/>
  </r>
  <r>
    <d v="2001-10-03T13:00:00"/>
    <x v="13"/>
    <x v="1"/>
    <x v="17"/>
    <x v="3"/>
    <x v="0"/>
    <x v="1"/>
    <x v="3"/>
    <x v="1"/>
    <n v="42.61"/>
    <n v="39.22"/>
    <n v="43"/>
    <n v="39.909999999999997"/>
    <n v="39.97"/>
    <n v="42.21"/>
    <n v="43.81"/>
    <n v="41.12"/>
    <n v="42.38"/>
    <n v="43.78"/>
    <n v="40.229999999999997"/>
    <n v="41.6"/>
    <n v="38.04"/>
    <n v="33.377163500000002"/>
    <n v="38.090000000000003"/>
    <n v="28.54"/>
    <n v="27.3"/>
    <n v="28.99"/>
    <n v="27.72"/>
    <n v="27.45"/>
    <n v="29.25"/>
    <n v="30.83"/>
    <n v="27.8"/>
    <n v="28.76"/>
    <n v="31.53"/>
    <n v="27.51"/>
    <n v="29.08"/>
    <n v="27.98"/>
    <n v="30.338787626176401"/>
    <n v="28.25"/>
    <n v="40.299999999999997"/>
    <n v="26.36"/>
    <n v="26.36"/>
    <n v="26.36"/>
    <n v="26.36"/>
    <n v="49.957036000000002"/>
    <n v="32.369999999999997"/>
    <n v="31.78"/>
    <n v="28.03"/>
    <n v="29.65"/>
    <n v="50.03"/>
    <n v="12.52"/>
    <n v="12.52"/>
    <n v="10.06"/>
    <n v="3.0383758738236004"/>
    <n v="12.25"/>
    <n v="1.63"/>
    <n v="0.53000000000000114"/>
    <n v="2.8887876261764021"/>
    <n v="-1.1000000000000001"/>
    <n v="1.2587876261764031"/>
    <n v="2.3587876261764009"/>
    <n v="-1.63"/>
    <n v="1.93"/>
    <n v="6.5928364999999971"/>
    <n v="3.56"/>
    <n v="8.2228364999999997"/>
    <n v="4.6628364999999974"/>
    <n v="-3.5527136788005009E-15"/>
    <n v="2.46"/>
    <n v="9.4816241261763992"/>
    <n v="2.46"/>
    <n v="9.4816241261764027"/>
    <n v="7.0216241261763983"/>
    <n v="-6.01"/>
    <n v="-5.42"/>
    <n v="-1.67"/>
    <n v="-3.29"/>
    <n v="-7.2963999999998919E-2"/>
    <n v="2.0312123738235961"/>
    <n v="-1.0071635000000043"/>
    <n v="-3.9787876261764019"/>
    <n v="-7.0171635000000023"/>
    <n v="-1.3"/>
    <n v="-1.3"/>
    <x v="0"/>
    <x v="0"/>
    <x v="0"/>
    <x v="0"/>
    <x v="1"/>
    <x v="17"/>
  </r>
  <r>
    <d v="2001-10-03T14:00:00"/>
    <x v="14"/>
    <x v="1"/>
    <x v="17"/>
    <x v="3"/>
    <x v="0"/>
    <x v="1"/>
    <x v="3"/>
    <x v="1"/>
    <n v="31.78"/>
    <n v="29.23"/>
    <n v="31.96"/>
    <n v="29.76"/>
    <n v="29.8"/>
    <n v="31.4"/>
    <n v="36.36"/>
    <n v="30.64"/>
    <n v="31.51"/>
    <n v="32.54"/>
    <n v="30"/>
    <n v="31.01"/>
    <n v="28.38"/>
    <n v="31.577600499999999"/>
    <n v="28.42"/>
    <n v="28.1"/>
    <n v="26.86"/>
    <n v="28.13"/>
    <n v="27.08"/>
    <n v="27.01"/>
    <n v="28.73"/>
    <n v="31.41"/>
    <n v="27.35"/>
    <n v="27.98"/>
    <n v="32.31"/>
    <n v="27.04"/>
    <n v="28.65"/>
    <n v="27.45"/>
    <n v="30.685182500870891"/>
    <n v="27.72"/>
    <n v="34.5"/>
    <n v="32.92"/>
    <n v="32.92"/>
    <n v="32.92"/>
    <n v="32.92"/>
    <n v="54.045124000000001"/>
    <n v="33.58"/>
    <n v="33"/>
    <n v="29.25"/>
    <n v="30.87"/>
    <n v="50.03"/>
    <n v="2.79"/>
    <n v="2.36"/>
    <n v="0.93"/>
    <n v="0.89241799912910835"/>
    <n v="0.22999999999999687"/>
    <n v="1.64"/>
    <n v="0.43999999999999773"/>
    <n v="3.6751825008708892"/>
    <n v="-1.2"/>
    <n v="2.0351825008708921"/>
    <n v="3.2351825008708914"/>
    <n v="-1.21"/>
    <n v="1.42"/>
    <n v="-1.7776004999999984"/>
    <n v="2.63"/>
    <n v="-0.56760049999999751"/>
    <n v="-3.1976005000000001"/>
    <n v="0.42999999999999616"/>
    <n v="1.86"/>
    <n v="1.8975820008708908"/>
    <n v="1.43"/>
    <n v="1.4675820008708946"/>
    <n v="3.7582000870891363E-2"/>
    <n v="-0.65999999999999659"/>
    <n v="-7.9999999999998295E-2"/>
    <n v="3.67"/>
    <n v="2.0499999999999998"/>
    <n v="4.0151240000000001"/>
    <n v="2.8948174991291076"/>
    <n v="2.0023994999999992"/>
    <n v="2.234817499129111"/>
    <n v="1.3423995000000026"/>
    <n v="3.49"/>
    <n v="3.49"/>
    <x v="0"/>
    <x v="0"/>
    <x v="0"/>
    <x v="0"/>
    <x v="1"/>
    <x v="17"/>
  </r>
  <r>
    <d v="2001-10-03T15:00:00"/>
    <x v="15"/>
    <x v="1"/>
    <x v="17"/>
    <x v="3"/>
    <x v="0"/>
    <x v="1"/>
    <x v="3"/>
    <x v="1"/>
    <n v="30.12"/>
    <n v="27.08"/>
    <n v="30.09"/>
    <n v="27.55"/>
    <n v="27.53"/>
    <n v="29.55"/>
    <n v="42.36"/>
    <n v="28.36"/>
    <n v="29.65"/>
    <n v="30.64"/>
    <n v="27.72"/>
    <n v="29.33"/>
    <n v="26.25"/>
    <n v="30.877457499999998"/>
    <n v="26.29"/>
    <n v="28.07"/>
    <n v="26.86"/>
    <n v="28.12"/>
    <n v="27.07"/>
    <n v="26.99"/>
    <n v="28.73"/>
    <n v="31.48"/>
    <n v="27.29"/>
    <n v="27.97"/>
    <n v="32.31"/>
    <n v="27"/>
    <n v="28.63"/>
    <n v="27.43"/>
    <n v="31.036111102281492"/>
    <n v="27.7"/>
    <n v="33.82"/>
    <n v="33.4"/>
    <n v="33.4"/>
    <n v="33.4"/>
    <n v="33.4"/>
    <n v="59.24492"/>
    <n v="34.78"/>
    <n v="33.86"/>
    <n v="28.03"/>
    <n v="30.55"/>
    <n v="50.03"/>
    <n v="0.5400000000000027"/>
    <n v="0.69999999999999929"/>
    <n v="-1.18"/>
    <n v="-0.15865360228149328"/>
    <n v="-1.67"/>
    <n v="1.64"/>
    <n v="0.44000000000000128"/>
    <n v="4.0461111022814933"/>
    <n v="-1.2"/>
    <n v="2.4061111022814927"/>
    <n v="3.606111102281492"/>
    <n v="-1.8"/>
    <n v="1.28"/>
    <n v="-3.3474574999999973"/>
    <n v="3.08"/>
    <n v="-1.5474575000000002"/>
    <n v="-4.6274574999999984"/>
    <n v="-0.15999999999999659"/>
    <n v="1.72"/>
    <n v="0.69865360228149598"/>
    <n v="1.88"/>
    <n v="0.85865360228149257"/>
    <n v="-1.0213463977185064"/>
    <n v="-1.38"/>
    <n v="-0.46000000000000085"/>
    <n v="5.37"/>
    <n v="2.85"/>
    <n v="9.2149199999999993"/>
    <n v="3.7438888977185094"/>
    <n v="3.9025425000000027"/>
    <n v="2.3638888977185069"/>
    <n v="2.5225425000000001"/>
    <n v="4.49"/>
    <n v="4.49"/>
    <x v="0"/>
    <x v="0"/>
    <x v="0"/>
    <x v="0"/>
    <x v="1"/>
    <x v="17"/>
  </r>
  <r>
    <d v="2001-10-03T16:00:00"/>
    <x v="16"/>
    <x v="1"/>
    <x v="17"/>
    <x v="3"/>
    <x v="0"/>
    <x v="1"/>
    <x v="3"/>
    <x v="1"/>
    <n v="32.729999999999997"/>
    <n v="29.8"/>
    <n v="32.61"/>
    <n v="30.35"/>
    <n v="30.43"/>
    <n v="32.03"/>
    <n v="42.24"/>
    <n v="31.36"/>
    <n v="32.130000000000003"/>
    <n v="33.21"/>
    <n v="30.66"/>
    <n v="31.78"/>
    <n v="28.76"/>
    <n v="32.1001355"/>
    <n v="28.78"/>
    <n v="28.02"/>
    <n v="26.72"/>
    <n v="28.16"/>
    <n v="26.9"/>
    <n v="26.9"/>
    <n v="28.62"/>
    <n v="30.83"/>
    <n v="27.2"/>
    <n v="27.99"/>
    <n v="31.55"/>
    <n v="26.94"/>
    <n v="28.48"/>
    <n v="27.28"/>
    <n v="30.569774844161834"/>
    <n v="27.54"/>
    <n v="32.700000000000003"/>
    <n v="32.996000000000002"/>
    <n v="32.985405"/>
    <n v="32.729999999999997"/>
    <n v="32.83"/>
    <n v="63.850673"/>
    <n v="33.76"/>
    <n v="33"/>
    <n v="28.03"/>
    <n v="30.17"/>
    <n v="50.03"/>
    <n v="3.53"/>
    <n v="3.3"/>
    <n v="1.48"/>
    <n v="1.5303606558381659"/>
    <n v="1.66"/>
    <n v="1.58"/>
    <n v="0.38000000000000256"/>
    <n v="3.6697748441618359"/>
    <n v="-1.2"/>
    <n v="2.089774844161834"/>
    <n v="3.2897748441618333"/>
    <n v="-1.35"/>
    <n v="1.67"/>
    <n v="-1.6701355000000007"/>
    <n v="3.02"/>
    <n v="-0.32013549999999924"/>
    <n v="-3.3401354999999988"/>
    <n v="0.23"/>
    <n v="2.0499999999999998"/>
    <n v="1.9996393441618352"/>
    <n v="1.82"/>
    <n v="1.7696393441618348"/>
    <n v="-5.0360655838165513E-2"/>
    <n v="-0.76399999999999579"/>
    <n v="-1.4594999999999914E-2"/>
    <n v="4.7"/>
    <n v="2.66"/>
    <n v="13.820672999999999"/>
    <n v="3.1902251558381636"/>
    <n v="1.6598644999999976"/>
    <n v="2.4262251558381678"/>
    <n v="0.89586450000000184"/>
    <n v="0.92000000000000171"/>
    <n v="0.92000000000000171"/>
    <x v="0"/>
    <x v="0"/>
    <x v="0"/>
    <x v="0"/>
    <x v="1"/>
    <x v="17"/>
  </r>
  <r>
    <d v="2001-10-03T17:00:00"/>
    <x v="17"/>
    <x v="1"/>
    <x v="17"/>
    <x v="3"/>
    <x v="0"/>
    <x v="1"/>
    <x v="3"/>
    <x v="1"/>
    <n v="30.34"/>
    <n v="27.57"/>
    <n v="30.12"/>
    <n v="28.1"/>
    <n v="28.18"/>
    <n v="29.59"/>
    <n v="43.57"/>
    <n v="29.01"/>
    <n v="29.68"/>
    <n v="30.65"/>
    <n v="28.38"/>
    <n v="29.37"/>
    <n v="26.72"/>
    <n v="26.726952000000001"/>
    <n v="26.73"/>
    <n v="26.9"/>
    <n v="25.57"/>
    <n v="26.84"/>
    <n v="25.7"/>
    <n v="25.75"/>
    <n v="27.38"/>
    <n v="29.84"/>
    <n v="26.06"/>
    <n v="26.69"/>
    <n v="30.51"/>
    <n v="25.81"/>
    <n v="27.26"/>
    <n v="26.09"/>
    <n v="31.284174238024764"/>
    <n v="26.35"/>
    <n v="32.369999999999997"/>
    <n v="24.507999999999999"/>
    <n v="24.381891"/>
    <n v="22.66"/>
    <n v="23.35"/>
    <n v="58.318071000000003"/>
    <n v="36.090000000000003"/>
    <n v="32.17"/>
    <n v="28.03"/>
    <n v="29.86"/>
    <n v="49.43"/>
    <n v="2.4300000000000002"/>
    <n v="2.11"/>
    <n v="0.62999999999999901"/>
    <n v="-4.5572222380247638"/>
    <n v="0.13999999999999702"/>
    <n v="1.51"/>
    <n v="0.34"/>
    <n v="5.5341742380247645"/>
    <n v="-1.17"/>
    <n v="4.0241742380247629"/>
    <n v="5.1941742380247646"/>
    <n v="-1.19"/>
    <n v="1.46"/>
    <n v="1.453047999999999"/>
    <n v="2.65"/>
    <n v="2.6430480000000003"/>
    <n v="-6.9520000000018456E-3"/>
    <n v="0.32"/>
    <n v="1.8"/>
    <n v="6.9872222380247635"/>
    <n v="1.48"/>
    <n v="6.6672222380247632"/>
    <n v="5.1872222380247628"/>
    <n v="-11.582000000000004"/>
    <n v="-7.7881090000000022"/>
    <n v="-5.37"/>
    <n v="-6.51"/>
    <n v="8.8880710000000036"/>
    <n v="4.8058257619752389"/>
    <n v="9.3630480000000027"/>
    <n v="-6.7761742380247654"/>
    <n v="-2.2189520000000016"/>
    <n v="3"/>
    <n v="3"/>
    <x v="0"/>
    <x v="0"/>
    <x v="0"/>
    <x v="0"/>
    <x v="1"/>
    <x v="17"/>
  </r>
  <r>
    <d v="2001-10-03T18:00:00"/>
    <x v="18"/>
    <x v="1"/>
    <x v="17"/>
    <x v="3"/>
    <x v="0"/>
    <x v="1"/>
    <x v="3"/>
    <x v="1"/>
    <n v="50.88"/>
    <n v="45.96"/>
    <n v="50.2"/>
    <n v="46.7"/>
    <n v="46.95"/>
    <n v="49.35"/>
    <n v="57.65"/>
    <n v="48.43"/>
    <n v="49.48"/>
    <n v="51.02"/>
    <n v="47.32"/>
    <n v="49.14"/>
    <n v="44.17"/>
    <n v="36.099307000000003"/>
    <n v="44.12"/>
    <n v="28.59"/>
    <n v="26.85"/>
    <n v="29.42"/>
    <n v="26.42"/>
    <n v="27.19"/>
    <n v="29.3"/>
    <n v="29.81"/>
    <n v="27.54"/>
    <n v="29.09"/>
    <n v="29.94"/>
    <n v="27.29"/>
    <n v="28.92"/>
    <n v="26.29"/>
    <n v="28.968400570673655"/>
    <n v="26.69"/>
    <n v="35.229999999999997"/>
    <n v="24.286000000000001"/>
    <n v="21.735579000000001"/>
    <n v="16.72"/>
    <n v="18.329999999999998"/>
    <n v="60.017173"/>
    <n v="30.24"/>
    <n v="30"/>
    <n v="27.73"/>
    <n v="28.71"/>
    <n v="40.03"/>
    <n v="19.760000000000002"/>
    <n v="20.22"/>
    <n v="17.88"/>
    <n v="7.1309064293263482"/>
    <n v="21.08"/>
    <n v="1.73"/>
    <n v="-0.90000000000000213"/>
    <n v="1.7784005706736536"/>
    <n v="-2.63"/>
    <n v="4.840057067365322E-2"/>
    <n v="2.6784005706736558"/>
    <n v="-2.19"/>
    <n v="2.78"/>
    <n v="10.850693"/>
    <n v="4.97"/>
    <n v="13.040692999999997"/>
    <n v="8.0706929999999986"/>
    <n v="-0.4599999999999973"/>
    <n v="1.88"/>
    <n v="12.629093570673653"/>
    <n v="2.34"/>
    <n v="13.089093570673651"/>
    <n v="10.749093570673654"/>
    <n v="-5.9539999999999971"/>
    <n v="-8.2644209999999987"/>
    <n v="-11.01"/>
    <n v="-10.38"/>
    <n v="19.987172999999999"/>
    <n v="1.2715994293263435"/>
    <n v="-5.8593070000000047"/>
    <n v="-4.6824005706736536"/>
    <n v="-11.813307000000002"/>
    <n v="-13.91"/>
    <n v="-13.91"/>
    <x v="0"/>
    <x v="0"/>
    <x v="0"/>
    <x v="0"/>
    <x v="1"/>
    <x v="17"/>
  </r>
  <r>
    <d v="2001-10-03T19:00:00"/>
    <x v="19"/>
    <x v="1"/>
    <x v="17"/>
    <x v="3"/>
    <x v="0"/>
    <x v="1"/>
    <x v="3"/>
    <x v="1"/>
    <n v="53.45"/>
    <n v="48.41"/>
    <n v="52.76"/>
    <n v="49.12"/>
    <n v="49.34"/>
    <n v="51.89"/>
    <n v="79.319999999999993"/>
    <n v="50.86"/>
    <n v="52.01"/>
    <n v="53.74"/>
    <n v="49.72"/>
    <n v="51.58"/>
    <n v="46.29"/>
    <n v="43.0951345"/>
    <n v="46.26"/>
    <n v="29.21"/>
    <n v="27.21"/>
    <n v="30.09"/>
    <n v="26.38"/>
    <n v="27.72"/>
    <n v="29.92"/>
    <n v="30.5"/>
    <n v="28.05"/>
    <n v="29.73"/>
    <n v="30.4"/>
    <n v="27.85"/>
    <n v="29.54"/>
    <n v="25.8"/>
    <n v="33.050805766606651"/>
    <n v="26.28"/>
    <n v="36.909999999999997"/>
    <n v="34.124000000000002"/>
    <n v="26.658275"/>
    <n v="18"/>
    <n v="19.309999999999999"/>
    <n v="68.565505000000002"/>
    <n v="38.06"/>
    <n v="35"/>
    <n v="31.36"/>
    <n v="32.96"/>
    <n v="50"/>
    <n v="21.62"/>
    <n v="22.04"/>
    <n v="20.49"/>
    <n v="10.04432873339335"/>
    <n v="23.34"/>
    <n v="1.82"/>
    <n v="-1.92"/>
    <n v="5.3308057666066517"/>
    <n v="-3.74"/>
    <n v="3.5108057666066514"/>
    <n v="7.2508057666066499"/>
    <n v="-2.2399999999999949"/>
    <n v="3.05"/>
    <n v="6.2448655000000031"/>
    <n v="5.29"/>
    <n v="8.484865499999998"/>
    <n v="3.1948654999999988"/>
    <n v="-0.4199999999999946"/>
    <n v="1.1300000000000061"/>
    <n v="11.575671266606655"/>
    <n v="1.55"/>
    <n v="11.995671266606649"/>
    <n v="10.445671266606649"/>
    <n v="-3.9359999999999999"/>
    <n v="-8.3417250000000003"/>
    <n v="-13.36"/>
    <n v="-13.65"/>
    <n v="18.565505000000002"/>
    <n v="5.0091942333933517"/>
    <n v="-5.0351344999999981"/>
    <n v="1.0731942333933517"/>
    <n v="-8.971134499999998"/>
    <n v="-14.67"/>
    <n v="-14.67"/>
    <x v="0"/>
    <x v="0"/>
    <x v="0"/>
    <x v="0"/>
    <x v="1"/>
    <x v="17"/>
  </r>
  <r>
    <d v="2001-10-03T20:00:00"/>
    <x v="20"/>
    <x v="1"/>
    <x v="17"/>
    <x v="3"/>
    <x v="0"/>
    <x v="1"/>
    <x v="3"/>
    <x v="1"/>
    <n v="29.29"/>
    <n v="26.77"/>
    <n v="29.01"/>
    <n v="27.2"/>
    <n v="27.33"/>
    <n v="28.52"/>
    <n v="83.31"/>
    <n v="28.02"/>
    <n v="28.54"/>
    <n v="29.46"/>
    <n v="27.48"/>
    <n v="28.36"/>
    <n v="25.89"/>
    <n v="31.015795000000001"/>
    <n v="25.92"/>
    <n v="27.62"/>
    <n v="25.96"/>
    <n v="28.37"/>
    <n v="25.52"/>
    <n v="26.33"/>
    <n v="28.21"/>
    <n v="28.67"/>
    <n v="26.62"/>
    <n v="28.03"/>
    <n v="28.61"/>
    <n v="26.48"/>
    <n v="27.89"/>
    <n v="25.35"/>
    <n v="29.172458047803691"/>
    <n v="25.74"/>
    <n v="34.200000000000003"/>
    <n v="32.845999999999997"/>
    <n v="29.657561999999999"/>
    <n v="25.36"/>
    <n v="26.14"/>
    <n v="65.994636"/>
    <n v="31.78"/>
    <n v="31.23"/>
    <n v="28.03"/>
    <n v="29.41"/>
    <n v="40.03"/>
    <n v="1"/>
    <n v="0.46999999999999886"/>
    <n v="0.53999999999999915"/>
    <n v="1.8433369521963101"/>
    <n v="0.85000000000000142"/>
    <n v="1.56"/>
    <n v="-0.97999999999999687"/>
    <n v="2.8424580478036923"/>
    <n v="-2.54"/>
    <n v="1.28245804780369"/>
    <n v="3.8224580478036891"/>
    <n v="-1.03"/>
    <n v="1.44"/>
    <n v="-3.6857950000000024"/>
    <n v="2.4700000000000002"/>
    <n v="-2.6557950000000012"/>
    <n v="-5.1257950000000001"/>
    <n v="0.53000000000000114"/>
    <n v="0.46000000000000085"/>
    <n v="-0.84333695219631011"/>
    <n v="-7.0000000000000284E-2"/>
    <n v="-1.3733369521963112"/>
    <n v="-1.303336952196311"/>
    <n v="1.0659999999999954"/>
    <n v="-1.5724380000000018"/>
    <n v="-2.67"/>
    <n v="-3.27"/>
    <n v="25.964635999999999"/>
    <n v="2.6075419521963106"/>
    <n v="0.76420500000000047"/>
    <n v="3.673541952196306"/>
    <n v="1.8302049999999959"/>
    <n v="5.84"/>
    <n v="5.84"/>
    <x v="0"/>
    <x v="0"/>
    <x v="0"/>
    <x v="0"/>
    <x v="1"/>
    <x v="17"/>
  </r>
  <r>
    <d v="2001-10-03T21:00:00"/>
    <x v="21"/>
    <x v="1"/>
    <x v="17"/>
    <x v="3"/>
    <x v="0"/>
    <x v="1"/>
    <x v="3"/>
    <x v="1"/>
    <n v="33.950000000000003"/>
    <n v="31.04"/>
    <n v="33.619999999999997"/>
    <n v="31.5"/>
    <n v="31.77"/>
    <n v="33.049999999999997"/>
    <n v="36.64"/>
    <n v="32.51"/>
    <n v="33.1"/>
    <n v="34.130000000000003"/>
    <n v="31.92"/>
    <n v="32.93"/>
    <n v="30.32"/>
    <n v="33.084865000000001"/>
    <n v="30.38"/>
    <n v="27.18"/>
    <n v="25.56"/>
    <n v="28.06"/>
    <n v="25.22"/>
    <n v="25.89"/>
    <n v="27.9"/>
    <n v="28.11"/>
    <n v="26.18"/>
    <n v="27.72"/>
    <n v="28.32"/>
    <n v="25.97"/>
    <n v="27.51"/>
    <n v="25.32"/>
    <n v="27.425613203299982"/>
    <n v="25.66"/>
    <n v="23.6"/>
    <n v="34.58"/>
    <n v="34.590000000000003"/>
    <n v="34.590000000000003"/>
    <n v="34.590000000000003"/>
    <n v="47.240797999999998"/>
    <n v="28.33"/>
    <n v="27.9"/>
    <n v="24.15"/>
    <n v="25.77"/>
    <n v="40.03"/>
    <n v="5.88"/>
    <n v="5.42"/>
    <n v="5"/>
    <n v="5.6592517967000191"/>
    <n v="5.81"/>
    <n v="1.62"/>
    <n v="-0.56999999999999995"/>
    <n v="1.535613203299981"/>
    <n v="-2.19"/>
    <n v="-8.4386796700020028E-2"/>
    <n v="2.1056132032999813"/>
    <n v="-1.1599999999999999"/>
    <n v="1.45"/>
    <n v="-1.3148650000000011"/>
    <n v="2.61"/>
    <n v="-0.15486500000000092"/>
    <n v="-2.7648650000000004"/>
    <n v="0.46000000000000085"/>
    <n v="0.87999999999999901"/>
    <n v="0.22074820329997991"/>
    <n v="0.41999999999999815"/>
    <n v="-0.23925179670002095"/>
    <n v="-0.6592517967000191"/>
    <n v="6.25"/>
    <n v="6.69"/>
    <n v="10.44"/>
    <n v="8.82"/>
    <n v="7.2107979999999969"/>
    <n v="0.90438679670001676"/>
    <n v="-4.7548650000000023"/>
    <n v="7.1543867967000168"/>
    <n v="1.4951349999999977"/>
    <n v="-9.33"/>
    <n v="-9.33"/>
    <x v="0"/>
    <x v="0"/>
    <x v="0"/>
    <x v="0"/>
    <x v="1"/>
    <x v="17"/>
  </r>
  <r>
    <d v="2001-10-03T22:00:00"/>
    <x v="22"/>
    <x v="1"/>
    <x v="17"/>
    <x v="3"/>
    <x v="0"/>
    <x v="1"/>
    <x v="3"/>
    <x v="1"/>
    <n v="25.99"/>
    <n v="23.65"/>
    <n v="25.44"/>
    <n v="24.11"/>
    <n v="24.29"/>
    <n v="25.06"/>
    <n v="25.78"/>
    <n v="24.85"/>
    <n v="25.12"/>
    <n v="25.86"/>
    <n v="24.44"/>
    <n v="25.17"/>
    <n v="23.22"/>
    <n v="24.206067999999998"/>
    <n v="23.26"/>
    <n v="24.58"/>
    <n v="23.38"/>
    <n v="24.76"/>
    <n v="23.46"/>
    <n v="23.58"/>
    <n v="25.05"/>
    <n v="26.24"/>
    <n v="23.78"/>
    <n v="24.58"/>
    <n v="27.21"/>
    <n v="23.59"/>
    <n v="24.93"/>
    <n v="23.98"/>
    <n v="23.127489522542412"/>
    <n v="24.21"/>
    <n v="19.38"/>
    <n v="25.111999999999998"/>
    <n v="24.955044000000001"/>
    <n v="23.36"/>
    <n v="24.02"/>
    <n v="24.669665999999999"/>
    <n v="22.28"/>
    <n v="22.01"/>
    <n v="19.510000000000002"/>
    <n v="20.59"/>
    <n v="28.73"/>
    <n v="0.71000000000000085"/>
    <n v="0.24000000000000199"/>
    <n v="-0.76000000000000156"/>
    <n v="1.0785784774575866"/>
    <n v="-1.35"/>
    <n v="1.35"/>
    <n v="0.40000000000000213"/>
    <n v="-0.45251047745758655"/>
    <n v="-0.94999999999999929"/>
    <n v="-1.802510477457588"/>
    <n v="-0.85251047745758868"/>
    <n v="-0.88000000000000256"/>
    <n v="1.07"/>
    <n v="8.3932000000000784E-2"/>
    <n v="1.95"/>
    <n v="0.96393200000000334"/>
    <n v="-0.9860679999999995"/>
    <n v="0.46999999999999886"/>
    <n v="1.47"/>
    <n v="-0.36857847745758576"/>
    <n v="1"/>
    <n v="-0.83857847745758463"/>
    <n v="-1.8385784774575882"/>
    <n v="2.8319999999999972"/>
    <n v="2.9450439999999993"/>
    <n v="3.85"/>
    <n v="3.43"/>
    <n v="-4.060334000000001"/>
    <n v="-0.84748952254241061"/>
    <n v="-1.9260679999999972"/>
    <n v="1.9845104774575866"/>
    <n v="0.90593199999999996"/>
    <n v="-5.79"/>
    <n v="-5.79"/>
    <x v="0"/>
    <x v="0"/>
    <x v="0"/>
    <x v="0"/>
    <x v="1"/>
    <x v="17"/>
  </r>
  <r>
    <d v="2001-10-03T23:00:00"/>
    <x v="23"/>
    <x v="1"/>
    <x v="17"/>
    <x v="3"/>
    <x v="0"/>
    <x v="1"/>
    <x v="3"/>
    <x v="1"/>
    <n v="26.02"/>
    <n v="23.8"/>
    <n v="25.24"/>
    <n v="24.46"/>
    <n v="24.49"/>
    <n v="24.9"/>
    <n v="25.58"/>
    <n v="25.08"/>
    <n v="24.91"/>
    <n v="25.62"/>
    <n v="24.7"/>
    <n v="25.11"/>
    <n v="23.59"/>
    <n v="22.589779499999999"/>
    <n v="23.67"/>
    <n v="21.77"/>
    <n v="20.92"/>
    <n v="22.4"/>
    <n v="20.51"/>
    <n v="26.8"/>
    <n v="22.23"/>
    <n v="22.31"/>
    <n v="21.71"/>
    <n v="22.11"/>
    <n v="22.66"/>
    <n v="21.88"/>
    <n v="22.01"/>
    <n v="20.63"/>
    <n v="20.721283186802044"/>
    <n v="20.83"/>
    <n v="30.5"/>
    <n v="21.852"/>
    <n v="21.609007999999999"/>
    <n v="19.21"/>
    <n v="20.2"/>
    <n v="21.180679999999999"/>
    <n v="20.82"/>
    <n v="20.72"/>
    <n v="19.850000000000001"/>
    <n v="20.22"/>
    <n v="20.75"/>
    <n v="-2.31"/>
    <n v="3.1"/>
    <n v="2.96"/>
    <n v="1.8684963131979551"/>
    <n v="2.96"/>
    <n v="-4.79"/>
    <n v="-6.17"/>
    <n v="-6.078716813197957"/>
    <n v="-1.38"/>
    <n v="-1.2887168131979578"/>
    <n v="9.1283186802044725E-2"/>
    <n v="-0.62000000000000099"/>
    <n v="0.89999999999999858"/>
    <n v="1.9002204999999996"/>
    <n v="1.52"/>
    <n v="2.5202205000000006"/>
    <n v="1.0002205000000011"/>
    <n v="-5.41"/>
    <n v="-5.27"/>
    <n v="-4.1784963131979573"/>
    <n v="0.13999999999999702"/>
    <n v="1.2315036868020428"/>
    <n v="1.0915036868020458"/>
    <n v="1.032"/>
    <n v="0.88900800000000046"/>
    <n v="-0.64000000000000057"/>
    <n v="-1.9999999999999574E-2"/>
    <n v="0.43067999999999884"/>
    <n v="9.8716813197956554E-2"/>
    <n v="-1.7697794999999985"/>
    <n v="1.1307168131979566"/>
    <n v="-0.73777949999999848"/>
    <n v="5.39"/>
    <n v="5.39"/>
    <x v="0"/>
    <x v="0"/>
    <x v="0"/>
    <x v="0"/>
    <x v="1"/>
    <x v="17"/>
  </r>
  <r>
    <d v="2001-10-04T00:00:00"/>
    <x v="0"/>
    <x v="1"/>
    <x v="18"/>
    <x v="4"/>
    <x v="0"/>
    <x v="1"/>
    <x v="3"/>
    <x v="1"/>
    <n v="23.78"/>
    <n v="22.05"/>
    <n v="23.25"/>
    <n v="22.59"/>
    <n v="22.57"/>
    <n v="22.96"/>
    <n v="23.56"/>
    <n v="23.13"/>
    <n v="22.96"/>
    <n v="23.58"/>
    <n v="22.79"/>
    <n v="23.01"/>
    <n v="22.22"/>
    <n v="20.118736500000001"/>
    <n v="22.31"/>
    <n v="21.68"/>
    <n v="20.99"/>
    <n v="22.28"/>
    <n v="20.97"/>
    <n v="19.71"/>
    <n v="22.1"/>
    <n v="22.04"/>
    <n v="21.78"/>
    <n v="22.01"/>
    <n v="22.48"/>
    <n v="21.83"/>
    <n v="19.91"/>
    <n v="19.39"/>
    <n v="18.940141964002056"/>
    <n v="21.51"/>
    <n v="29.09"/>
    <n v="18.62"/>
    <n v="18.290628999999999"/>
    <n v="15.02"/>
    <n v="16.38"/>
    <n v="17.715617999999999"/>
    <n v="19.23"/>
    <n v="19.02"/>
    <n v="17.690000000000001"/>
    <n v="18.27"/>
    <n v="18.79"/>
    <n v="2.86"/>
    <n v="3.1"/>
    <n v="2.83"/>
    <n v="1.1785945359979451"/>
    <n v="1.1000000000000001"/>
    <n v="0.19999999999999929"/>
    <n v="-0.32"/>
    <n v="-0.76985803599794522"/>
    <n v="-0.52"/>
    <n v="-0.96985803599794451"/>
    <n v="-0.44985803599794494"/>
    <n v="-0.44000000000000128"/>
    <n v="0.35000000000000142"/>
    <n v="2.4512634999999996"/>
    <n v="0.7900000000000027"/>
    <n v="2.8912635000000009"/>
    <n v="2.1012634999999982"/>
    <n v="-0.24000000000000199"/>
    <n v="3.0000000000001137E-2"/>
    <n v="1.6814054640020544"/>
    <n v="0.27000000000000313"/>
    <n v="1.9214054640020564"/>
    <n v="1.6514054640020532"/>
    <n v="-0.60999999999999943"/>
    <n v="-0.72937100000000044"/>
    <n v="-2.67"/>
    <n v="-1.89"/>
    <n v="-1.0743819999999999"/>
    <n v="0.2898580359979448"/>
    <n v="-0.88873650000000026"/>
    <n v="-0.32014196400205464"/>
    <n v="-1.4987364999999997"/>
    <n v="6.08"/>
    <n v="6.08"/>
    <x v="0"/>
    <x v="0"/>
    <x v="0"/>
    <x v="0"/>
    <x v="1"/>
    <x v="18"/>
  </r>
  <r>
    <d v="2001-10-04T01:00:00"/>
    <x v="1"/>
    <x v="1"/>
    <x v="18"/>
    <x v="4"/>
    <x v="0"/>
    <x v="1"/>
    <x v="3"/>
    <x v="1"/>
    <n v="21.73"/>
    <n v="20.09"/>
    <n v="21.07"/>
    <n v="20.52"/>
    <n v="20.51"/>
    <n v="20.84"/>
    <n v="23.43"/>
    <n v="21.06"/>
    <n v="20.81"/>
    <n v="21.35"/>
    <n v="20.71"/>
    <n v="21"/>
    <n v="20.11"/>
    <n v="19.272470999999999"/>
    <n v="20.170000000000002"/>
    <n v="20.079999999999998"/>
    <n v="19.47"/>
    <n v="20.69"/>
    <n v="19.510000000000002"/>
    <n v="20.11"/>
    <n v="20.52"/>
    <n v="21"/>
    <n v="20.16"/>
    <n v="20.440000000000001"/>
    <n v="20.86"/>
    <n v="20.22"/>
    <n v="20.309999999999999"/>
    <n v="19.670000000000002"/>
    <n v="18.352420965534151"/>
    <n v="19.739999999999998"/>
    <n v="20.260000000000002"/>
    <n v="18.963999999999999"/>
    <n v="18.642340999999998"/>
    <n v="15.47"/>
    <n v="16.78"/>
    <n v="18.078655999999999"/>
    <n v="17.850000000000001"/>
    <n v="17.649999999999999"/>
    <n v="16.399999999999999"/>
    <n v="16.940000000000001"/>
    <n v="17.440000000000001"/>
    <n v="0.40000000000000213"/>
    <n v="0.69000000000000128"/>
    <n v="0.43999999999999773"/>
    <n v="0.92005003446584865"/>
    <n v="0.49000000000000199"/>
    <n v="0.19999999999999929"/>
    <n v="-0.43999999999999773"/>
    <n v="-1.7575790344658486"/>
    <n v="-0.63999999999999702"/>
    <n v="-1.9575790344658479"/>
    <n v="-1.3175790344658509"/>
    <n v="-0.48999999999999844"/>
    <n v="0.40000000000000213"/>
    <n v="1.2375290000000021"/>
    <n v="0.89000000000000057"/>
    <n v="1.7275290000000005"/>
    <n v="0.83752899999999997"/>
    <n v="-0.28999999999999915"/>
    <n v="-3.9999999999995595E-2"/>
    <n v="-0.52005003446584652"/>
    <n v="0.25000000000000355"/>
    <n v="-0.23005003446584738"/>
    <n v="-0.48005003446585093"/>
    <n v="1.1139999999999972"/>
    <n v="0.9923409999999997"/>
    <n v="-0.92999999999999794"/>
    <n v="-0.16"/>
    <n v="0.63865599999999745"/>
    <n v="-0.50242096553414939"/>
    <n v="-1.422470999999998"/>
    <n v="0.61157903446584783"/>
    <n v="-0.30847100000000083"/>
    <n v="-0.73999999999999844"/>
    <n v="-0.73999999999999844"/>
    <x v="0"/>
    <x v="0"/>
    <x v="0"/>
    <x v="0"/>
    <x v="1"/>
    <x v="18"/>
  </r>
  <r>
    <d v="2001-10-04T02:00:00"/>
    <x v="2"/>
    <x v="1"/>
    <x v="18"/>
    <x v="4"/>
    <x v="0"/>
    <x v="1"/>
    <x v="3"/>
    <x v="1"/>
    <n v="18.04"/>
    <n v="16.760000000000002"/>
    <n v="17.5"/>
    <n v="17"/>
    <n v="17"/>
    <n v="17.309999999999999"/>
    <n v="22"/>
    <n v="17.489999999999998"/>
    <n v="17.29"/>
    <n v="17.739999999999998"/>
    <n v="17.16"/>
    <n v="17.45"/>
    <n v="16.68"/>
    <n v="17.433022000000001"/>
    <n v="16.72"/>
    <n v="19.059999999999999"/>
    <n v="18.46"/>
    <n v="19.61"/>
    <n v="18.47"/>
    <n v="19.079999999999998"/>
    <n v="19.46"/>
    <n v="19.89"/>
    <n v="19.11"/>
    <n v="19.37"/>
    <n v="19.77"/>
    <n v="19.170000000000002"/>
    <n v="19.27"/>
    <n v="18.63"/>
    <n v="17.477157131784569"/>
    <n v="18.68"/>
    <n v="21.24"/>
    <n v="18.68"/>
    <n v="18.343242"/>
    <n v="15.09"/>
    <n v="16.440000000000001"/>
    <n v="17.770555000000002"/>
    <n v="17.07"/>
    <n v="16.88"/>
    <n v="15.64"/>
    <n v="16.170000000000002"/>
    <n v="16.670000000000002"/>
    <n v="-2.08"/>
    <n v="-1.82"/>
    <n v="-1.95"/>
    <n v="-4.413513178456796E-2"/>
    <n v="-2.0299999999999998"/>
    <n v="0.19000000000000128"/>
    <n v="-0.44999999999999929"/>
    <n v="-1.6028428682154292"/>
    <n v="-0.64000000000000057"/>
    <n v="-1.7928428682154305"/>
    <n v="-1.1528428682154299"/>
    <n v="-0.44999999999999929"/>
    <n v="0.32"/>
    <n v="-0.43302200000000113"/>
    <n v="0.77"/>
    <n v="1.6977999999998161E-2"/>
    <n v="-0.75302200000000141"/>
    <n v="-0.25999999999999801"/>
    <n v="-0.12999999999999901"/>
    <n v="-2.0358648682154303"/>
    <n v="0.12999999999999901"/>
    <n v="-1.7758648682154323"/>
    <n v="-1.9058648682154313"/>
    <n v="1.61"/>
    <n v="1.463242000000001"/>
    <n v="-0.55000000000000071"/>
    <n v="0.27"/>
    <n v="1.1005549999999999"/>
    <n v="-0.4071571317845688"/>
    <n v="-0.36302200000000084"/>
    <n v="1.2028428682154306"/>
    <n v="1.2469779999999986"/>
    <n v="3.79"/>
    <n v="3.79"/>
    <x v="0"/>
    <x v="0"/>
    <x v="0"/>
    <x v="0"/>
    <x v="1"/>
    <x v="18"/>
  </r>
  <r>
    <d v="2001-10-04T03:00:00"/>
    <x v="3"/>
    <x v="1"/>
    <x v="18"/>
    <x v="4"/>
    <x v="0"/>
    <x v="1"/>
    <x v="3"/>
    <x v="1"/>
    <n v="19.75"/>
    <n v="18.39"/>
    <n v="19.190000000000001"/>
    <n v="18.64"/>
    <n v="18.64"/>
    <n v="18.98"/>
    <n v="23.89"/>
    <n v="19.16"/>
    <n v="18.96"/>
    <n v="19.45"/>
    <n v="18.82"/>
    <n v="19.11"/>
    <n v="18.29"/>
    <n v="17.827733500000001"/>
    <n v="18.329999999999998"/>
    <n v="19.079999999999998"/>
    <n v="18.52"/>
    <n v="19.649999999999999"/>
    <n v="18.45"/>
    <n v="19.100000000000001"/>
    <n v="19.489999999999998"/>
    <n v="20"/>
    <n v="19.13"/>
    <n v="19.41"/>
    <n v="19.8"/>
    <n v="19.190000000000001"/>
    <n v="19.29"/>
    <n v="18.61"/>
    <n v="17.355455036886291"/>
    <n v="18.68"/>
    <n v="20.41"/>
    <n v="17.91"/>
    <n v="17.545404000000001"/>
    <n v="13.93"/>
    <n v="15.43"/>
    <n v="16.904522"/>
    <n v="16.829999999999998"/>
    <n v="16.63"/>
    <n v="15.41"/>
    <n v="15.93"/>
    <n v="16.420000000000002"/>
    <n v="-0.46000000000000085"/>
    <n v="-0.18"/>
    <n v="-0.32"/>
    <n v="0.47227846311371025"/>
    <n v="-0.35000000000000142"/>
    <n v="0.18999999999999773"/>
    <n v="-0.49000000000000199"/>
    <n v="-1.7445449631137109"/>
    <n v="-0.68"/>
    <n v="-1.9345449631137086"/>
    <n v="-1.2545449631137089"/>
    <n v="-0.46999999999999886"/>
    <n v="0.35000000000000142"/>
    <n v="0.81226649999999978"/>
    <n v="0.82"/>
    <n v="1.2822664999999986"/>
    <n v="0.46226649999999836"/>
    <n v="-0.28000000000000114"/>
    <n v="-0.14000000000000057"/>
    <n v="-0.9322784631137111"/>
    <n v="0.14000000000000057"/>
    <n v="-0.65227846311370996"/>
    <n v="-0.79227846311371053"/>
    <n v="1.08"/>
    <n v="0.91540400000000233"/>
    <n v="-1.48"/>
    <n v="-0.5"/>
    <n v="0.48452199999999834"/>
    <n v="-0.52545503688629225"/>
    <n v="-0.99773350000000249"/>
    <n v="0.5545449631137096"/>
    <n v="8.2266499999999354E-2"/>
    <n v="1.3"/>
    <n v="1.3"/>
    <x v="0"/>
    <x v="0"/>
    <x v="0"/>
    <x v="0"/>
    <x v="1"/>
    <x v="18"/>
  </r>
  <r>
    <d v="2001-10-04T04:00:00"/>
    <x v="4"/>
    <x v="1"/>
    <x v="18"/>
    <x v="4"/>
    <x v="0"/>
    <x v="1"/>
    <x v="3"/>
    <x v="1"/>
    <n v="18.62"/>
    <n v="17.350000000000001"/>
    <n v="18.07"/>
    <n v="17.579999999999998"/>
    <n v="17.579999999999998"/>
    <n v="17.88"/>
    <n v="25.18"/>
    <n v="18.010000000000002"/>
    <n v="17.86"/>
    <n v="18.309999999999999"/>
    <n v="17.75"/>
    <n v="18.010000000000002"/>
    <n v="17.25"/>
    <n v="17.657416000000001"/>
    <n v="17.29"/>
    <n v="19.059999999999999"/>
    <n v="18.510000000000002"/>
    <n v="19.61"/>
    <n v="18.45"/>
    <n v="19.079999999999998"/>
    <n v="19.45"/>
    <n v="19.91"/>
    <n v="19.11"/>
    <n v="19.37"/>
    <n v="19.760000000000002"/>
    <n v="19.190000000000001"/>
    <n v="19.27"/>
    <n v="18.61"/>
    <n v="17.434896660767158"/>
    <n v="18.670000000000002"/>
    <n v="22.47"/>
    <n v="18.582000000000001"/>
    <n v="18.246305"/>
    <n v="14.97"/>
    <n v="16.329999999999998"/>
    <n v="17.668488"/>
    <n v="17.059999999999999"/>
    <n v="16.8"/>
    <n v="15.55"/>
    <n v="16.09"/>
    <n v="16.579999999999998"/>
    <n v="-1.5"/>
    <n v="-1.26"/>
    <n v="-1.36"/>
    <n v="0.22251933923284284"/>
    <n v="-1.45"/>
    <n v="0.19000000000000128"/>
    <n v="-0.46999999999999886"/>
    <n v="-1.6451033392328398"/>
    <n v="-0.66"/>
    <n v="-1.8351033392328411"/>
    <n v="-1.1751033392328409"/>
    <n v="-0.43000000000000327"/>
    <n v="0.32999999999999829"/>
    <n v="-7.7416000000003038E-2"/>
    <n v="0.76000000000000156"/>
    <n v="0.35258400000000023"/>
    <n v="-0.40741600000000133"/>
    <n v="-0.24000000000000199"/>
    <n v="-0.14000000000000057"/>
    <n v="-1.7225193392328428"/>
    <n v="0.10000000000000142"/>
    <n v="-1.4825193392328408"/>
    <n v="-1.5825193392328423"/>
    <n v="1.522000000000002"/>
    <n v="1.4463049999999988"/>
    <n v="-0.57999999999999996"/>
    <n v="0.23999999999999844"/>
    <n v="1.0884880000000017"/>
    <n v="-0.37489666076715977"/>
    <n v="-0.59741600000000261"/>
    <n v="1.1471033392328422"/>
    <n v="0.92458399999999941"/>
    <n v="4.46"/>
    <n v="4.46"/>
    <x v="0"/>
    <x v="0"/>
    <x v="0"/>
    <x v="0"/>
    <x v="1"/>
    <x v="18"/>
  </r>
  <r>
    <d v="2001-10-04T05:00:00"/>
    <x v="5"/>
    <x v="1"/>
    <x v="18"/>
    <x v="4"/>
    <x v="0"/>
    <x v="1"/>
    <x v="3"/>
    <x v="1"/>
    <n v="24.86"/>
    <n v="23"/>
    <n v="24.18"/>
    <n v="23.47"/>
    <n v="23.45"/>
    <n v="23.89"/>
    <n v="25.31"/>
    <n v="23.98"/>
    <n v="23.88"/>
    <n v="24.53"/>
    <n v="23.67"/>
    <n v="24.06"/>
    <n v="22.92"/>
    <n v="21.4186075"/>
    <n v="22.99"/>
    <n v="21.59"/>
    <n v="20.9"/>
    <n v="22.16"/>
    <n v="20.86"/>
    <n v="21.6"/>
    <n v="22"/>
    <n v="21.91"/>
    <n v="21.6"/>
    <n v="21.89"/>
    <n v="22.35"/>
    <n v="21.73"/>
    <n v="21.8"/>
    <n v="21.26"/>
    <n v="21.362342926417881"/>
    <n v="21.36"/>
    <n v="33.130000000000003"/>
    <n v="20.347999999999999"/>
    <n v="20.042611999999998"/>
    <n v="17.05"/>
    <n v="18.29"/>
    <n v="19.515322000000001"/>
    <n v="22.91"/>
    <n v="22"/>
    <n v="17.93"/>
    <n v="19.690000000000001"/>
    <n v="21.57"/>
    <n v="1.85"/>
    <n v="2.2599999999999998"/>
    <n v="1.66"/>
    <n v="5.6264573582119226E-2"/>
    <n v="2.1800000000000002"/>
    <n v="0.19999999999999929"/>
    <n v="-0.34"/>
    <n v="-0.2376570735821204"/>
    <n v="-0.53999999999999915"/>
    <n v="-0.43765707358211969"/>
    <n v="0.10234292641787945"/>
    <n v="-0.60999999999999943"/>
    <n v="0.52999999999999758"/>
    <n v="2.031392499999999"/>
    <n v="1.1399999999999999"/>
    <n v="2.6413924999999985"/>
    <n v="1.5013925000000015"/>
    <n v="-0.41"/>
    <n v="0.18999999999999773"/>
    <n v="1.7937354264178786"/>
    <n v="0.59999999999999787"/>
    <n v="2.2037354264178788"/>
    <n v="1.6037354264178809"/>
    <n v="-2.5620000000000012"/>
    <n v="-1.9573880000000017"/>
    <n v="-0.87999999999999901"/>
    <n v="-1.4"/>
    <n v="-2.0546779999999991"/>
    <n v="1.5476570735821191"/>
    <n v="1.4913924999999999"/>
    <n v="-1.014342926417882"/>
    <n v="-1.0706075000000013"/>
    <n v="9.07"/>
    <n v="9.07"/>
    <x v="0"/>
    <x v="0"/>
    <x v="0"/>
    <x v="0"/>
    <x v="1"/>
    <x v="18"/>
  </r>
  <r>
    <d v="2001-10-04T06:00:00"/>
    <x v="6"/>
    <x v="1"/>
    <x v="18"/>
    <x v="4"/>
    <x v="0"/>
    <x v="1"/>
    <x v="3"/>
    <x v="1"/>
    <n v="32.950000000000003"/>
    <n v="30.28"/>
    <n v="32.19"/>
    <n v="30.96"/>
    <n v="30.97"/>
    <n v="31.78"/>
    <n v="32.619999999999997"/>
    <n v="31.67"/>
    <n v="31.79"/>
    <n v="32.72"/>
    <n v="31.26"/>
    <n v="31.8"/>
    <n v="30.04"/>
    <n v="31.281563999999999"/>
    <n v="30.13"/>
    <n v="29.61"/>
    <n v="28.44"/>
    <n v="30.1"/>
    <n v="28.32"/>
    <n v="29.55"/>
    <n v="29.93"/>
    <n v="23.75"/>
    <n v="29.48"/>
    <n v="29.74"/>
    <n v="30.29"/>
    <n v="29.79"/>
    <n v="29.75"/>
    <n v="28.64"/>
    <n v="27.643854191298178"/>
    <n v="28.82"/>
    <n v="43.48"/>
    <n v="30.99"/>
    <n v="25.480620999999999"/>
    <n v="14.68"/>
    <n v="17.760000000000002"/>
    <n v="41.796441000000002"/>
    <n v="28.39"/>
    <n v="27"/>
    <n v="18.440000000000001"/>
    <n v="22.15"/>
    <n v="27.45"/>
    <n v="1.42"/>
    <n v="2.0499999999999998"/>
    <n v="1.4"/>
    <n v="3.6377098087018211"/>
    <n v="2.4300000000000002"/>
    <n v="0.19999999999999929"/>
    <n v="-0.91"/>
    <n v="-1.9061458087018224"/>
    <n v="-1.1100000000000001"/>
    <n v="-2.1061458087018217"/>
    <n v="-0.99614580870182223"/>
    <n v="-0.83000000000000185"/>
    <n v="0.93"/>
    <n v="-0.31156400000000062"/>
    <n v="1.76"/>
    <n v="0.51843600000000123"/>
    <n v="-1.2415640000000003"/>
    <n v="-0.63000000000000256"/>
    <n v="1.9999999999999574E-2"/>
    <n v="-2.217709808701823"/>
    <n v="0.65000000000000213"/>
    <n v="-1.5877098087018204"/>
    <n v="-2.2377098087018226"/>
    <n v="2.6"/>
    <n v="-1.5193790000000007"/>
    <n v="-3.76"/>
    <n v="-4.3899999999999997"/>
    <n v="14.346441000000002"/>
    <n v="0.74614580870182223"/>
    <n v="-2.8915639999999989"/>
    <n v="3.3461458087018201"/>
    <n v="-0.29156400000000104"/>
    <n v="11.68"/>
    <n v="11.68"/>
    <x v="0"/>
    <x v="0"/>
    <x v="0"/>
    <x v="0"/>
    <x v="1"/>
    <x v="18"/>
  </r>
  <r>
    <d v="2001-10-04T07:00:00"/>
    <x v="7"/>
    <x v="1"/>
    <x v="18"/>
    <x v="4"/>
    <x v="0"/>
    <x v="1"/>
    <x v="3"/>
    <x v="1"/>
    <n v="39.090000000000003"/>
    <n v="36.14"/>
    <n v="39.090000000000003"/>
    <n v="36.54"/>
    <n v="36.770000000000003"/>
    <n v="38.549999999999997"/>
    <n v="39.5"/>
    <n v="37.69"/>
    <n v="38.590000000000003"/>
    <n v="39.79"/>
    <n v="37.020000000000003"/>
    <n v="38.03"/>
    <n v="36.04"/>
    <n v="30.470651"/>
    <n v="36.14"/>
    <n v="30.71"/>
    <n v="28.94"/>
    <n v="31.51"/>
    <n v="28.46"/>
    <n v="29.38"/>
    <n v="31.33"/>
    <n v="25.49"/>
    <n v="29.75"/>
    <n v="31.11"/>
    <n v="31.7"/>
    <n v="29.54"/>
    <n v="31.01"/>
    <n v="28.41"/>
    <n v="26.980188495743221"/>
    <n v="28.81"/>
    <n v="23.14"/>
    <n v="22.582000000000001"/>
    <n v="20.697741000000001"/>
    <n v="14.13"/>
    <n v="15.42"/>
    <n v="44.301822000000001"/>
    <n v="25.43"/>
    <n v="24.27"/>
    <n v="17.07"/>
    <n v="20.190000000000001"/>
    <n v="35.24"/>
    <n v="7.39"/>
    <n v="7.02"/>
    <n v="7.63"/>
    <n v="3.4904625042567794"/>
    <n v="8.09"/>
    <n v="1.63"/>
    <n v="-0.96999999999999886"/>
    <n v="-2.3998115042567782"/>
    <n v="-2.6"/>
    <n v="-4.0298115042567808"/>
    <n v="-1.4298115042567794"/>
    <n v="-1.26"/>
    <n v="0.73000000000000398"/>
    <n v="6.299349000000003"/>
    <n v="1.99"/>
    <n v="7.559349000000001"/>
    <n v="5.569348999999999"/>
    <n v="0.37000000000000455"/>
    <n v="-0.23999999999999488"/>
    <n v="3.8995374957432247"/>
    <n v="-0.60999999999999943"/>
    <n v="3.5295374957432202"/>
    <n v="4.1395374957432196"/>
    <n v="-2.847999999999999"/>
    <n v="-3.572258999999999"/>
    <n v="-2.94"/>
    <n v="-4.7699999999999996"/>
    <n v="9.0618219999999994"/>
    <n v="-1.550188495743221"/>
    <n v="-5.0406510000000004"/>
    <n v="-4.39818849574322"/>
    <n v="-7.8886509999999994"/>
    <n v="-14.89"/>
    <n v="-14.89"/>
    <x v="0"/>
    <x v="0"/>
    <x v="0"/>
    <x v="0"/>
    <x v="1"/>
    <x v="18"/>
  </r>
  <r>
    <d v="2001-10-04T08:00:00"/>
    <x v="8"/>
    <x v="1"/>
    <x v="18"/>
    <x v="4"/>
    <x v="0"/>
    <x v="1"/>
    <x v="3"/>
    <x v="1"/>
    <n v="32.06"/>
    <n v="29.76"/>
    <n v="32.21"/>
    <n v="30.12"/>
    <n v="30.16"/>
    <n v="31.79"/>
    <n v="36.21"/>
    <n v="31.01"/>
    <n v="31.81"/>
    <n v="32.69"/>
    <n v="30.36"/>
    <n v="31.26"/>
    <n v="29.59"/>
    <n v="27.355454000000002"/>
    <n v="29.7"/>
    <n v="31.11"/>
    <n v="29.31"/>
    <n v="32.18"/>
    <n v="28.51"/>
    <n v="29.81"/>
    <n v="31.98"/>
    <n v="31.95"/>
    <n v="30.44"/>
    <n v="31.79"/>
    <n v="34.04"/>
    <n v="29.98"/>
    <n v="31.58"/>
    <n v="28.07"/>
    <n v="27.739128605512274"/>
    <n v="28.53"/>
    <n v="33.4"/>
    <n v="22.4"/>
    <n v="23.299361000000001"/>
    <n v="15.8"/>
    <n v="16.04"/>
    <n v="44.280763999999998"/>
    <n v="26.06"/>
    <n v="25.31"/>
    <n v="20.61"/>
    <n v="22.64"/>
    <n v="40.32"/>
    <n v="0.35000000000000142"/>
    <n v="-0.31999999999999673"/>
    <n v="1.52"/>
    <n v="-0.38367460551227239"/>
    <n v="-1.35"/>
    <n v="1.77"/>
    <n v="-1.74"/>
    <n v="-2.0708713944877246"/>
    <n v="-3.51"/>
    <n v="-3.8408713944877242"/>
    <n v="-0.33087139448772618"/>
    <n v="-1.1000000000000001"/>
    <n v="0.56999999999999995"/>
    <n v="2.8045459999999984"/>
    <n v="1.67"/>
    <n v="3.9045459999999999"/>
    <n v="2.2345459999999981"/>
    <n v="0.66999999999999815"/>
    <n v="-1.17"/>
    <n v="0.73367460551227381"/>
    <n v="-1.84"/>
    <n v="6.3674605512275662E-2"/>
    <n v="1.903674605512272"/>
    <n v="-3.66"/>
    <n v="-2.0106389999999976"/>
    <n v="-4.8099999999999996"/>
    <n v="-6.6"/>
    <n v="3.9607639999999975"/>
    <n v="-1.6791286055122754"/>
    <n v="-1.295454000000003"/>
    <n v="-5.3391286055122755"/>
    <n v="-4.9554540000000031"/>
    <n v="2.14"/>
    <n v="2.14"/>
    <x v="0"/>
    <x v="0"/>
    <x v="0"/>
    <x v="0"/>
    <x v="1"/>
    <x v="18"/>
  </r>
  <r>
    <d v="2001-10-04T09:00:00"/>
    <x v="9"/>
    <x v="1"/>
    <x v="18"/>
    <x v="4"/>
    <x v="0"/>
    <x v="1"/>
    <x v="3"/>
    <x v="1"/>
    <n v="31.5"/>
    <n v="29.14"/>
    <n v="31.78"/>
    <n v="29.49"/>
    <n v="29.54"/>
    <n v="31.25"/>
    <n v="32.14"/>
    <n v="30.39"/>
    <n v="31.35"/>
    <n v="32.35"/>
    <n v="29.74"/>
    <n v="30.72"/>
    <n v="28.81"/>
    <n v="33.495863"/>
    <n v="28.87"/>
    <n v="31.75"/>
    <n v="29.74"/>
    <n v="32.94"/>
    <n v="28.71"/>
    <n v="30.32"/>
    <n v="32.72"/>
    <n v="33"/>
    <n v="30.92"/>
    <n v="32.54"/>
    <n v="34.909999999999997"/>
    <n v="30.47"/>
    <n v="32.24"/>
    <n v="28.03"/>
    <n v="29.457828452387808"/>
    <n v="28.55"/>
    <n v="32.380000000000003"/>
    <n v="33.572000000000003"/>
    <n v="36.058715999999997"/>
    <n v="15.28"/>
    <n v="15.95"/>
    <n v="55.873181000000002"/>
    <n v="28.92"/>
    <n v="27.58"/>
    <n v="22.65"/>
    <n v="24.79"/>
    <n v="45.03"/>
    <n v="-0.78000000000000114"/>
    <n v="-1.52"/>
    <n v="0.77999999999999758"/>
    <n v="4.0380345476121917"/>
    <n v="-2.56"/>
    <n v="1.92"/>
    <n v="-2.29"/>
    <n v="-0.86217154761219206"/>
    <n v="-4.21"/>
    <n v="-2.7821715476121938"/>
    <n v="1.4278284523878071"/>
    <n v="-1.18"/>
    <n v="0.73"/>
    <n v="-3.9558630000000008"/>
    <n v="1.91"/>
    <n v="-2.7758630000000011"/>
    <n v="-4.6858630000000012"/>
    <n v="0.74000000000000199"/>
    <n v="-1.56"/>
    <n v="-4.8180345476121929"/>
    <n v="-2.2999999999999998"/>
    <n v="-5.5580345476121948"/>
    <n v="-3.2580345476121941"/>
    <n v="4.652000000000001"/>
    <n v="8.4787159999999986"/>
    <n v="-7.37"/>
    <n v="-8.84"/>
    <n v="10.843181000000001"/>
    <n v="-0.53782845238780652"/>
    <n v="-4.5758629999999982"/>
    <n v="4.1141715476121945"/>
    <n v="7.6137000000002786E-2"/>
    <n v="1.66"/>
    <n v="1.66"/>
    <x v="0"/>
    <x v="0"/>
    <x v="0"/>
    <x v="0"/>
    <x v="1"/>
    <x v="18"/>
  </r>
  <r>
    <d v="2001-10-04T10:00:00"/>
    <x v="10"/>
    <x v="1"/>
    <x v="18"/>
    <x v="4"/>
    <x v="0"/>
    <x v="1"/>
    <x v="3"/>
    <x v="1"/>
    <n v="29.94"/>
    <n v="27.68"/>
    <n v="30.33"/>
    <n v="27.96"/>
    <n v="27.99"/>
    <n v="29.78"/>
    <n v="30.69"/>
    <n v="28.87"/>
    <n v="29.9"/>
    <n v="30.86"/>
    <n v="28.19"/>
    <n v="29.24"/>
    <n v="27.1"/>
    <n v="40.120462000000003"/>
    <n v="27.15"/>
    <n v="31.26"/>
    <n v="29.14"/>
    <n v="32.450000000000003"/>
    <n v="27.9"/>
    <n v="29.7"/>
    <n v="32.28"/>
    <n v="32.729999999999997"/>
    <n v="30.4"/>
    <n v="32.06"/>
    <n v="35"/>
    <n v="29.85"/>
    <n v="31.7"/>
    <n v="26.83"/>
    <n v="29.529953299557629"/>
    <n v="27.4"/>
    <n v="35.479999999999997"/>
    <n v="46.54"/>
    <n v="50.621223999999998"/>
    <n v="16.52"/>
    <n v="17.61"/>
    <n v="68.676203999999998"/>
    <n v="30"/>
    <n v="28.67"/>
    <n v="23"/>
    <n v="25.46"/>
    <n v="45.03"/>
    <n v="-1.71"/>
    <n v="-2.46"/>
    <n v="0.27000000000000313"/>
    <n v="10.590508700442374"/>
    <n v="-4.1399999999999997"/>
    <n v="2"/>
    <n v="-2.87"/>
    <n v="-0.17004670044237002"/>
    <n v="-4.87"/>
    <n v="-2.17004670044237"/>
    <n v="2.699953299557631"/>
    <n v="-1.25"/>
    <n v="0.88999999999999702"/>
    <n v="-12.130462000000005"/>
    <n v="2.14"/>
    <n v="-10.880462000000005"/>
    <n v="-13.020462000000002"/>
    <n v="0.75"/>
    <n v="-1.98"/>
    <n v="-12.300508700442375"/>
    <n v="-2.73"/>
    <n v="-13.050508700442375"/>
    <n v="-10.320508700442371"/>
    <n v="16.54"/>
    <n v="21.951223999999996"/>
    <n v="-6.48"/>
    <n v="-7.85"/>
    <n v="23.646203999999997"/>
    <n v="0.47004670044237074"/>
    <n v="-10.120462000000003"/>
    <n v="17.01004670044237"/>
    <n v="6.4195379999999957"/>
    <n v="6.24"/>
    <n v="6.24"/>
    <x v="0"/>
    <x v="0"/>
    <x v="0"/>
    <x v="0"/>
    <x v="1"/>
    <x v="18"/>
  </r>
  <r>
    <d v="2001-10-04T11:00:00"/>
    <x v="11"/>
    <x v="1"/>
    <x v="18"/>
    <x v="4"/>
    <x v="0"/>
    <x v="1"/>
    <x v="3"/>
    <x v="1"/>
    <n v="37.21"/>
    <n v="34.35"/>
    <n v="37.840000000000003"/>
    <n v="34.64"/>
    <n v="34.74"/>
    <n v="37.119999999999997"/>
    <n v="39.619999999999997"/>
    <n v="35.9"/>
    <n v="37.31"/>
    <n v="38.520000000000003"/>
    <n v="34.99"/>
    <n v="36.380000000000003"/>
    <n v="33.450000000000003"/>
    <n v="36.958600500000003"/>
    <n v="33.450000000000003"/>
    <n v="30.75"/>
    <n v="28.72"/>
    <n v="32.020000000000003"/>
    <n v="27.55"/>
    <n v="29.25"/>
    <n v="31.85"/>
    <n v="32.520000000000003"/>
    <n v="29.94"/>
    <n v="31.64"/>
    <n v="34.75"/>
    <n v="29.39"/>
    <n v="31.26"/>
    <n v="26.49"/>
    <n v="29.497563812678141"/>
    <n v="27.08"/>
    <n v="34.18"/>
    <n v="34.67"/>
    <n v="37.320245999999997"/>
    <n v="15.23"/>
    <n v="15.94"/>
    <n v="65.066464999999994"/>
    <n v="30.21"/>
    <n v="29.03"/>
    <n v="23.73"/>
    <n v="26.03"/>
    <n v="45.03"/>
    <n v="5.49"/>
    <n v="5.12"/>
    <n v="6.96"/>
    <n v="7.4610366873218616"/>
    <n v="3.77"/>
    <n v="2.0099999999999998"/>
    <n v="-2.76"/>
    <n v="0.2475638126781412"/>
    <n v="-4.7699999999999996"/>
    <n v="-1.7624361873218604"/>
    <n v="3.0075638126781428"/>
    <n v="-1.64"/>
    <n v="1.29"/>
    <n v="-2.2186005000000009"/>
    <n v="2.93"/>
    <n v="-0.5786005000000003"/>
    <n v="-3.5086005"/>
    <n v="0.37000000000000099"/>
    <n v="-1.47"/>
    <n v="-1.9710366873218597"/>
    <n v="-1.84"/>
    <n v="-2.3410366873218607"/>
    <n v="-0.50103668732185724"/>
    <n v="4.46"/>
    <n v="8.2902459999999962"/>
    <n v="-8.5"/>
    <n v="-10.09"/>
    <n v="20.036464999999993"/>
    <n v="0.71243618732185965"/>
    <n v="-6.748600500000002"/>
    <n v="5.1724361873218605"/>
    <n v="-2.2886005000000011"/>
    <n v="-2.2000000000000002"/>
    <n v="-2.2000000000000002"/>
    <x v="0"/>
    <x v="0"/>
    <x v="0"/>
    <x v="0"/>
    <x v="1"/>
    <x v="18"/>
  </r>
  <r>
    <d v="2001-10-04T12:00:00"/>
    <x v="12"/>
    <x v="1"/>
    <x v="18"/>
    <x v="4"/>
    <x v="0"/>
    <x v="1"/>
    <x v="3"/>
    <x v="1"/>
    <n v="32.61"/>
    <n v="30.07"/>
    <n v="33.21"/>
    <n v="30.29"/>
    <n v="30.41"/>
    <n v="32.520000000000003"/>
    <n v="33.61"/>
    <n v="31.42"/>
    <n v="32.74"/>
    <n v="33.82"/>
    <n v="30.62"/>
    <n v="31.94"/>
    <n v="29.25"/>
    <n v="34.054377500000001"/>
    <n v="29.25"/>
    <n v="30.59"/>
    <n v="28.63"/>
    <n v="31.94"/>
    <n v="27.44"/>
    <n v="29.17"/>
    <n v="31.79"/>
    <n v="32.53"/>
    <n v="29.86"/>
    <n v="31.55"/>
    <n v="34.479999999999997"/>
    <n v="29.31"/>
    <n v="31.14"/>
    <n v="26.41"/>
    <n v="29.60924906615951"/>
    <n v="26.98"/>
    <n v="28.63"/>
    <n v="33.295999999999999"/>
    <n v="35.848174999999998"/>
    <n v="14.57"/>
    <n v="15.26"/>
    <n v="64.145313000000002"/>
    <n v="30.6"/>
    <n v="29.58"/>
    <n v="24.29"/>
    <n v="26.58"/>
    <n v="45.03"/>
    <n v="1.24"/>
    <n v="0.80000000000000071"/>
    <n v="2.84"/>
    <n v="4.4451284338404911"/>
    <n v="-0.65999999999999659"/>
    <n v="1.97"/>
    <n v="-2.76"/>
    <n v="0.43924906615950832"/>
    <n v="-4.7300000000000004"/>
    <n v="-1.5307509338404905"/>
    <n v="3.1992490661595099"/>
    <n v="-1.53"/>
    <n v="1.1599999999999999"/>
    <n v="-3.6443775000000009"/>
    <n v="2.69"/>
    <n v="-2.1143774999999998"/>
    <n v="-4.8043775000000011"/>
    <n v="0.43999999999999773"/>
    <n v="-1.6"/>
    <n v="-3.2051284338404926"/>
    <n v="-2.04"/>
    <n v="-3.6451284338404903"/>
    <n v="-1.6051284338404912"/>
    <n v="2.695999999999998"/>
    <n v="6.2681749999999994"/>
    <n v="-9.7200000000000006"/>
    <n v="-11.32"/>
    <n v="19.115313"/>
    <n v="0.9907509338404914"/>
    <n v="-3.4543774999999997"/>
    <n v="3.6867509338404894"/>
    <n v="-0.7583775000000017"/>
    <n v="-3.31"/>
    <n v="-3.31"/>
    <x v="0"/>
    <x v="0"/>
    <x v="0"/>
    <x v="0"/>
    <x v="1"/>
    <x v="18"/>
  </r>
  <r>
    <d v="2001-10-04T13:00:00"/>
    <x v="13"/>
    <x v="1"/>
    <x v="18"/>
    <x v="4"/>
    <x v="0"/>
    <x v="1"/>
    <x v="3"/>
    <x v="1"/>
    <n v="34.65"/>
    <n v="32.01"/>
    <n v="35.42"/>
    <n v="32.270000000000003"/>
    <n v="32.369999999999997"/>
    <n v="34.69"/>
    <n v="35.89"/>
    <n v="33.450000000000003"/>
    <n v="34.9"/>
    <n v="36.1"/>
    <n v="32.6"/>
    <n v="33.97"/>
    <n v="31.05"/>
    <n v="38.9321555"/>
    <n v="31.05"/>
    <n v="30.46"/>
    <n v="28.53"/>
    <n v="31.82"/>
    <n v="27.39"/>
    <n v="29.07"/>
    <n v="31.66"/>
    <n v="32.89"/>
    <n v="29.75"/>
    <n v="31.44"/>
    <n v="34.369999999999997"/>
    <n v="29.2"/>
    <n v="31.03"/>
    <n v="26.37"/>
    <n v="31.244872926789721"/>
    <n v="26.94"/>
    <n v="39.950000000000003"/>
    <n v="39.706000000000003"/>
    <n v="43.595550000000003"/>
    <n v="11.26"/>
    <n v="12.29"/>
    <n v="69.076195999999996"/>
    <n v="34.03"/>
    <n v="33"/>
    <n v="27.48"/>
    <n v="29.87"/>
    <n v="47.8"/>
    <n v="3.3"/>
    <n v="2.94"/>
    <n v="4.68"/>
    <n v="7.687282573210279"/>
    <n v="1.73"/>
    <n v="1.96"/>
    <n v="-2.7"/>
    <n v="2.1748729267897211"/>
    <n v="-4.66"/>
    <n v="0.21487292678972025"/>
    <n v="4.8748729267897204"/>
    <n v="-1.6"/>
    <n v="1.32"/>
    <n v="-6.5621555000000029"/>
    <n v="2.92"/>
    <n v="-4.9621555000000015"/>
    <n v="-7.8821554999999996"/>
    <n v="0.35999999999999943"/>
    <n v="-1.38"/>
    <n v="-4.3872825732102818"/>
    <n v="-1.74"/>
    <n v="-4.7472825732102812"/>
    <n v="-3.0072825732102793"/>
    <n v="5.6760000000000019"/>
    <n v="10.595550000000003"/>
    <n v="-16.22"/>
    <n v="-17.579999999999998"/>
    <n v="21.276195999999999"/>
    <n v="2.7851270732102797"/>
    <n v="-4.9021554999999992"/>
    <n v="8.4611270732102817"/>
    <n v="0.77384450000000271"/>
    <n v="5.98"/>
    <n v="5.98"/>
    <x v="0"/>
    <x v="0"/>
    <x v="0"/>
    <x v="0"/>
    <x v="1"/>
    <x v="18"/>
  </r>
  <r>
    <d v="2001-10-04T14:00:00"/>
    <x v="14"/>
    <x v="1"/>
    <x v="18"/>
    <x v="4"/>
    <x v="0"/>
    <x v="1"/>
    <x v="3"/>
    <x v="1"/>
    <n v="35.31"/>
    <n v="32.65"/>
    <n v="36.26"/>
    <n v="32.909999999999997"/>
    <n v="33.049999999999997"/>
    <n v="35.479999999999997"/>
    <n v="36.729999999999997"/>
    <n v="34.14"/>
    <n v="35.72"/>
    <n v="36.979999999999997"/>
    <n v="33.28"/>
    <n v="34.65"/>
    <n v="31.74"/>
    <n v="35.481709500000001"/>
    <n v="31.73"/>
    <n v="29.98"/>
    <n v="28.11"/>
    <n v="31.37"/>
    <n v="26.95"/>
    <n v="28.63"/>
    <n v="31.2"/>
    <n v="34.32"/>
    <n v="29.3"/>
    <n v="30.96"/>
    <n v="34.01"/>
    <n v="28.75"/>
    <n v="30.56"/>
    <n v="25.98"/>
    <n v="31.524536032842047"/>
    <n v="26.58"/>
    <n v="38.409999999999997"/>
    <n v="33.659999999999997"/>
    <n v="36.181778999999999"/>
    <n v="15.6"/>
    <n v="16.25"/>
    <n v="64.819997999999998"/>
    <n v="34.700000000000003"/>
    <n v="33.36"/>
    <n v="28.43"/>
    <n v="30.57"/>
    <n v="49.82"/>
    <n v="4.42"/>
    <n v="4.09"/>
    <n v="5.76"/>
    <n v="3.9571734671579541"/>
    <n v="2.97"/>
    <n v="1.93"/>
    <n v="-2.65"/>
    <n v="2.8945360328420477"/>
    <n v="-4.58"/>
    <n v="0.96453603284204803"/>
    <n v="5.5445360328420463"/>
    <n v="-1.6"/>
    <n v="1.31"/>
    <n v="-2.4317095000000037"/>
    <n v="2.91"/>
    <n v="-0.83170950000000232"/>
    <n v="-3.7417095000000025"/>
    <n v="0.32999999999999829"/>
    <n v="-1.34"/>
    <n v="0.462826532842044"/>
    <n v="-1.67"/>
    <n v="0.13282653284204571"/>
    <n v="1.8028265328420439"/>
    <n v="-1.0400000000000063"/>
    <n v="2.8217789999999994"/>
    <n v="-12.83"/>
    <n v="-14.32"/>
    <n v="14.999997999999998"/>
    <n v="3.1754639671579561"/>
    <n v="-0.78170949999999806"/>
    <n v="2.1354639671579498"/>
    <n v="-1.8217095000000043"/>
    <n v="3.76"/>
    <n v="3.76"/>
    <x v="0"/>
    <x v="0"/>
    <x v="0"/>
    <x v="0"/>
    <x v="1"/>
    <x v="18"/>
  </r>
  <r>
    <d v="2001-10-04T15:00:00"/>
    <x v="15"/>
    <x v="1"/>
    <x v="18"/>
    <x v="4"/>
    <x v="0"/>
    <x v="1"/>
    <x v="3"/>
    <x v="1"/>
    <n v="31.87"/>
    <n v="29.43"/>
    <n v="32.700000000000003"/>
    <n v="29.65"/>
    <n v="29.8"/>
    <n v="31.99"/>
    <n v="33.14"/>
    <n v="30.81"/>
    <n v="32.21"/>
    <n v="33.36"/>
    <n v="30.01"/>
    <n v="31.27"/>
    <n v="28.5"/>
    <n v="33.394745999999998"/>
    <n v="28.48"/>
    <n v="29.88"/>
    <n v="28.05"/>
    <n v="31.25"/>
    <n v="26.92"/>
    <n v="28.55"/>
    <n v="31.1"/>
    <n v="36.04"/>
    <n v="29.25"/>
    <n v="30.88"/>
    <n v="33.950000000000003"/>
    <n v="28.67"/>
    <n v="30.47"/>
    <n v="26.05"/>
    <n v="32.288452621782405"/>
    <n v="26.6"/>
    <n v="32.159999999999997"/>
    <n v="32.83"/>
    <n v="35.254393"/>
    <n v="15.51"/>
    <n v="16.14"/>
    <n v="65.267837999999998"/>
    <n v="36.21"/>
    <n v="33.869999999999997"/>
    <n v="27.99"/>
    <n v="30.55"/>
    <n v="55"/>
    <n v="1.25"/>
    <n v="0.80000000000000071"/>
    <n v="2.4500000000000002"/>
    <n v="1.1062933782175932"/>
    <n v="-0.59000000000000341"/>
    <n v="1.92"/>
    <n v="-2.5"/>
    <n v="3.7384526217824039"/>
    <n v="-4.42"/>
    <n v="1.8184526217824057"/>
    <n v="6.2384526217824039"/>
    <n v="-1.47"/>
    <n v="1.3"/>
    <n v="-3.5947459999999971"/>
    <n v="2.77"/>
    <n v="-2.1247459999999982"/>
    <n v="-4.8947459999999978"/>
    <n v="0.44999999999999929"/>
    <n v="-1.2"/>
    <n v="0.14370662178240678"/>
    <n v="-1.65"/>
    <n v="-0.3062933782175925"/>
    <n v="1.3437066217824061"/>
    <n v="-3.38"/>
    <n v="1.3843930000000029"/>
    <n v="-12.48"/>
    <n v="-14.41"/>
    <n v="10.267837999999998"/>
    <n v="3.9215473782175962"/>
    <n v="2.815254000000003"/>
    <n v="0.54154737821759369"/>
    <n v="-0.56474599999999953"/>
    <n v="0.88999999999999702"/>
    <n v="0.88999999999999702"/>
    <x v="0"/>
    <x v="0"/>
    <x v="0"/>
    <x v="0"/>
    <x v="1"/>
    <x v="18"/>
  </r>
  <r>
    <d v="2001-10-04T16:00:00"/>
    <x v="16"/>
    <x v="1"/>
    <x v="18"/>
    <x v="4"/>
    <x v="0"/>
    <x v="1"/>
    <x v="3"/>
    <x v="1"/>
    <n v="38.770000000000003"/>
    <n v="35.450000000000003"/>
    <n v="39.409999999999997"/>
    <n v="35.74"/>
    <n v="36.15"/>
    <n v="38.58"/>
    <n v="39.89"/>
    <n v="37.26"/>
    <n v="38.81"/>
    <n v="40.19"/>
    <n v="36.43"/>
    <n v="37.86"/>
    <n v="34.229999999999997"/>
    <n v="35.948480000000004"/>
    <n v="34.17"/>
    <n v="30.13"/>
    <n v="28.12"/>
    <n v="31.34"/>
    <n v="26.98"/>
    <n v="28.69"/>
    <n v="31.2"/>
    <n v="36.04"/>
    <n v="29.39"/>
    <n v="30.97"/>
    <n v="34.020000000000003"/>
    <n v="28.84"/>
    <n v="30.59"/>
    <n v="26.06"/>
    <n v="31.56027436175723"/>
    <n v="26.6"/>
    <n v="29.64"/>
    <n v="31.992000000000001"/>
    <n v="34.301420999999998"/>
    <n v="15.43"/>
    <n v="16.03"/>
    <n v="64.689402999999999"/>
    <n v="34.94"/>
    <n v="33.03"/>
    <n v="26.85"/>
    <n v="29.53"/>
    <n v="54.91"/>
    <n v="7.46"/>
    <n v="7.27"/>
    <n v="8.17"/>
    <n v="4.3882056382427734"/>
    <n v="6.1699999999999946"/>
    <n v="1.9"/>
    <n v="-2.63"/>
    <n v="2.8702743617572288"/>
    <n v="-4.53"/>
    <n v="0.97027436175723025"/>
    <n v="5.5002743617572314"/>
    <n v="-1.71"/>
    <n v="1.92"/>
    <n v="0.20151999999999504"/>
    <n v="3.63"/>
    <n v="1.9115199999999959"/>
    <n v="-1.7184800000000067"/>
    <n v="0.18999999999999773"/>
    <n v="-0.71000000000000085"/>
    <n v="3.0717943617572239"/>
    <n v="-0.89999999999999858"/>
    <n v="2.8817943617572261"/>
    <n v="3.7817943617572247"/>
    <n v="-2.9479999999999968"/>
    <n v="1.2714209999999966"/>
    <n v="-11.42"/>
    <n v="-13.5"/>
    <n v="9.7794030000000021"/>
    <n v="3.3797256382427676"/>
    <n v="-1.0084800000000058"/>
    <n v="0.43172563824277077"/>
    <n v="-3.9564800000000027"/>
    <n v="-8.2200000000000006"/>
    <n v="-8.2200000000000006"/>
    <x v="0"/>
    <x v="0"/>
    <x v="0"/>
    <x v="0"/>
    <x v="1"/>
    <x v="18"/>
  </r>
  <r>
    <d v="2001-10-04T17:00:00"/>
    <x v="17"/>
    <x v="1"/>
    <x v="18"/>
    <x v="4"/>
    <x v="0"/>
    <x v="1"/>
    <x v="3"/>
    <x v="1"/>
    <n v="35.36"/>
    <n v="32.17"/>
    <n v="35.68"/>
    <n v="32.46"/>
    <n v="32.81"/>
    <n v="34.950000000000003"/>
    <n v="38.51"/>
    <n v="33.82"/>
    <n v="35.15"/>
    <n v="36.369999999999997"/>
    <n v="33.04"/>
    <n v="34.409999999999997"/>
    <n v="31.07"/>
    <n v="30.593843499999998"/>
    <n v="31.04"/>
    <n v="30.38"/>
    <n v="28.25"/>
    <n v="31.6"/>
    <n v="27.05"/>
    <n v="28.9"/>
    <n v="31.44"/>
    <n v="34.35"/>
    <n v="29.58"/>
    <n v="31.22"/>
    <n v="34.03"/>
    <n v="29.06"/>
    <n v="30.87"/>
    <n v="26.11"/>
    <n v="31.269769239773691"/>
    <n v="26.62"/>
    <n v="32.840000000000003"/>
    <n v="25.463999999999999"/>
    <n v="26.944130999999999"/>
    <n v="14.91"/>
    <n v="15.29"/>
    <n v="60.222909999999999"/>
    <n v="34.54"/>
    <n v="31"/>
    <n v="25.18"/>
    <n v="27.72"/>
    <n v="45.03"/>
    <n v="3.91"/>
    <n v="3.54"/>
    <n v="4.96"/>
    <n v="-0.67592573977369241"/>
    <n v="2.34"/>
    <n v="1.97"/>
    <n v="-2.79"/>
    <n v="2.3697692397736922"/>
    <n v="-4.76"/>
    <n v="0.39976923977368983"/>
    <n v="5.1597692397736914"/>
    <n v="-1.5999999999999943"/>
    <n v="1.74"/>
    <n v="2.2161565000000039"/>
    <n v="3.34"/>
    <n v="3.8161564999999982"/>
    <n v="0.47615650000000187"/>
    <n v="0.3700000000000081"/>
    <n v="-1.05"/>
    <n v="4.5859257397736961"/>
    <n v="-1.4200000000000053"/>
    <n v="4.215925739773688"/>
    <n v="5.6359257397736933"/>
    <n v="-9.0760000000000005"/>
    <n v="-4.0558690000000013"/>
    <n v="-10.27"/>
    <n v="-12.43"/>
    <n v="15.192909999999998"/>
    <n v="3.2702307602263083"/>
    <n v="3.9461565000000007"/>
    <n v="-5.8057692397736922"/>
    <n v="-5.1298434999999998"/>
    <n v="-1.5699999999999932"/>
    <n v="-1.5699999999999932"/>
    <x v="0"/>
    <x v="0"/>
    <x v="0"/>
    <x v="0"/>
    <x v="1"/>
    <x v="18"/>
  </r>
  <r>
    <d v="2001-10-04T18:00:00"/>
    <x v="18"/>
    <x v="1"/>
    <x v="18"/>
    <x v="4"/>
    <x v="0"/>
    <x v="1"/>
    <x v="3"/>
    <x v="1"/>
    <n v="51.22"/>
    <n v="46.64"/>
    <n v="51.58"/>
    <n v="46.95"/>
    <n v="47.46"/>
    <n v="50.58"/>
    <n v="54.65"/>
    <n v="48.92"/>
    <n v="50.83"/>
    <n v="52.48"/>
    <n v="47.75"/>
    <n v="49.82"/>
    <n v="44.9"/>
    <n v="37.573060499999997"/>
    <n v="44.92"/>
    <n v="32.19"/>
    <n v="29.82"/>
    <n v="33.33"/>
    <n v="28.62"/>
    <n v="30.6"/>
    <n v="33.130000000000003"/>
    <n v="33.82"/>
    <n v="31.27"/>
    <n v="32.93"/>
    <n v="34.770000000000003"/>
    <n v="30.8"/>
    <n v="32.6"/>
    <n v="27.52"/>
    <n v="31.152595224804099"/>
    <n v="28.05"/>
    <n v="37.369999999999997"/>
    <n v="26.312000000000001"/>
    <n v="27.908905000000001"/>
    <n v="14.88"/>
    <n v="15.3"/>
    <n v="33.841048000000001"/>
    <n v="32.36"/>
    <n v="30.03"/>
    <n v="27.2"/>
    <n v="28.44"/>
    <n v="41.71"/>
    <n v="16.86"/>
    <n v="17.22"/>
    <n v="17.38"/>
    <n v="6.4204652751958982"/>
    <n v="17.71"/>
    <n v="2"/>
    <n v="-3.08"/>
    <n v="0.55259522480409728"/>
    <n v="-5.08"/>
    <n v="-1.4474047751959027"/>
    <n v="3.6325952248040991"/>
    <n v="-2.36"/>
    <n v="2.56"/>
    <n v="9.886939500000004"/>
    <n v="4.92"/>
    <n v="12.246939500000003"/>
    <n v="7.3269395000000017"/>
    <n v="-0.35999999999999943"/>
    <n v="-0.52"/>
    <n v="10.439534724804101"/>
    <n v="-0.16"/>
    <n v="10.799534724804101"/>
    <n v="10.959534724804101"/>
    <n v="-6.0479999999999983"/>
    <n v="-2.1210950000000004"/>
    <n v="-12.32"/>
    <n v="-13.14"/>
    <n v="-7.8689520000000002"/>
    <n v="1.2074047751959007"/>
    <n v="-5.2130604999999974"/>
    <n v="-4.8405952248040975"/>
    <n v="-11.261060499999996"/>
    <n v="-12.45"/>
    <n v="-12.45"/>
    <x v="0"/>
    <x v="0"/>
    <x v="0"/>
    <x v="0"/>
    <x v="1"/>
    <x v="18"/>
  </r>
  <r>
    <d v="2001-10-04T19:00:00"/>
    <x v="19"/>
    <x v="1"/>
    <x v="18"/>
    <x v="4"/>
    <x v="0"/>
    <x v="1"/>
    <x v="3"/>
    <x v="1"/>
    <n v="70.459999999999994"/>
    <n v="63.95"/>
    <n v="70.62"/>
    <n v="64.5"/>
    <n v="65.099999999999994"/>
    <n v="69.27"/>
    <n v="71.84"/>
    <n v="67.09"/>
    <n v="69.58"/>
    <n v="71.92"/>
    <n v="65.510000000000005"/>
    <n v="68.39"/>
    <n v="61.18"/>
    <n v="50.250971"/>
    <n v="61.19"/>
    <n v="33.42"/>
    <n v="31.03"/>
    <n v="34.53"/>
    <n v="29.94"/>
    <n v="31.84"/>
    <n v="34.340000000000003"/>
    <n v="34.94"/>
    <n v="32.54"/>
    <n v="34.130000000000003"/>
    <n v="35.54"/>
    <n v="32.090000000000003"/>
    <n v="33.82"/>
    <n v="28.7"/>
    <n v="36.741450373775649"/>
    <n v="29.25"/>
    <n v="60.68"/>
    <n v="33.764000000000003"/>
    <n v="36.348354999999998"/>
    <n v="15.25"/>
    <n v="15.92"/>
    <n v="36.806908"/>
    <n v="42.62"/>
    <n v="39.78"/>
    <n v="36.380000000000003"/>
    <n v="37.869999999999997"/>
    <n v="53.41"/>
    <n v="33.26"/>
    <n v="34.57"/>
    <n v="32.479999999999997"/>
    <n v="13.509520626224351"/>
    <n v="36.380000000000003"/>
    <n v="1.98"/>
    <n v="-3.14"/>
    <n v="4.9014503737756492"/>
    <n v="-5.12"/>
    <n v="2.9214503737756488"/>
    <n v="8.0414503737756498"/>
    <n v="-3.2900000000000063"/>
    <n v="3.9199999999999946"/>
    <n v="14.849028999999994"/>
    <n v="7.21"/>
    <n v="18.139029000000001"/>
    <n v="10.929029"/>
    <n v="-1.3100000000000058"/>
    <n v="0.77999999999999403"/>
    <n v="19.750479373775644"/>
    <n v="2.09"/>
    <n v="21.060479373775649"/>
    <n v="18.97047937377565"/>
    <n v="-8.8559999999999945"/>
    <n v="-3.4316450000000032"/>
    <n v="-21.13"/>
    <n v="-21.95"/>
    <n v="-16.603091999999997"/>
    <n v="5.8785496262243484"/>
    <n v="-7.6309710000000024"/>
    <n v="-2.9774503737756461"/>
    <n v="-16.486970999999997"/>
    <n v="-7.71"/>
    <n v="-7.71"/>
    <x v="0"/>
    <x v="0"/>
    <x v="0"/>
    <x v="0"/>
    <x v="1"/>
    <x v="18"/>
  </r>
  <r>
    <d v="2001-10-04T20:00:00"/>
    <x v="20"/>
    <x v="1"/>
    <x v="18"/>
    <x v="4"/>
    <x v="0"/>
    <x v="1"/>
    <x v="3"/>
    <x v="1"/>
    <n v="36.85"/>
    <n v="33.39"/>
    <n v="36.67"/>
    <n v="33.79"/>
    <n v="34.119999999999997"/>
    <n v="36.049999999999997"/>
    <n v="45.34"/>
    <n v="35.07"/>
    <n v="36.18"/>
    <n v="37.33"/>
    <n v="34.33"/>
    <n v="35.799999999999997"/>
    <n v="32.06"/>
    <n v="30.539697"/>
    <n v="32.07"/>
    <n v="31.44"/>
    <n v="29.34"/>
    <n v="32.5"/>
    <n v="28.28"/>
    <n v="30.06"/>
    <n v="32.31"/>
    <n v="32.99"/>
    <n v="30.68"/>
    <n v="32.11"/>
    <n v="32.69"/>
    <n v="30.3"/>
    <n v="31.84"/>
    <n v="27.16"/>
    <n v="30.792820209099151"/>
    <n v="27.72"/>
    <n v="50.09"/>
    <n v="26.706"/>
    <n v="27.624676999999998"/>
    <n v="20.16"/>
    <n v="20.399999999999999"/>
    <n v="27.787084"/>
    <n v="32.159999999999997"/>
    <n v="29.32"/>
    <n v="25.91"/>
    <n v="27.41"/>
    <n v="41.17"/>
    <n v="4.0599999999999996"/>
    <n v="3.96"/>
    <n v="4.9000000000000004"/>
    <n v="-0.25312320909915087"/>
    <n v="4.6399999999999997"/>
    <n v="1.78"/>
    <n v="-2.9"/>
    <n v="0.73282020909915246"/>
    <n v="-4.68"/>
    <n v="-1.0471797909008487"/>
    <n v="3.632820209099151"/>
    <n v="-1.68"/>
    <n v="2.06"/>
    <n v="3.5803029999999971"/>
    <n v="3.7399999999999949"/>
    <n v="5.2603029999999968"/>
    <n v="1.520303000000002"/>
    <n v="0.10000000000000142"/>
    <n v="-0.84000000000000341"/>
    <n v="4.3131232090991496"/>
    <n v="-0.94000000000000483"/>
    <n v="4.2131232090991482"/>
    <n v="5.153123209099153"/>
    <n v="-5.4539999999999971"/>
    <n v="-1.6953230000000019"/>
    <n v="-5.75"/>
    <n v="-7.01"/>
    <n v="-13.382916000000002"/>
    <n v="1.3671797909008454"/>
    <n v="1.6203029999999963"/>
    <n v="-4.0868202090991517"/>
    <n v="-3.8336970000000008"/>
    <n v="14.29"/>
    <n v="14.29"/>
    <x v="0"/>
    <x v="0"/>
    <x v="0"/>
    <x v="0"/>
    <x v="1"/>
    <x v="18"/>
  </r>
  <r>
    <d v="2001-10-04T21:00:00"/>
    <x v="21"/>
    <x v="1"/>
    <x v="18"/>
    <x v="4"/>
    <x v="0"/>
    <x v="1"/>
    <x v="3"/>
    <x v="1"/>
    <n v="29.35"/>
    <n v="26.69"/>
    <n v="29.23"/>
    <n v="27.02"/>
    <n v="27.37"/>
    <n v="28.74"/>
    <n v="32.83"/>
    <n v="28.01"/>
    <n v="28.83"/>
    <n v="29.75"/>
    <n v="27.52"/>
    <n v="28.54"/>
    <n v="25.95"/>
    <n v="24.72"/>
    <n v="25.99"/>
    <n v="29.71"/>
    <n v="27.92"/>
    <n v="30.75"/>
    <n v="27.27"/>
    <n v="28.35"/>
    <n v="30.56"/>
    <n v="31.02"/>
    <n v="29.02"/>
    <n v="30.38"/>
    <n v="30.94"/>
    <n v="28.49"/>
    <n v="30.12"/>
    <n v="26.81"/>
    <n v="28.242508181715419"/>
    <n v="27.22"/>
    <n v="25.95"/>
    <n v="22.74"/>
    <n v="22.74"/>
    <n v="22.74"/>
    <n v="22.74"/>
    <n v="22.74"/>
    <n v="28.82"/>
    <n v="27.29"/>
    <n v="22.25"/>
    <n v="24.43"/>
    <n v="35.03"/>
    <n v="-0.98"/>
    <n v="-1.58"/>
    <n v="-0.85999999999999943"/>
    <n v="-3.5225081817154198"/>
    <n v="-1.19"/>
    <n v="1.77"/>
    <n v="-1.54"/>
    <n v="-0.10749181828458276"/>
    <n v="-3.31"/>
    <n v="-1.8774918182845823"/>
    <n v="1.4325081817154199"/>
    <n v="-1.17"/>
    <n v="1.42"/>
    <n v="2.65"/>
    <n v="2.59"/>
    <n v="3.82"/>
    <n v="1.23"/>
    <n v="0.60000000000000142"/>
    <n v="-0.12000000000000099"/>
    <n v="2.5425081817154194"/>
    <n v="-0.72000000000000242"/>
    <n v="1.9425081817154179"/>
    <n v="2.6625081817154204"/>
    <n v="-6.08"/>
    <n v="-4.55"/>
    <n v="0.48999999999999844"/>
    <n v="-1.69"/>
    <n v="-12.29"/>
    <n v="0.57749181828458163"/>
    <n v="4.0999999999999996"/>
    <n v="-5.5025081817154202"/>
    <n v="-1.98"/>
    <n v="-2.59"/>
    <n v="-2.59"/>
    <x v="0"/>
    <x v="0"/>
    <x v="0"/>
    <x v="0"/>
    <x v="1"/>
    <x v="18"/>
  </r>
  <r>
    <d v="2001-10-04T22:00:00"/>
    <x v="22"/>
    <x v="1"/>
    <x v="18"/>
    <x v="4"/>
    <x v="0"/>
    <x v="1"/>
    <x v="3"/>
    <x v="1"/>
    <n v="23.89"/>
    <n v="21.94"/>
    <n v="23.88"/>
    <n v="22.21"/>
    <n v="22.55"/>
    <n v="23.48"/>
    <n v="24.2"/>
    <n v="22.96"/>
    <n v="23.56"/>
    <n v="24.3"/>
    <n v="22.68"/>
    <n v="23.27"/>
    <n v="21.56"/>
    <n v="21.248524499999998"/>
    <n v="21.67"/>
    <n v="26.81"/>
    <n v="25.18"/>
    <n v="27.86"/>
    <n v="24.37"/>
    <n v="25.73"/>
    <n v="27.66"/>
    <n v="28.04"/>
    <n v="26.23"/>
    <n v="27.52"/>
    <n v="29.45"/>
    <n v="25.83"/>
    <n v="27.24"/>
    <n v="24.03"/>
    <n v="24.379269772316526"/>
    <n v="24.38"/>
    <n v="19.89"/>
    <n v="21.712"/>
    <n v="20.79288"/>
    <n v="12.26"/>
    <n v="15.84"/>
    <n v="19.35567"/>
    <n v="24.21"/>
    <n v="22.72"/>
    <n v="18.78"/>
    <n v="20.49"/>
    <n v="26.46"/>
    <n v="-3.18"/>
    <n v="-3.97"/>
    <n v="-2.4700000000000002"/>
    <n v="-3.1307452723165277"/>
    <n v="-5.15"/>
    <n v="1.51"/>
    <n v="-1.7"/>
    <n v="-1.3507302276834743"/>
    <n v="-3.21"/>
    <n v="-2.8607302276834723"/>
    <n v="0.34926977231652501"/>
    <n v="-0.71999999999999886"/>
    <n v="0.99000000000000199"/>
    <n v="1.3014755000000022"/>
    <n v="1.71"/>
    <n v="2.0214755000000011"/>
    <n v="0.31147550000000024"/>
    <n v="0.78999999999999915"/>
    <n v="-0.7099999999999973"/>
    <n v="-4.9254727683472055E-2"/>
    <n v="-1.5"/>
    <n v="-0.8392547276834712"/>
    <n v="0.66074527231652525"/>
    <n v="-2.4980000000000011"/>
    <n v="-1.9271199999999986"/>
    <n v="-6.52"/>
    <n v="-4.6500000000000004"/>
    <n v="-7.1043300000000009"/>
    <n v="-0.16926977231652529"/>
    <n v="2.9614755000000024"/>
    <n v="-2.6672697723165264"/>
    <n v="0.46347550000000126"/>
    <n v="-3.38"/>
    <n v="-3.38"/>
    <x v="0"/>
    <x v="0"/>
    <x v="0"/>
    <x v="0"/>
    <x v="1"/>
    <x v="18"/>
  </r>
  <r>
    <d v="2001-10-04T23:00:00"/>
    <x v="23"/>
    <x v="1"/>
    <x v="18"/>
    <x v="4"/>
    <x v="0"/>
    <x v="1"/>
    <x v="3"/>
    <x v="1"/>
    <n v="30.01"/>
    <n v="27.27"/>
    <n v="29.2"/>
    <n v="27.88"/>
    <n v="28.15"/>
    <n v="28.83"/>
    <n v="29.74"/>
    <n v="28.68"/>
    <n v="28.82"/>
    <n v="29.62"/>
    <n v="28.39"/>
    <n v="29.03"/>
    <n v="26.77"/>
    <n v="25.087252500000002"/>
    <n v="26.82"/>
    <n v="25.23"/>
    <n v="24.3"/>
    <n v="26.03"/>
    <n v="23.87"/>
    <n v="25.17"/>
    <n v="25.85"/>
    <n v="26.14"/>
    <n v="25.15"/>
    <n v="25.71"/>
    <n v="26.26"/>
    <n v="25.28"/>
    <n v="25.53"/>
    <n v="23.93"/>
    <n v="23.091819892316433"/>
    <n v="24.12"/>
    <n v="20.59"/>
    <n v="25.571999999999999"/>
    <n v="23.601434999999999"/>
    <n v="5.7"/>
    <n v="13.22"/>
    <n v="20.615856999999998"/>
    <n v="22.14"/>
    <n v="21.25"/>
    <n v="20.36"/>
    <n v="20.75"/>
    <n v="25"/>
    <n v="2.98"/>
    <n v="3.5"/>
    <n v="2.84"/>
    <n v="1.9954326076835684"/>
    <n v="3.36"/>
    <n v="0.35999999999999943"/>
    <n v="-1.24"/>
    <n v="-2.0781801076835684"/>
    <n v="-1.6"/>
    <n v="-2.4381801076835679"/>
    <n v="-0.83818010768356643"/>
    <n v="-0.88000000000000256"/>
    <n v="1.38"/>
    <n v="3.0627474999999968"/>
    <n v="2.2599999999999998"/>
    <n v="3.9427474999999994"/>
    <n v="1.6827474999999978"/>
    <n v="-0.52000000000000313"/>
    <n v="0.13999999999999702"/>
    <n v="0.98456739231642842"/>
    <n v="0.66"/>
    <n v="1.5045673923164316"/>
    <n v="0.84456739231643141"/>
    <n v="3.4319999999999986"/>
    <n v="2.3514349999999986"/>
    <n v="-14.66"/>
    <n v="-7.53"/>
    <n v="-4.3841430000000017"/>
    <n v="-0.95181989231643271"/>
    <n v="-2.9472525000000012"/>
    <n v="2.4801801076835659"/>
    <n v="0.48474749999999744"/>
    <n v="-8.44"/>
    <n v="-8.44"/>
    <x v="0"/>
    <x v="0"/>
    <x v="0"/>
    <x v="0"/>
    <x v="1"/>
    <x v="18"/>
  </r>
  <r>
    <d v="2001-10-05T00:00:00"/>
    <x v="0"/>
    <x v="1"/>
    <x v="19"/>
    <x v="5"/>
    <x v="0"/>
    <x v="1"/>
    <x v="3"/>
    <x v="1"/>
    <n v="30.03"/>
    <n v="27.23"/>
    <n v="29.08"/>
    <n v="27.89"/>
    <n v="26.56"/>
    <n v="28.76"/>
    <n v="29.46"/>
    <n v="28.78"/>
    <n v="28.7"/>
    <n v="29.52"/>
    <n v="28.44"/>
    <n v="27.2"/>
    <n v="24.71"/>
    <n v="24.314121"/>
    <n v="27.1"/>
    <n v="24.68"/>
    <n v="23.96"/>
    <n v="25.42"/>
    <n v="24.01"/>
    <n v="15.84"/>
    <n v="25.29"/>
    <n v="25.07"/>
    <n v="24.77"/>
    <n v="25.11"/>
    <n v="25.66"/>
    <n v="24.85"/>
    <n v="16.11"/>
    <n v="15.62"/>
    <n v="16.646020060552789"/>
    <n v="24.63"/>
    <n v="20.87"/>
    <n v="26.088000000000001"/>
    <n v="24.477112000000002"/>
    <n v="9.92"/>
    <n v="16.04"/>
    <n v="22.056526000000002"/>
    <n v="18.59"/>
    <n v="18.27"/>
    <n v="16.72"/>
    <n v="17.39"/>
    <n v="18"/>
    <n v="10.72"/>
    <n v="11.09"/>
    <n v="9.09"/>
    <n v="7.6681009394472106"/>
    <n v="3.86"/>
    <n v="0.27"/>
    <n v="-0.22000000000000064"/>
    <n v="0.80602006055278963"/>
    <n v="-0.49"/>
    <n v="0.53602006055279006"/>
    <n v="1.0260200605527903"/>
    <n v="-0.64000000000000057"/>
    <n v="1.85"/>
    <n v="2.2458789999999986"/>
    <n v="2.4900000000000002"/>
    <n v="2.8858789999999992"/>
    <n v="0.39587900000000076"/>
    <n v="-0.37000000000000099"/>
    <n v="1.63"/>
    <n v="3.0518990605527883"/>
    <n v="2"/>
    <n v="3.4218990605527893"/>
    <n v="1.421899060552791"/>
    <n v="7.4980000000000011"/>
    <n v="6.2071120000000022"/>
    <n v="-6.8"/>
    <n v="-1.35"/>
    <n v="4.0565260000000016"/>
    <n v="1.9439799394472104"/>
    <n v="-5.7241210000000002"/>
    <n v="9.4419799394472115"/>
    <n v="1.7738790000000009"/>
    <n v="-6.33"/>
    <n v="-6.33"/>
    <x v="0"/>
    <x v="0"/>
    <x v="0"/>
    <x v="0"/>
    <x v="1"/>
    <x v="19"/>
  </r>
  <r>
    <d v="2001-10-05T01:00:00"/>
    <x v="1"/>
    <x v="1"/>
    <x v="19"/>
    <x v="5"/>
    <x v="0"/>
    <x v="1"/>
    <x v="3"/>
    <x v="1"/>
    <n v="27.38"/>
    <n v="24.84"/>
    <n v="26.39"/>
    <n v="25.5"/>
    <n v="25.72"/>
    <n v="26.12"/>
    <n v="27.8"/>
    <n v="26.26"/>
    <n v="26.05"/>
    <n v="26.8"/>
    <n v="25.95"/>
    <n v="26.43"/>
    <n v="24.82"/>
    <n v="24.148654499999999"/>
    <n v="24.88"/>
    <n v="21.26"/>
    <n v="20.54"/>
    <n v="21.94"/>
    <n v="20.5"/>
    <n v="21.1"/>
    <n v="21.82"/>
    <n v="22.08"/>
    <n v="21.26"/>
    <n v="21.68"/>
    <n v="22.14"/>
    <n v="21.37"/>
    <n v="21.39"/>
    <n v="20.72"/>
    <n v="18.635348126236732"/>
    <n v="20.97"/>
    <n v="22.14"/>
    <n v="26.052"/>
    <n v="24.003776999999999"/>
    <n v="5.57"/>
    <n v="13.32"/>
    <n v="20.941217000000002"/>
    <n v="17.559999999999999"/>
    <n v="17.23"/>
    <n v="15.83"/>
    <n v="16.440000000000001"/>
    <n v="16.989999999999998"/>
    <n v="4.62"/>
    <n v="5.04"/>
    <n v="4.0999999999999996"/>
    <n v="5.5133063737632675"/>
    <n v="4.66"/>
    <n v="0.28999999999999915"/>
    <n v="-0.38000000000000256"/>
    <n v="-2.4646518737632697"/>
    <n v="-0.67000000000000171"/>
    <n v="-2.7546518737632688"/>
    <n v="-2.0846518737632671"/>
    <n v="-0.71000000000000085"/>
    <n v="0.89999999999999858"/>
    <n v="1.5713454999999996"/>
    <n v="1.61"/>
    <n v="2.2813455000000005"/>
    <n v="0.67134550000000104"/>
    <n v="-0.42000000000000171"/>
    <n v="0.51999999999999602"/>
    <n v="-0.89330637376327005"/>
    <n v="0.93999999999999773"/>
    <n v="-0.47330637376326834"/>
    <n v="-1.4133063737632661"/>
    <n v="8.4920000000000009"/>
    <n v="6.773776999999999"/>
    <n v="-10.26"/>
    <n v="-3.12"/>
    <n v="3.9512170000000033"/>
    <n v="-1.075348126236733"/>
    <n v="-6.5886545000000005"/>
    <n v="7.4166518737632678"/>
    <n v="1.9033455000000004"/>
    <n v="-4.29"/>
    <n v="-4.29"/>
    <x v="0"/>
    <x v="0"/>
    <x v="0"/>
    <x v="0"/>
    <x v="1"/>
    <x v="19"/>
  </r>
  <r>
    <d v="2001-10-05T02:00:00"/>
    <x v="2"/>
    <x v="1"/>
    <x v="19"/>
    <x v="5"/>
    <x v="0"/>
    <x v="1"/>
    <x v="3"/>
    <x v="1"/>
    <n v="27.86"/>
    <n v="25.38"/>
    <n v="26.95"/>
    <n v="26.03"/>
    <n v="26.24"/>
    <n v="26.68"/>
    <n v="28.03"/>
    <n v="26.81"/>
    <n v="26.61"/>
    <n v="27.35"/>
    <n v="26.47"/>
    <n v="26.93"/>
    <n v="25.49"/>
    <n v="24.371807"/>
    <n v="25.58"/>
    <n v="20.21"/>
    <n v="19.579999999999998"/>
    <n v="20.87"/>
    <n v="19.649999999999999"/>
    <n v="20.21"/>
    <n v="20.74"/>
    <n v="21.07"/>
    <n v="20.22"/>
    <n v="20.62"/>
    <n v="21.05"/>
    <n v="20.309999999999999"/>
    <n v="20.47"/>
    <n v="19.87"/>
    <n v="17.881206155125806"/>
    <n v="19.97"/>
    <n v="21.63"/>
    <n v="25.856000000000002"/>
    <n v="23.783597"/>
    <n v="5.12"/>
    <n v="12.97"/>
    <n v="20.684339999999999"/>
    <n v="16.82"/>
    <n v="16.510000000000002"/>
    <n v="15.17"/>
    <n v="15.75"/>
    <n v="16.27"/>
    <n v="6.03"/>
    <n v="6.46"/>
    <n v="5.62"/>
    <n v="6.4906008448741943"/>
    <n v="6.3"/>
    <n v="0.25999999999999801"/>
    <n v="-0.34"/>
    <n v="-2.3287938448741947"/>
    <n v="-0.59999999999999787"/>
    <n v="-2.5887938448741927"/>
    <n v="-1.9887938448741949"/>
    <n v="-0.69000000000000128"/>
    <n v="0.75"/>
    <n v="1.868192999999998"/>
    <n v="1.44"/>
    <n v="2.5581929999999993"/>
    <n v="1.118192999999998"/>
    <n v="-0.43000000000000327"/>
    <n v="0.41"/>
    <n v="-0.46060084487419672"/>
    <n v="0.84000000000000341"/>
    <n v="-3.0600844874193456E-2"/>
    <n v="-0.87060084487419687"/>
    <n v="9.0360000000000014"/>
    <n v="7.2735969999999988"/>
    <n v="-10.050000000000001"/>
    <n v="-2.78"/>
    <n v="4.4143399999999993"/>
    <n v="-1.0612061551258059"/>
    <n v="-7.5518070000000002"/>
    <n v="7.9747938448741955"/>
    <n v="1.4841930000000012"/>
    <n v="-5.3"/>
    <n v="-5.3"/>
    <x v="0"/>
    <x v="0"/>
    <x v="0"/>
    <x v="0"/>
    <x v="1"/>
    <x v="19"/>
  </r>
  <r>
    <d v="2001-10-05T03:00:00"/>
    <x v="3"/>
    <x v="1"/>
    <x v="19"/>
    <x v="5"/>
    <x v="0"/>
    <x v="1"/>
    <x v="3"/>
    <x v="1"/>
    <n v="26.61"/>
    <n v="24.32"/>
    <n v="25.82"/>
    <n v="24.91"/>
    <n v="25.14"/>
    <n v="25.56"/>
    <n v="27.6"/>
    <n v="25.68"/>
    <n v="25.5"/>
    <n v="26.19"/>
    <n v="25.36"/>
    <n v="25.75"/>
    <n v="24.51"/>
    <n v="23.0376485"/>
    <n v="24.6"/>
    <n v="19.52"/>
    <n v="19.04"/>
    <n v="20.14"/>
    <n v="19.02"/>
    <n v="19.52"/>
    <n v="20.02"/>
    <n v="20.51"/>
    <n v="19.55"/>
    <n v="19.899999999999999"/>
    <n v="20.3"/>
    <n v="19.62"/>
    <n v="19.78"/>
    <n v="19.22"/>
    <n v="17.448565430223233"/>
    <n v="19.29"/>
    <n v="21.82"/>
    <n v="24.398"/>
    <n v="22.149902000000001"/>
    <n v="1.79"/>
    <n v="10.35"/>
    <n v="18.770461000000001"/>
    <n v="16.57"/>
    <n v="16.27"/>
    <n v="15"/>
    <n v="15.55"/>
    <n v="16.04"/>
    <n v="5.62"/>
    <n v="5.97"/>
    <n v="5.29"/>
    <n v="5.5890830697767662"/>
    <n v="5.89"/>
    <n v="0.26000000000000156"/>
    <n v="-0.30000000000000071"/>
    <n v="-2.0714345697767662"/>
    <n v="-0.56000000000000227"/>
    <n v="-2.3314345697767678"/>
    <n v="-1.7714345697767655"/>
    <n v="-0.60999999999999943"/>
    <n v="0.62999999999999901"/>
    <n v="2.102351500000001"/>
    <n v="1.24"/>
    <n v="2.7123515000000005"/>
    <n v="1.472351500000002"/>
    <n v="-0.34999999999999787"/>
    <n v="0.32999999999999829"/>
    <n v="3.0916930223234829E-2"/>
    <n v="0.67999999999999616"/>
    <n v="0.3809169302232327"/>
    <n v="-0.29908306977676347"/>
    <n v="7.8279999999999994"/>
    <n v="5.8799020000000013"/>
    <n v="-13.21"/>
    <n v="-5.2"/>
    <n v="2.7304610000000018"/>
    <n v="-0.87856543022323308"/>
    <n v="-6.4676484999999992"/>
    <n v="6.9494345697767663"/>
    <n v="1.3603515000000002"/>
    <n v="-3.93"/>
    <n v="-3.93"/>
    <x v="0"/>
    <x v="0"/>
    <x v="0"/>
    <x v="0"/>
    <x v="1"/>
    <x v="19"/>
  </r>
  <r>
    <d v="2001-10-05T04:00:00"/>
    <x v="4"/>
    <x v="1"/>
    <x v="19"/>
    <x v="5"/>
    <x v="0"/>
    <x v="1"/>
    <x v="3"/>
    <x v="1"/>
    <n v="29.67"/>
    <n v="27.1"/>
    <n v="28.76"/>
    <n v="27.77"/>
    <n v="28.01"/>
    <n v="28.49"/>
    <n v="29.27"/>
    <n v="28.61"/>
    <n v="28.41"/>
    <n v="29.17"/>
    <n v="28.25"/>
    <n v="28.72"/>
    <n v="27.33"/>
    <n v="23.709596000000001"/>
    <n v="27.43"/>
    <n v="19.98"/>
    <n v="19.420000000000002"/>
    <n v="20.62"/>
    <n v="19.47"/>
    <n v="19.989999999999998"/>
    <n v="20.5"/>
    <n v="20.88"/>
    <n v="20"/>
    <n v="20.37"/>
    <n v="20.79"/>
    <n v="20.09"/>
    <n v="20.25"/>
    <n v="19.670000000000002"/>
    <n v="17.703418241285156"/>
    <n v="19.760000000000002"/>
    <n v="22.67"/>
    <n v="21.488"/>
    <n v="20.354140000000001"/>
    <n v="10.11"/>
    <n v="14.42"/>
    <n v="18.655377999999999"/>
    <n v="16.66"/>
    <n v="16.350000000000001"/>
    <n v="15"/>
    <n v="15.58"/>
    <n v="16.11"/>
    <n v="8.02"/>
    <n v="8.4700000000000006"/>
    <n v="7.66"/>
    <n v="6.0061777587148448"/>
    <n v="8.3800000000000008"/>
    <n v="0.26000000000000156"/>
    <n v="-0.31999999999999673"/>
    <n v="-2.286581758714842"/>
    <n v="-0.57999999999999829"/>
    <n v="-2.5465817587148436"/>
    <n v="-1.9665817587148453"/>
    <n v="-0.7099999999999973"/>
    <n v="0.68000000000000327"/>
    <n v="4.3004040000000003"/>
    <n v="1.39"/>
    <n v="5.0104039999999976"/>
    <n v="3.6204039999999971"/>
    <n v="-0.44999999999999574"/>
    <n v="0.36000000000000654"/>
    <n v="2.0138222412851583"/>
    <n v="0.81000000000000227"/>
    <n v="2.463822241285154"/>
    <n v="1.6538222412851518"/>
    <n v="4.8279999999999994"/>
    <n v="4.0041399999999996"/>
    <n v="-4.8899999999999997"/>
    <n v="-1.1599999999999999"/>
    <n v="2.5453779999999995"/>
    <n v="-1.0434182412851563"/>
    <n v="-7.0495960000000011"/>
    <n v="3.7845817587148431"/>
    <n v="-2.2215960000000017"/>
    <n v="-6.05"/>
    <n v="-6.05"/>
    <x v="0"/>
    <x v="0"/>
    <x v="0"/>
    <x v="0"/>
    <x v="1"/>
    <x v="19"/>
  </r>
  <r>
    <d v="2001-10-05T05:00:00"/>
    <x v="5"/>
    <x v="1"/>
    <x v="19"/>
    <x v="5"/>
    <x v="0"/>
    <x v="1"/>
    <x v="3"/>
    <x v="1"/>
    <n v="28.71"/>
    <n v="26.3"/>
    <n v="28.1"/>
    <n v="26.87"/>
    <n v="27.11"/>
    <n v="27.79"/>
    <n v="28.55"/>
    <n v="27.74"/>
    <n v="27.75"/>
    <n v="28.54"/>
    <n v="27.34"/>
    <n v="27.85"/>
    <n v="26.5"/>
    <n v="23.119358500000001"/>
    <n v="26.58"/>
    <n v="24.13"/>
    <n v="23.3"/>
    <n v="24.84"/>
    <n v="23.34"/>
    <n v="24.09"/>
    <n v="24.72"/>
    <n v="24.66"/>
    <n v="24.04"/>
    <n v="24.54"/>
    <n v="25.07"/>
    <n v="24.22"/>
    <n v="24.41"/>
    <n v="23.81"/>
    <n v="21.992625589341131"/>
    <n v="23.95"/>
    <n v="31.98"/>
    <n v="19.931999999999999"/>
    <n v="19.697747"/>
    <n v="17.57"/>
    <n v="18.47"/>
    <n v="19.345151999999999"/>
    <n v="21.2"/>
    <n v="20.69"/>
    <n v="18.45"/>
    <n v="19.420000000000002"/>
    <n v="20.7"/>
    <n v="3.02"/>
    <n v="3.44"/>
    <n v="2.69"/>
    <n v="1.1267329106588697"/>
    <n v="3.47"/>
    <n v="0.32"/>
    <n v="-0.28000000000000114"/>
    <n v="-2.097374410658869"/>
    <n v="-0.60000000000000142"/>
    <n v="-2.4173744106588693"/>
    <n v="-1.8173744106588678"/>
    <n v="-0.74000000000000199"/>
    <n v="0.60999999999999943"/>
    <n v="3.9906414999999988"/>
    <n v="1.35"/>
    <n v="4.7306415000000008"/>
    <n v="3.3806414999999994"/>
    <n v="-0.42000000000000171"/>
    <n v="0.32999999999999829"/>
    <n v="1.8932670893411299"/>
    <n v="0.75"/>
    <n v="2.3132670893411316"/>
    <n v="1.5632670893411316"/>
    <n v="-1.2680000000000007"/>
    <n v="-0.99225300000000161"/>
    <n v="-0.87999999999999901"/>
    <n v="-0.95000000000000284"/>
    <n v="-1.3548480000000005"/>
    <n v="-0.79262558934113159"/>
    <n v="-1.9193585000000013"/>
    <n v="-2.0606255893411323"/>
    <n v="-3.187358500000002"/>
    <n v="4.13"/>
    <n v="4.13"/>
    <x v="0"/>
    <x v="0"/>
    <x v="0"/>
    <x v="0"/>
    <x v="1"/>
    <x v="19"/>
  </r>
  <r>
    <d v="2001-10-05T06:00:00"/>
    <x v="6"/>
    <x v="1"/>
    <x v="19"/>
    <x v="5"/>
    <x v="0"/>
    <x v="1"/>
    <x v="3"/>
    <x v="1"/>
    <n v="36.450000000000003"/>
    <n v="33.409999999999997"/>
    <n v="36.03"/>
    <n v="33.96"/>
    <n v="34.33"/>
    <n v="35.590000000000003"/>
    <n v="37.76"/>
    <n v="35.159999999999997"/>
    <n v="35.56"/>
    <n v="36.64"/>
    <n v="34.590000000000003"/>
    <n v="35.380000000000003"/>
    <n v="33.33"/>
    <n v="32.636861000000003"/>
    <n v="33.4"/>
    <n v="30.6"/>
    <n v="29.43"/>
    <n v="31.33"/>
    <n v="29.66"/>
    <n v="30.22"/>
    <n v="31.21"/>
    <n v="31.23"/>
    <n v="30.21"/>
    <n v="30.95"/>
    <n v="31.52"/>
    <n v="30.41"/>
    <n v="30.88"/>
    <n v="29.95"/>
    <n v="27.873124571914961"/>
    <n v="30.18"/>
    <n v="41.82"/>
    <n v="31.29"/>
    <n v="31.29"/>
    <n v="31.29"/>
    <n v="31.29"/>
    <n v="35.556083999999998"/>
    <n v="27.92"/>
    <n v="26.38"/>
    <n v="19.739999999999998"/>
    <n v="22.62"/>
    <n v="26.36"/>
    <n v="4.1100000000000003"/>
    <n v="4.5"/>
    <n v="3.38"/>
    <n v="4.7637364280850427"/>
    <n v="5.12"/>
    <n v="0.66"/>
    <n v="-0.27"/>
    <n v="-2.3468754280850384"/>
    <n v="-0.93"/>
    <n v="-3.0068754280850385"/>
    <n v="-2.0768754280850388"/>
    <n v="-1.05"/>
    <n v="1"/>
    <n v="1.6931389999999951"/>
    <n v="2.0499999999999998"/>
    <n v="2.7431389999999993"/>
    <n v="0.69313899999999506"/>
    <n v="-0.39000000000000412"/>
    <n v="0.73"/>
    <n v="-0.65373642808504329"/>
    <n v="1.1200000000000001"/>
    <n v="-0.26373642808503917"/>
    <n v="-1.3837364280850437"/>
    <n v="3.37"/>
    <n v="4.91"/>
    <n v="11.55"/>
    <n v="8.67"/>
    <n v="9.196083999999999"/>
    <n v="4.6875428085041193E-2"/>
    <n v="-4.7168610000000015"/>
    <n v="3.4168754280850386"/>
    <n v="-1.3468610000000041"/>
    <n v="6.44"/>
    <n v="6.44"/>
    <x v="0"/>
    <x v="0"/>
    <x v="0"/>
    <x v="0"/>
    <x v="1"/>
    <x v="19"/>
  </r>
  <r>
    <d v="2001-10-05T07:00:00"/>
    <x v="7"/>
    <x v="1"/>
    <x v="19"/>
    <x v="5"/>
    <x v="0"/>
    <x v="1"/>
    <x v="3"/>
    <x v="1"/>
    <n v="41.77"/>
    <n v="38.29"/>
    <n v="41.83"/>
    <n v="38.58"/>
    <n v="39.270000000000003"/>
    <n v="41.27"/>
    <n v="42.43"/>
    <n v="40.14"/>
    <n v="41.27"/>
    <n v="42.61"/>
    <n v="39.549999999999997"/>
    <n v="40.659999999999997"/>
    <n v="37.83"/>
    <n v="30.201544999999999"/>
    <n v="37.9"/>
    <n v="31.68"/>
    <n v="29.84"/>
    <n v="32.54"/>
    <n v="29.56"/>
    <n v="30.35"/>
    <n v="32.380000000000003"/>
    <n v="32.5"/>
    <n v="30.7"/>
    <n v="32.130000000000003"/>
    <n v="32.700000000000003"/>
    <n v="30.48"/>
    <n v="32.06"/>
    <n v="29.49"/>
    <n v="27.473228733410046"/>
    <n v="29.89"/>
    <n v="21.97"/>
    <n v="20.378"/>
    <n v="20.199007999999999"/>
    <n v="18.5"/>
    <n v="19.21"/>
    <n v="46.875278000000002"/>
    <n v="25.39"/>
    <n v="23.54"/>
    <n v="16.399999999999999"/>
    <n v="19.25"/>
    <n v="37.99"/>
    <n v="8.92"/>
    <n v="8.5999999999999943"/>
    <n v="8.34"/>
    <n v="2.7283162665899532"/>
    <n v="9.91"/>
    <n v="1.71"/>
    <n v="-0.86000000000000298"/>
    <n v="-2.8767712665899552"/>
    <n v="-2.57"/>
    <n v="-4.586771266589956"/>
    <n v="-2.0167712665899522"/>
    <n v="-1.3899999999999935"/>
    <n v="1.44"/>
    <n v="9.0684550000000037"/>
    <n v="2.83"/>
    <n v="10.458454999999997"/>
    <n v="7.6284549999999989"/>
    <n v="0.32000000000000739"/>
    <n v="0.58000000000000185"/>
    <n v="6.1916837334100485"/>
    <n v="0.25999999999999446"/>
    <n v="5.8716837334100411"/>
    <n v="5.6116837334100467"/>
    <n v="-5.0120000000000005"/>
    <n v="-3.340992"/>
    <n v="2.1"/>
    <n v="-3.9999999999999147E-2"/>
    <n v="8.8852779999999996"/>
    <n v="-2.0832287334100457"/>
    <n v="-4.8115449999999989"/>
    <n v="-7.0952287334100461"/>
    <n v="-9.8235449999999993"/>
    <n v="-18.690000000000001"/>
    <n v="-18.690000000000001"/>
    <x v="0"/>
    <x v="0"/>
    <x v="0"/>
    <x v="0"/>
    <x v="1"/>
    <x v="19"/>
  </r>
  <r>
    <d v="2001-10-05T08:00:00"/>
    <x v="8"/>
    <x v="1"/>
    <x v="19"/>
    <x v="5"/>
    <x v="0"/>
    <x v="1"/>
    <x v="3"/>
    <x v="1"/>
    <n v="38.61"/>
    <n v="35.43"/>
    <n v="38.79"/>
    <n v="35.729999999999997"/>
    <n v="36.24"/>
    <n v="38.26"/>
    <n v="39.270000000000003"/>
    <n v="37.1"/>
    <n v="38.26"/>
    <n v="39.44"/>
    <n v="36.49"/>
    <n v="37.659999999999997"/>
    <n v="34.869999999999997"/>
    <n v="27.750582000000001"/>
    <n v="34.9"/>
    <n v="32.36"/>
    <n v="30.45"/>
    <n v="33.54"/>
    <n v="29.83"/>
    <n v="31.07"/>
    <n v="33.39"/>
    <n v="33.729999999999997"/>
    <n v="31.7"/>
    <n v="33.14"/>
    <n v="34.97"/>
    <n v="31.23"/>
    <n v="32.92"/>
    <n v="29.32"/>
    <n v="28.280076525699265"/>
    <n v="29.77"/>
    <n v="26.55"/>
    <n v="18.678000000000001"/>
    <n v="18.280719000000001"/>
    <n v="14.48"/>
    <n v="16.07"/>
    <n v="46.470671000000003"/>
    <n v="26.12"/>
    <n v="24.09"/>
    <n v="18"/>
    <n v="20.309999999999999"/>
    <n v="45.03"/>
    <n v="5.17"/>
    <n v="4.7399999999999949"/>
    <n v="5.55"/>
    <n v="-0.52949452569926336"/>
    <n v="4.47"/>
    <n v="1.85"/>
    <n v="-1.75"/>
    <n v="-2.7899234743007355"/>
    <n v="-3.6"/>
    <n v="-4.6399234743007369"/>
    <n v="-1.0399234743007355"/>
    <n v="-1.4199999999999946"/>
    <n v="1.37"/>
    <n v="8.4894180000000006"/>
    <n v="2.79"/>
    <n v="9.9094179999999952"/>
    <n v="7.119417999999996"/>
    <n v="0.43000000000000682"/>
    <n v="-0.37999999999999545"/>
    <n v="5.6994945256992651"/>
    <n v="-0.81000000000000227"/>
    <n v="5.2694945256992582"/>
    <n v="6.0794945256992605"/>
    <n v="-7.4420000000000002"/>
    <n v="-5.8092809999999986"/>
    <n v="-3.52"/>
    <n v="-4.24"/>
    <n v="1.4406710000000018"/>
    <n v="-2.1600765256992638"/>
    <n v="-1.6305820000000004"/>
    <n v="-9.602076525699264"/>
    <n v="-9.0725820000000006"/>
    <n v="-11.11"/>
    <n v="-11.11"/>
    <x v="0"/>
    <x v="0"/>
    <x v="0"/>
    <x v="0"/>
    <x v="1"/>
    <x v="19"/>
  </r>
  <r>
    <d v="2001-10-05T09:00:00"/>
    <x v="9"/>
    <x v="1"/>
    <x v="19"/>
    <x v="5"/>
    <x v="0"/>
    <x v="1"/>
    <x v="3"/>
    <x v="1"/>
    <n v="35"/>
    <n v="32.15"/>
    <n v="35.47"/>
    <n v="32.36"/>
    <n v="32.79"/>
    <n v="34.840000000000003"/>
    <n v="42.9"/>
    <n v="33.61"/>
    <n v="34.950000000000003"/>
    <n v="36.14"/>
    <n v="33.01"/>
    <n v="34.18"/>
    <n v="31.51"/>
    <n v="30.948905499999999"/>
    <n v="31.55"/>
    <n v="31.07"/>
    <n v="29.2"/>
    <n v="32.32"/>
    <n v="28.6"/>
    <n v="29.8"/>
    <n v="32.17"/>
    <n v="32.6"/>
    <n v="30.37"/>
    <n v="31.96"/>
    <n v="34.24"/>
    <n v="29.93"/>
    <n v="31.63"/>
    <n v="28.03"/>
    <n v="29.996270121921206"/>
    <n v="28.45"/>
    <n v="35.18"/>
    <n v="28.393999999999998"/>
    <n v="28.300901"/>
    <n v="27.43"/>
    <n v="27.79"/>
    <n v="52.729179999999999"/>
    <n v="30.76"/>
    <n v="28.19"/>
    <n v="21.08"/>
    <n v="23.68"/>
    <n v="50.97"/>
    <n v="2.99"/>
    <n v="2.5499999999999998"/>
    <n v="3.48"/>
    <n v="0.95263537807879217"/>
    <n v="1.9"/>
    <n v="1.83"/>
    <n v="-1.77"/>
    <n v="0.19627012192120574"/>
    <n v="-3.6"/>
    <n v="-1.6337298780787926"/>
    <n v="1.9662701219212053"/>
    <n v="-1.39"/>
    <n v="1.28"/>
    <n v="1.8410945000000005"/>
    <n v="2.67"/>
    <n v="3.2310945000000011"/>
    <n v="0.56109450000000294"/>
    <n v="0.43999999999999773"/>
    <n v="-0.49000000000000199"/>
    <n v="2.0373646219212063"/>
    <n v="-0.93"/>
    <n v="1.5973646219212085"/>
    <n v="2.5273646219212083"/>
    <n v="-2.3660000000000032"/>
    <n v="0.11090099999999836"/>
    <n v="6.35"/>
    <n v="4.1100000000000003"/>
    <n v="1.7591800000000006"/>
    <n v="0.76372987807879511"/>
    <n v="-0.18890549999999706"/>
    <n v="-1.6022701219212081"/>
    <n v="-2.5549055000000003"/>
    <n v="1"/>
    <n v="1"/>
    <x v="0"/>
    <x v="0"/>
    <x v="0"/>
    <x v="0"/>
    <x v="1"/>
    <x v="19"/>
  </r>
  <r>
    <d v="2001-10-05T10:00:00"/>
    <x v="10"/>
    <x v="1"/>
    <x v="19"/>
    <x v="5"/>
    <x v="0"/>
    <x v="1"/>
    <x v="3"/>
    <x v="1"/>
    <n v="32.340000000000003"/>
    <n v="29.59"/>
    <n v="32.79"/>
    <n v="29.78"/>
    <n v="30.09"/>
    <n v="32.130000000000003"/>
    <n v="45.13"/>
    <n v="30.95"/>
    <n v="32.28"/>
    <n v="33.47"/>
    <n v="30.26"/>
    <n v="31.49"/>
    <n v="28.92"/>
    <n v="31.727478999999999"/>
    <n v="28.81"/>
    <n v="30.35"/>
    <n v="28.36"/>
    <n v="31.64"/>
    <n v="27.5"/>
    <n v="28.99"/>
    <n v="31.47"/>
    <n v="33.69"/>
    <n v="29.52"/>
    <n v="31.26"/>
    <n v="33.81"/>
    <n v="29.08"/>
    <n v="30.91"/>
    <n v="26.48"/>
    <n v="30.146859867734261"/>
    <n v="26.94"/>
    <n v="37.590000000000003"/>
    <n v="32.536000000000001"/>
    <n v="32.526215999999998"/>
    <n v="32.42"/>
    <n v="32.47"/>
    <n v="56.544082000000003"/>
    <n v="31.5"/>
    <n v="28.53"/>
    <n v="22.25"/>
    <n v="24.31"/>
    <n v="55"/>
    <n v="1.1000000000000001"/>
    <n v="0.57999999999999829"/>
    <n v="2.44"/>
    <n v="1.5806191322657384"/>
    <n v="-0.34000000000000341"/>
    <n v="1.92"/>
    <n v="-2.5099999999999998"/>
    <n v="1.1568598677342621"/>
    <n v="-4.43"/>
    <n v="-0.76314013226573962"/>
    <n v="3.6668598677342601"/>
    <n v="-1.4"/>
    <n v="1.17"/>
    <n v="-1.637478999999999"/>
    <n v="2.57"/>
    <n v="-0.23747900000000044"/>
    <n v="-2.8074789999999972"/>
    <n v="0.52000000000000313"/>
    <n v="-1.34"/>
    <n v="-0.48061913226573694"/>
    <n v="-1.86"/>
    <n v="-1.0006191322657401"/>
    <n v="0.85938086773426292"/>
    <n v="1.0360000000000014"/>
    <n v="3.9962159999999969"/>
    <n v="10.17"/>
    <n v="8.16"/>
    <n v="1.5440820000000031"/>
    <n v="1.3531401322657395"/>
    <n v="-0.22747899999999888"/>
    <n v="2.3891401322657408"/>
    <n v="0.80852100000000249"/>
    <n v="6.1"/>
    <n v="6.1"/>
    <x v="0"/>
    <x v="0"/>
    <x v="0"/>
    <x v="0"/>
    <x v="1"/>
    <x v="19"/>
  </r>
  <r>
    <d v="2001-10-05T11:00:00"/>
    <x v="11"/>
    <x v="1"/>
    <x v="19"/>
    <x v="5"/>
    <x v="0"/>
    <x v="1"/>
    <x v="3"/>
    <x v="1"/>
    <n v="33.18"/>
    <n v="30.25"/>
    <n v="33.590000000000003"/>
    <n v="30.43"/>
    <n v="30.72"/>
    <n v="32.9"/>
    <n v="56.28"/>
    <n v="31.69"/>
    <n v="33.06"/>
    <n v="34.31"/>
    <n v="30.93"/>
    <n v="32.36"/>
    <n v="29.29"/>
    <n v="33.036361999999997"/>
    <n v="29.28"/>
    <n v="30.39"/>
    <n v="28.39"/>
    <n v="31.64"/>
    <n v="27.47"/>
    <n v="28.96"/>
    <n v="31.53"/>
    <n v="34.86"/>
    <n v="29.59"/>
    <n v="31.29"/>
    <n v="33.82"/>
    <n v="29.07"/>
    <n v="30.94"/>
    <n v="26.45"/>
    <n v="30.103371911926875"/>
    <n v="26.92"/>
    <n v="34.700000000000003"/>
    <n v="38.04"/>
    <n v="34.262703000000002"/>
    <n v="34.43"/>
    <n v="34.46"/>
    <n v="66.520465999999999"/>
    <n v="31.19"/>
    <n v="29"/>
    <n v="24.39"/>
    <n v="25.83"/>
    <n v="55"/>
    <n v="1.76"/>
    <n v="1.42"/>
    <n v="2.84"/>
    <n v="2.9329900880731223"/>
    <n v="0.49000000000000199"/>
    <n v="1.98"/>
    <n v="-2.5099999999999998"/>
    <n v="1.1433719119268737"/>
    <n v="-4.49"/>
    <n v="-0.83662808807312672"/>
    <n v="3.6533719119268753"/>
    <n v="-1.64"/>
    <n v="1.43"/>
    <n v="-2.316361999999998"/>
    <n v="3.07"/>
    <n v="-0.67636199999999747"/>
    <n v="-3.7463619999999977"/>
    <n v="0.34"/>
    <n v="-1.08"/>
    <n v="-1.1729900880731243"/>
    <n v="-1.42"/>
    <n v="-1.5129900880731242"/>
    <n v="-9.2990088073122479E-2"/>
    <n v="6.85"/>
    <n v="5.2627030000000019"/>
    <n v="10.039999999999999"/>
    <n v="8.6300000000000008"/>
    <n v="11.520465999999999"/>
    <n v="1.0866280880731267"/>
    <n v="-1.8463619999999956"/>
    <n v="7.9366280880731246"/>
    <n v="5.0036380000000023"/>
    <n v="2.34"/>
    <n v="2.34"/>
    <x v="0"/>
    <x v="0"/>
    <x v="0"/>
    <x v="0"/>
    <x v="1"/>
    <x v="19"/>
  </r>
  <r>
    <d v="2001-10-05T12:00:00"/>
    <x v="12"/>
    <x v="1"/>
    <x v="19"/>
    <x v="5"/>
    <x v="0"/>
    <x v="1"/>
    <x v="3"/>
    <x v="1"/>
    <n v="32.659999999999997"/>
    <n v="30"/>
    <n v="33.299999999999997"/>
    <n v="30.18"/>
    <n v="30.45"/>
    <n v="32.65"/>
    <n v="49.41"/>
    <n v="31.42"/>
    <n v="32.78"/>
    <n v="34"/>
    <n v="30.65"/>
    <n v="31.99"/>
    <n v="29.12"/>
    <n v="29.865171499999999"/>
    <n v="29.11"/>
    <n v="30.32"/>
    <n v="28.41"/>
    <n v="31.7"/>
    <n v="27.57"/>
    <n v="29.02"/>
    <n v="31.53"/>
    <n v="34.28"/>
    <n v="29.57"/>
    <n v="31.32"/>
    <n v="33.86"/>
    <n v="29.14"/>
    <n v="30.97"/>
    <n v="26.56"/>
    <n v="30.326615319871902"/>
    <n v="27.02"/>
    <n v="35.86"/>
    <n v="41.682000000000002"/>
    <n v="28.242964000000001"/>
    <n v="21.49"/>
    <n v="21.78"/>
    <n v="62.060074999999998"/>
    <n v="31.42"/>
    <n v="28.8"/>
    <n v="24.31"/>
    <n v="25.52"/>
    <n v="55"/>
    <n v="1.43"/>
    <n v="1.02"/>
    <n v="2.56"/>
    <n v="-0.46144381987190286"/>
    <n v="0.14000000000000057"/>
    <n v="1.95"/>
    <n v="-2.46"/>
    <n v="1.3066153198719022"/>
    <n v="-4.41"/>
    <n v="-0.64338468012809713"/>
    <n v="3.766615319871903"/>
    <n v="-1.54"/>
    <n v="1.33"/>
    <n v="0.58482850000000042"/>
    <n v="2.87"/>
    <n v="2.1248284999999996"/>
    <n v="-0.74517149999999788"/>
    <n v="0.41"/>
    <n v="-1.1299999999999999"/>
    <n v="1.8914438198719026"/>
    <n v="-1.54"/>
    <n v="1.4814438198719024"/>
    <n v="3.0214438198719051"/>
    <n v="10.262"/>
    <n v="-0.55703600000000009"/>
    <n v="-2.82"/>
    <n v="-3.74"/>
    <n v="7.0600749999999977"/>
    <n v="1.0933846801281"/>
    <n v="1.5548285000000028"/>
    <n v="11.3553846801281"/>
    <n v="11.816828500000003"/>
    <n v="3.87"/>
    <n v="3.87"/>
    <x v="0"/>
    <x v="0"/>
    <x v="0"/>
    <x v="0"/>
    <x v="1"/>
    <x v="19"/>
  </r>
  <r>
    <d v="2001-10-05T13:00:00"/>
    <x v="13"/>
    <x v="1"/>
    <x v="19"/>
    <x v="5"/>
    <x v="0"/>
    <x v="1"/>
    <x v="3"/>
    <x v="1"/>
    <n v="42.3"/>
    <n v="38.92"/>
    <n v="43.17"/>
    <n v="39.08"/>
    <n v="39.520000000000003"/>
    <n v="42.36"/>
    <n v="43.5"/>
    <n v="40.76"/>
    <n v="42.51"/>
    <n v="44.07"/>
    <n v="39.770000000000003"/>
    <n v="41.45"/>
    <n v="37.76"/>
    <n v="35.818598000000001"/>
    <n v="37.76"/>
    <n v="30.24"/>
    <n v="28.38"/>
    <n v="31.62"/>
    <n v="27.49"/>
    <n v="28.94"/>
    <n v="31.52"/>
    <n v="34.86"/>
    <n v="29.57"/>
    <n v="31.27"/>
    <n v="33.81"/>
    <n v="29.04"/>
    <n v="30.89"/>
    <n v="26.49"/>
    <n v="31.558576191009276"/>
    <n v="26.99"/>
    <n v="37.869999999999997"/>
    <n v="39.148000000000003"/>
    <n v="30.890253000000001"/>
    <n v="15.94"/>
    <n v="16.420000000000002"/>
    <n v="64.126937999999996"/>
    <n v="33.979999999999997"/>
    <n v="31.26"/>
    <n v="26.62"/>
    <n v="27.87"/>
    <n v="55.09"/>
    <n v="10.58"/>
    <n v="10.56"/>
    <n v="11.27"/>
    <n v="4.2600218089907251"/>
    <n v="10.26"/>
    <n v="1.95"/>
    <n v="-2.4500000000000002"/>
    <n v="2.6185761910092751"/>
    <n v="-4.4000000000000004"/>
    <n v="0.66857619100927579"/>
    <n v="5.0685761910092779"/>
    <n v="-1.93"/>
    <n v="1.7600000000000051"/>
    <n v="3.7014020000000016"/>
    <n v="3.69"/>
    <n v="5.6314020000000014"/>
    <n v="1.9414019999999965"/>
    <n v="1.9999999999999574E-2"/>
    <n v="-0.68999999999999773"/>
    <n v="6.3199781910092767"/>
    <n v="-0.7099999999999973"/>
    <n v="6.2999781910092771"/>
    <n v="7.0099781910092744"/>
    <n v="5.1680000000000064"/>
    <n v="-0.36974700000000027"/>
    <n v="-10.68"/>
    <n v="-11.45"/>
    <n v="9.0369379999999921"/>
    <n v="2.4214238089907205"/>
    <n v="-1.8385980000000046"/>
    <n v="7.5894238089907269"/>
    <n v="3.3294020000000017"/>
    <n v="-3.5800000000000054"/>
    <n v="-3.5800000000000054"/>
    <x v="0"/>
    <x v="0"/>
    <x v="0"/>
    <x v="0"/>
    <x v="1"/>
    <x v="19"/>
  </r>
  <r>
    <d v="2001-10-05T14:00:00"/>
    <x v="14"/>
    <x v="1"/>
    <x v="19"/>
    <x v="5"/>
    <x v="0"/>
    <x v="1"/>
    <x v="3"/>
    <x v="1"/>
    <n v="32.36"/>
    <n v="29.83"/>
    <n v="33.130000000000003"/>
    <n v="29.89"/>
    <n v="30.25"/>
    <n v="32.51"/>
    <n v="57.75"/>
    <n v="31.23"/>
    <n v="32.619999999999997"/>
    <n v="33.81"/>
    <n v="30.44"/>
    <n v="31.74"/>
    <n v="28.98"/>
    <n v="34.927933000000003"/>
    <n v="28.98"/>
    <n v="29.62"/>
    <n v="27.8"/>
    <n v="30.97"/>
    <n v="27"/>
    <n v="28.37"/>
    <n v="30.83"/>
    <n v="34.369999999999997"/>
    <n v="28.92"/>
    <n v="30.63"/>
    <n v="33.39"/>
    <n v="28.47"/>
    <n v="30.26"/>
    <n v="26.06"/>
    <n v="33.080880342723098"/>
    <n v="26.5"/>
    <n v="35.950000000000003"/>
    <n v="35.076000000000001"/>
    <n v="37.777994"/>
    <n v="15.71"/>
    <n v="16.41"/>
    <n v="69.223989000000003"/>
    <n v="37.15"/>
    <n v="32.39"/>
    <n v="26.44"/>
    <n v="27.57"/>
    <n v="57.5"/>
    <n v="1.88"/>
    <n v="1.48"/>
    <n v="2.92"/>
    <n v="1.8470526572769046"/>
    <n v="0.42000000000000171"/>
    <n v="1.89"/>
    <n v="-2.31"/>
    <n v="4.7108803427230974"/>
    <n v="-4.2"/>
    <n v="2.8208803427230968"/>
    <n v="7.0208803427230997"/>
    <n v="-1.49"/>
    <n v="1.27"/>
    <n v="-4.677933000000003"/>
    <n v="2.76"/>
    <n v="-3.1879330000000046"/>
    <n v="-5.9479330000000026"/>
    <n v="0.40000000000000213"/>
    <n v="-1.04"/>
    <n v="3.2947342723094408E-2"/>
    <n v="-1.44"/>
    <n v="-0.36705265727690772"/>
    <n v="1.0729473427230971"/>
    <n v="-2.0739999999999981"/>
    <n v="5.3879939999999991"/>
    <n v="-10.73"/>
    <n v="-11.16"/>
    <n v="11.723989000000003"/>
    <n v="4.0691196572769002"/>
    <n v="2.2220669999999956"/>
    <n v="1.9951196572769021"/>
    <n v="0.14806699999999751"/>
    <n v="4.21"/>
    <n v="4.21"/>
    <x v="0"/>
    <x v="0"/>
    <x v="0"/>
    <x v="0"/>
    <x v="1"/>
    <x v="19"/>
  </r>
  <r>
    <d v="2001-10-05T15:00:00"/>
    <x v="15"/>
    <x v="1"/>
    <x v="19"/>
    <x v="5"/>
    <x v="0"/>
    <x v="1"/>
    <x v="3"/>
    <x v="1"/>
    <n v="65.349999999999994"/>
    <n v="60.37"/>
    <n v="66.959999999999994"/>
    <n v="60.54"/>
    <n v="61.16"/>
    <n v="65.739999999999995"/>
    <n v="67.52"/>
    <n v="63.21"/>
    <n v="65.95"/>
    <n v="68.319999999999993"/>
    <n v="61.53"/>
    <n v="64.16"/>
    <n v="58.94"/>
    <n v="47.816167999999998"/>
    <n v="58.93"/>
    <n v="28.71"/>
    <n v="26.95"/>
    <n v="30.05"/>
    <n v="26.12"/>
    <n v="27.53"/>
    <n v="29.91"/>
    <n v="34.29"/>
    <n v="28.07"/>
    <n v="29.71"/>
    <n v="32.799999999999997"/>
    <n v="27.62"/>
    <n v="29.33"/>
    <n v="25.21"/>
    <n v="32.891473195501412"/>
    <n v="25.65"/>
    <n v="33.020000000000003"/>
    <n v="30.734000000000002"/>
    <n v="32.886918000000001"/>
    <n v="15.32"/>
    <n v="15.88"/>
    <n v="66.254935000000003"/>
    <n v="37.46"/>
    <n v="32.89"/>
    <n v="27.27"/>
    <n v="28.31"/>
    <n v="60.25"/>
    <n v="33.630000000000003"/>
    <n v="34.83"/>
    <n v="33.729999999999997"/>
    <n v="14.924694804498586"/>
    <n v="35.520000000000003"/>
    <n v="1.8"/>
    <n v="-2.3199999999999998"/>
    <n v="5.3614731955014108"/>
    <n v="-4.12"/>
    <n v="3.5614731955014136"/>
    <n v="7.6814731955014111"/>
    <n v="-3"/>
    <n v="2.2200000000000002"/>
    <n v="13.343831999999999"/>
    <n v="5.22"/>
    <n v="16.343831999999999"/>
    <n v="11.123832"/>
    <n v="-1.2"/>
    <n v="-0.10000000000000142"/>
    <n v="18.70530519550141"/>
    <n v="1.1000000000000001"/>
    <n v="19.905305195501413"/>
    <n v="18.805305195501411"/>
    <n v="-6.7259999999999991"/>
    <n v="-3.081999999999141E-3"/>
    <n v="-11.95"/>
    <n v="-12.43"/>
    <n v="6.0049350000000032"/>
    <n v="4.5685268044985889"/>
    <n v="-10.356167999999997"/>
    <n v="-2.1574731955014101"/>
    <n v="-17.082167999999996"/>
    <n v="-31.14"/>
    <n v="-31.14"/>
    <x v="0"/>
    <x v="0"/>
    <x v="0"/>
    <x v="0"/>
    <x v="1"/>
    <x v="19"/>
  </r>
  <r>
    <d v="2001-10-05T16:00:00"/>
    <x v="16"/>
    <x v="1"/>
    <x v="19"/>
    <x v="5"/>
    <x v="0"/>
    <x v="1"/>
    <x v="3"/>
    <x v="1"/>
    <n v="28.67"/>
    <n v="26.64"/>
    <n v="29.55"/>
    <n v="26.66"/>
    <n v="26.99"/>
    <n v="29"/>
    <n v="29.75"/>
    <n v="27.84"/>
    <n v="29.11"/>
    <n v="30.17"/>
    <n v="27.14"/>
    <n v="28.14"/>
    <n v="26.25"/>
    <n v="28.614926499999999"/>
    <n v="26.29"/>
    <n v="28.99"/>
    <n v="27.08"/>
    <n v="30.23"/>
    <n v="26.2"/>
    <n v="27.69"/>
    <n v="30.08"/>
    <n v="34.28"/>
    <n v="28.24"/>
    <n v="29.89"/>
    <n v="32.9"/>
    <n v="27.81"/>
    <n v="29.56"/>
    <n v="25.27"/>
    <n v="30.364954003766044"/>
    <n v="25.71"/>
    <n v="37.82"/>
    <n v="26.42"/>
    <n v="28.142778"/>
    <n v="14.09"/>
    <n v="14.53"/>
    <n v="63.385295999999997"/>
    <n v="32.64"/>
    <n v="30.03"/>
    <n v="25.85"/>
    <n v="26.92"/>
    <n v="58.58"/>
    <n v="-0.70000000000000284"/>
    <n v="-1.42"/>
    <n v="0.98"/>
    <n v="-1.7500275037660451"/>
    <n v="-2.73"/>
    <n v="1.87"/>
    <n v="-2.42"/>
    <n v="2.6749540037660431"/>
    <n v="-4.29"/>
    <n v="0.80495400376604564"/>
    <n v="5.0949540037660448"/>
    <n v="-1.1499999999999999"/>
    <n v="0.73999999999999844"/>
    <n v="-1.6249265000000008"/>
    <n v="1.89"/>
    <n v="-0.4749264999999987"/>
    <n v="-2.3649264999999993"/>
    <n v="0.71999999999999531"/>
    <n v="-1.68"/>
    <n v="1.0500275037660423"/>
    <n v="-2.4"/>
    <n v="0.33002750376604695"/>
    <n v="2.7300275037660455"/>
    <n v="-6.22"/>
    <n v="-1.8872220000000013"/>
    <n v="-11.76"/>
    <n v="-12.39"/>
    <n v="4.8052959999999985"/>
    <n v="2.2750459962339562"/>
    <n v="4.0250735000000013"/>
    <n v="-3.9449540037660427"/>
    <n v="-2.1949264999999976"/>
    <n v="9.68"/>
    <n v="9.68"/>
    <x v="0"/>
    <x v="0"/>
    <x v="0"/>
    <x v="0"/>
    <x v="1"/>
    <x v="19"/>
  </r>
  <r>
    <d v="2001-10-05T17:00:00"/>
    <x v="17"/>
    <x v="1"/>
    <x v="19"/>
    <x v="5"/>
    <x v="0"/>
    <x v="1"/>
    <x v="3"/>
    <x v="1"/>
    <n v="29.36"/>
    <n v="27.09"/>
    <n v="29.89"/>
    <n v="27.2"/>
    <n v="27.5"/>
    <n v="29.37"/>
    <n v="33.6"/>
    <n v="28.31"/>
    <n v="29.45"/>
    <n v="30.46"/>
    <n v="27.66"/>
    <n v="28.69"/>
    <n v="26.73"/>
    <n v="28.141748499999999"/>
    <n v="26.77"/>
    <n v="29.22"/>
    <n v="27.14"/>
    <n v="30.34"/>
    <n v="26.22"/>
    <n v="27.79"/>
    <n v="30.2"/>
    <n v="34.840000000000003"/>
    <n v="28.34"/>
    <n v="30"/>
    <n v="32.96"/>
    <n v="27.91"/>
    <n v="29.69"/>
    <n v="25.3"/>
    <n v="31.023442856431586"/>
    <n v="25.73"/>
    <n v="33.4"/>
    <n v="25.111999999999998"/>
    <n v="26.730166000000001"/>
    <n v="13.54"/>
    <n v="13.96"/>
    <n v="62.532792999999998"/>
    <n v="35.15"/>
    <n v="29.47"/>
    <n v="22.75"/>
    <n v="25.06"/>
    <n v="47.71"/>
    <n v="-0.28999999999999915"/>
    <n v="-1"/>
    <n v="1.43"/>
    <n v="-2.8816943564315878"/>
    <n v="-2.5"/>
    <n v="1.9"/>
    <n v="-2.4900000000000002"/>
    <n v="3.2334428564315871"/>
    <n v="-4.3899999999999997"/>
    <n v="1.333442856431585"/>
    <n v="5.7234428564315856"/>
    <n v="-1.19"/>
    <n v="0.77"/>
    <n v="-0.6417484999999985"/>
    <n v="1.96"/>
    <n v="0.54825150000000278"/>
    <n v="-1.4117484999999981"/>
    <n v="0.71000000000000085"/>
    <n v="-1.72"/>
    <n v="2.5916943564315886"/>
    <n v="-2.4300000000000002"/>
    <n v="1.8816943564315878"/>
    <n v="4.3116943564315875"/>
    <n v="-10.038"/>
    <n v="-2.7398339999999983"/>
    <n v="-9.2100000000000009"/>
    <n v="-11.1"/>
    <n v="14.822792999999997"/>
    <n v="4.1265571435684123"/>
    <n v="7.0082515000000001"/>
    <n v="-5.911442856431588"/>
    <n v="-3.0297485000000002"/>
    <n v="4.71"/>
    <n v="4.71"/>
    <x v="0"/>
    <x v="0"/>
    <x v="0"/>
    <x v="0"/>
    <x v="1"/>
    <x v="19"/>
  </r>
  <r>
    <d v="2001-10-05T18:00:00"/>
    <x v="18"/>
    <x v="1"/>
    <x v="19"/>
    <x v="5"/>
    <x v="0"/>
    <x v="1"/>
    <x v="3"/>
    <x v="1"/>
    <n v="41.51"/>
    <n v="38.380000000000003"/>
    <n v="42.24"/>
    <n v="38.47"/>
    <n v="38.96"/>
    <n v="41.57"/>
    <n v="44.76"/>
    <n v="39.979999999999997"/>
    <n v="41.63"/>
    <n v="42.97"/>
    <n v="39.159999999999997"/>
    <n v="40.630000000000003"/>
    <n v="37.96"/>
    <n v="34.574123499999999"/>
    <n v="38.049999999999997"/>
    <n v="28.99"/>
    <n v="26.96"/>
    <n v="30.05"/>
    <n v="26.02"/>
    <n v="27.58"/>
    <n v="29.91"/>
    <n v="35.97"/>
    <n v="28.16"/>
    <n v="29.69"/>
    <n v="30.9"/>
    <n v="27.7"/>
    <n v="29.39"/>
    <n v="25.14"/>
    <n v="30.308045294809819"/>
    <n v="25.56"/>
    <n v="39.04"/>
    <n v="27.981999999999999"/>
    <n v="28.341709000000002"/>
    <n v="25.39"/>
    <n v="25.48"/>
    <n v="65.722160000000002"/>
    <n v="33.450000000000003"/>
    <n v="28.63"/>
    <n v="23.88"/>
    <n v="25.36"/>
    <n v="45.54"/>
    <n v="11.38"/>
    <n v="11.24"/>
    <n v="12.82"/>
    <n v="4.2660782051901798"/>
    <n v="12.07"/>
    <n v="1.81"/>
    <n v="-2.44"/>
    <n v="2.7280452948098208"/>
    <n v="-4.25"/>
    <n v="0.91804529480981856"/>
    <n v="5.1680452948098186"/>
    <n v="-1.67"/>
    <n v="1"/>
    <n v="4.385876500000002"/>
    <n v="2.67"/>
    <n v="6.0558765000000037"/>
    <n v="3.385876500000002"/>
    <n v="0.14000000000000057"/>
    <n v="-1.44"/>
    <n v="7.1139217948098228"/>
    <n v="-1.58"/>
    <n v="6.9739217948098222"/>
    <n v="8.5539217948098205"/>
    <n v="-5.4680000000000035"/>
    <n v="-0.28829099999999741"/>
    <n v="1.51"/>
    <n v="0.12000000000000099"/>
    <n v="20.182160000000003"/>
    <n v="3.1419547051901837"/>
    <n v="-1.1241234999999961"/>
    <n v="-2.3260452948098198"/>
    <n v="-6.5921234999999996"/>
    <n v="-1.59"/>
    <n v="-1.59"/>
    <x v="0"/>
    <x v="0"/>
    <x v="0"/>
    <x v="0"/>
    <x v="1"/>
    <x v="19"/>
  </r>
  <r>
    <d v="2001-10-05T19:00:00"/>
    <x v="19"/>
    <x v="1"/>
    <x v="19"/>
    <x v="5"/>
    <x v="0"/>
    <x v="1"/>
    <x v="3"/>
    <x v="1"/>
    <n v="30.76"/>
    <n v="28.34"/>
    <n v="31.26"/>
    <n v="28.4"/>
    <n v="28.8"/>
    <n v="30.75"/>
    <n v="48.14"/>
    <n v="29.56"/>
    <n v="30.8"/>
    <n v="31.91"/>
    <n v="28.95"/>
    <n v="30.11"/>
    <n v="27.81"/>
    <n v="30.334737000000001"/>
    <n v="27.85"/>
    <n v="30.63"/>
    <n v="28.61"/>
    <n v="31.66"/>
    <n v="27.65"/>
    <n v="29.22"/>
    <n v="31.54"/>
    <n v="45.12"/>
    <n v="29.84"/>
    <n v="31.28"/>
    <n v="33.159999999999997"/>
    <n v="29.39"/>
    <n v="30.99"/>
    <n v="26.67"/>
    <n v="34.685343270782887"/>
    <n v="27.16"/>
    <n v="34.65"/>
    <n v="30.05"/>
    <n v="30.791705"/>
    <n v="24.7"/>
    <n v="24.9"/>
    <n v="53.838745000000003"/>
    <n v="39.979999999999997"/>
    <n v="33.880000000000003"/>
    <n v="29.54"/>
    <n v="30.68"/>
    <n v="55.14"/>
    <n v="-0.41999999999999815"/>
    <n v="-0.87999999999999901"/>
    <n v="1.1399999999999999"/>
    <n v="-4.3506062707828868"/>
    <n v="-1.25"/>
    <n v="1.77"/>
    <n v="-2.5499999999999998"/>
    <n v="5.4653432707828884"/>
    <n v="-4.32"/>
    <n v="3.6953432707828888"/>
    <n v="8.0153432707828856"/>
    <n v="-1.31"/>
    <n v="0.99000000000000199"/>
    <n v="-1.5347369999999998"/>
    <n v="2.2999999999999998"/>
    <n v="-0.22473700000000107"/>
    <n v="-2.5247370000000018"/>
    <n v="0.46000000000000085"/>
    <n v="-1.56"/>
    <n v="3.9306062707828886"/>
    <n v="-2.02"/>
    <n v="3.4706062707828877"/>
    <n v="5.4906062707828838"/>
    <n v="-9.93"/>
    <n v="-3.0882950000000022"/>
    <n v="-4.84"/>
    <n v="-5.78"/>
    <n v="-1.3012549999999976"/>
    <n v="5.2946567292171096"/>
    <n v="9.6452629999999964"/>
    <n v="-4.6353432707828865"/>
    <n v="-0.2847369999999998"/>
    <n v="4.54"/>
    <n v="4.54"/>
    <x v="0"/>
    <x v="0"/>
    <x v="0"/>
    <x v="0"/>
    <x v="1"/>
    <x v="19"/>
  </r>
  <r>
    <d v="2001-10-05T20:00:00"/>
    <x v="20"/>
    <x v="1"/>
    <x v="19"/>
    <x v="5"/>
    <x v="0"/>
    <x v="1"/>
    <x v="3"/>
    <x v="1"/>
    <n v="26.2"/>
    <n v="24.03"/>
    <n v="26.4"/>
    <n v="24.11"/>
    <n v="24.45"/>
    <n v="26.01"/>
    <n v="30.48"/>
    <n v="25.09"/>
    <n v="26.03"/>
    <n v="26.89"/>
    <n v="24.58"/>
    <n v="25.6"/>
    <n v="23.6"/>
    <n v="25.864999999999998"/>
    <n v="23.63"/>
    <n v="29.04"/>
    <n v="27.14"/>
    <n v="30.03"/>
    <n v="26.26"/>
    <n v="27.77"/>
    <n v="29.91"/>
    <n v="34.39"/>
    <n v="28.32"/>
    <n v="29.68"/>
    <n v="30.24"/>
    <n v="27.94"/>
    <n v="29.41"/>
    <n v="25.43"/>
    <n v="30.474133744090643"/>
    <n v="25.89"/>
    <n v="36.340000000000003"/>
    <n v="27.59"/>
    <n v="27.59"/>
    <n v="27.59"/>
    <n v="27.59"/>
    <n v="27.59"/>
    <n v="33.76"/>
    <n v="28.52"/>
    <n v="22.46"/>
    <n v="24.55"/>
    <n v="45.03"/>
    <n v="-3.32"/>
    <n v="-3.81"/>
    <n v="-1.83"/>
    <n v="-4.609133744090645"/>
    <n v="-3.35"/>
    <n v="1.64"/>
    <n v="-2.34"/>
    <n v="2.7041337440906439"/>
    <n v="-3.98"/>
    <n v="1.0641337440906433"/>
    <n v="5.0441337440906437"/>
    <n v="-1.1499999999999999"/>
    <n v="0.84999999999999787"/>
    <n v="-1.415"/>
    <n v="2"/>
    <n v="-0.26499999999999702"/>
    <n v="-2.2650000000000001"/>
    <n v="0.48999999999999844"/>
    <n v="-1.49"/>
    <n v="1.2891337440906447"/>
    <n v="-1.98"/>
    <n v="0.7991337440906463"/>
    <n v="2.7791337440906467"/>
    <n v="-6.17"/>
    <n v="-0.93"/>
    <n v="5.13"/>
    <n v="3.04"/>
    <n v="-17.440000000000001"/>
    <n v="3.2858662559093545"/>
    <n v="7.8949999999999996"/>
    <n v="-2.8841337440906436"/>
    <n v="1.7250000000000001"/>
    <n v="10.74"/>
    <n v="10.74"/>
    <x v="0"/>
    <x v="0"/>
    <x v="0"/>
    <x v="0"/>
    <x v="1"/>
    <x v="19"/>
  </r>
  <r>
    <d v="2001-10-05T21:00:00"/>
    <x v="21"/>
    <x v="1"/>
    <x v="19"/>
    <x v="5"/>
    <x v="0"/>
    <x v="1"/>
    <x v="3"/>
    <x v="1"/>
    <n v="25.77"/>
    <n v="23.69"/>
    <n v="25.93"/>
    <n v="23.8"/>
    <n v="24.16"/>
    <n v="25.56"/>
    <n v="26.24"/>
    <n v="24.74"/>
    <n v="25.57"/>
    <n v="26.39"/>
    <n v="24.27"/>
    <n v="25.16"/>
    <n v="23.31"/>
    <n v="24.535"/>
    <n v="23.39"/>
    <n v="28.68"/>
    <n v="27"/>
    <n v="29.72"/>
    <n v="26.4"/>
    <n v="27.4"/>
    <n v="29.61"/>
    <n v="30.23"/>
    <n v="28.02"/>
    <n v="29.36"/>
    <n v="29.9"/>
    <n v="27.49"/>
    <n v="29.06"/>
    <n v="26.05"/>
    <n v="29.183593082306317"/>
    <n v="26.44"/>
    <n v="29.24"/>
    <n v="25.33"/>
    <n v="25.33"/>
    <n v="25.33"/>
    <n v="25.33"/>
    <n v="25.33"/>
    <n v="30.44"/>
    <n v="26.5"/>
    <n v="25"/>
    <n v="25.69"/>
    <n v="45"/>
    <n v="-3.24"/>
    <n v="-3.9"/>
    <n v="-2.74"/>
    <n v="-4.6485930823063164"/>
    <n v="-3.51"/>
    <n v="1.66"/>
    <n v="-1.35"/>
    <n v="1.783593082306318"/>
    <n v="-3.01"/>
    <n v="0.12359308230631783"/>
    <n v="3.1335930823063158"/>
    <n v="-1"/>
    <n v="0.85000000000000142"/>
    <n v="-0.375"/>
    <n v="1.85"/>
    <n v="0.625"/>
    <n v="-1.2250000000000001"/>
    <n v="0.66"/>
    <n v="-0.49999999999999645"/>
    <n v="1.408593082306318"/>
    <n v="-1.1599999999999999"/>
    <n v="0.74859308230631783"/>
    <n v="1.9085930823063144"/>
    <n v="-5.1100000000000003"/>
    <n v="-1.17"/>
    <n v="0.32999999999999829"/>
    <n v="-0.36000000000000298"/>
    <n v="-19.670000000000002"/>
    <n v="1.2564069176936847"/>
    <n v="5.9050000000000002"/>
    <n v="-3.8535930823063183"/>
    <n v="0.79499999999999815"/>
    <n v="4.08"/>
    <n v="4.08"/>
    <x v="0"/>
    <x v="0"/>
    <x v="0"/>
    <x v="0"/>
    <x v="1"/>
    <x v="19"/>
  </r>
  <r>
    <d v="2001-10-05T22:00:00"/>
    <x v="22"/>
    <x v="1"/>
    <x v="19"/>
    <x v="5"/>
    <x v="0"/>
    <x v="1"/>
    <x v="3"/>
    <x v="1"/>
    <n v="25.42"/>
    <n v="23.38"/>
    <n v="25.51"/>
    <n v="23.45"/>
    <n v="12.98"/>
    <n v="25.14"/>
    <n v="26.36"/>
    <n v="24.46"/>
    <n v="25.17"/>
    <n v="25.96"/>
    <n v="24.01"/>
    <n v="14.81"/>
    <n v="11.18"/>
    <n v="15.77"/>
    <n v="23.07"/>
    <n v="26.83"/>
    <n v="25.31"/>
    <n v="27.86"/>
    <n v="24.56"/>
    <n v="25.91"/>
    <n v="27.72"/>
    <n v="28.02"/>
    <n v="26.29"/>
    <n v="27.53"/>
    <n v="28.26"/>
    <n v="25.96"/>
    <n v="27.23"/>
    <n v="24.32"/>
    <n v="24.313875857240259"/>
    <n v="24.69"/>
    <n v="23.45"/>
    <n v="19.41"/>
    <n v="19.41"/>
    <n v="19.41"/>
    <n v="19.41"/>
    <n v="19.41"/>
    <n v="22.86"/>
    <n v="22.09"/>
    <n v="21.34"/>
    <n v="21.67"/>
    <n v="30.03"/>
    <n v="-12.93"/>
    <n v="-12.42"/>
    <n v="-13.14"/>
    <n v="-8.5438758572402591"/>
    <n v="-2.2999999999999998"/>
    <n v="1.32"/>
    <n v="-1.59"/>
    <n v="-1.5961241427597415"/>
    <n v="-2.91"/>
    <n v="-2.9161241427597417"/>
    <n v="-6.124142759741602E-3"/>
    <n v="-1.83"/>
    <n v="1.8"/>
    <n v="-2.79"/>
    <n v="3.63"/>
    <n v="-0.95999999999999908"/>
    <n v="-4.59"/>
    <n v="-0.51"/>
    <n v="0.21000000000000085"/>
    <n v="-4.3861241427597406"/>
    <n v="0.72000000000000064"/>
    <n v="-3.8761241427597408"/>
    <n v="-4.5961241427597415"/>
    <n v="-3.45"/>
    <n v="-2.68"/>
    <n v="-1.93"/>
    <n v="-2.2599999999999998"/>
    <n v="-10.62"/>
    <n v="-1.4538758572402593"/>
    <n v="7.09"/>
    <n v="-4.9038758572402585"/>
    <n v="3.64"/>
    <n v="8.64"/>
    <n v="8.64"/>
    <x v="0"/>
    <x v="0"/>
    <x v="0"/>
    <x v="0"/>
    <x v="1"/>
    <x v="19"/>
  </r>
  <r>
    <d v="2001-10-05T23:00:00"/>
    <x v="23"/>
    <x v="1"/>
    <x v="19"/>
    <x v="5"/>
    <x v="0"/>
    <x v="1"/>
    <x v="3"/>
    <x v="1"/>
    <n v="28.64"/>
    <n v="26.35"/>
    <n v="28.42"/>
    <n v="26.53"/>
    <n v="26.83"/>
    <n v="28.04"/>
    <n v="28.93"/>
    <n v="27.61"/>
    <n v="28.04"/>
    <n v="28.86"/>
    <n v="27.13"/>
    <n v="27.77"/>
    <n v="25.89"/>
    <n v="22.47"/>
    <n v="26.02"/>
    <n v="29.35"/>
    <n v="28.34"/>
    <n v="30.26"/>
    <n v="27.76"/>
    <n v="29.24"/>
    <n v="30.12"/>
    <n v="29.94"/>
    <n v="29.14"/>
    <n v="29.9"/>
    <n v="30.54"/>
    <n v="29.27"/>
    <n v="29.71"/>
    <n v="27.88"/>
    <n v="25.2362839879154"/>
    <n v="28.19"/>
    <n v="24.78"/>
    <n v="19.149999999999999"/>
    <n v="19.149999999999999"/>
    <n v="19.149999999999999"/>
    <n v="19.149999999999999"/>
    <n v="19.149999999999999"/>
    <n v="22.2"/>
    <n v="22.08"/>
    <n v="21.34"/>
    <n v="21.66"/>
    <n v="21.96"/>
    <n v="-2.41"/>
    <n v="-1.94"/>
    <n v="-1.99"/>
    <n v="-2.7662839879154006"/>
    <n v="-1.68"/>
    <n v="0.47000000000000242"/>
    <n v="-1.36"/>
    <n v="-4.0037160120845989"/>
    <n v="-1.83"/>
    <n v="-4.4737160120846013"/>
    <n v="-2.6437160120845995"/>
    <n v="-0.94000000000000128"/>
    <n v="0.93999999999999773"/>
    <n v="4.3600000000000003"/>
    <n v="1.88"/>
    <n v="5.3"/>
    <n v="3.42"/>
    <n v="-0.46999999999999886"/>
    <n v="-0.42000000000000171"/>
    <n v="0.3562839879154005"/>
    <n v="4.9999999999997158E-2"/>
    <n v="0.82628398791539936"/>
    <n v="0.77628398791540221"/>
    <n v="-3.05"/>
    <n v="-2.93"/>
    <n v="-2.19"/>
    <n v="-2.5099999999999998"/>
    <n v="-2.81"/>
    <n v="-3.0362839879154002"/>
    <n v="-0.27"/>
    <n v="-6.0862839879154009"/>
    <n v="-3.32"/>
    <n v="-2.99"/>
    <n v="-2.99"/>
    <x v="0"/>
    <x v="0"/>
    <x v="0"/>
    <x v="0"/>
    <x v="1"/>
    <x v="19"/>
  </r>
  <r>
    <d v="2001-10-06T00:00:00"/>
    <x v="0"/>
    <x v="1"/>
    <x v="20"/>
    <x v="6"/>
    <x v="0"/>
    <x v="0"/>
    <x v="3"/>
    <x v="1"/>
    <n v="36.31"/>
    <n v="33.380000000000003"/>
    <n v="35.770000000000003"/>
    <n v="33.840000000000003"/>
    <n v="28.6"/>
    <n v="35.4"/>
    <n v="40.46"/>
    <n v="35.15"/>
    <n v="35.33"/>
    <n v="36.22"/>
    <n v="34.51"/>
    <n v="29.41"/>
    <n v="27.81"/>
    <n v="23.684999999999999"/>
    <n v="33.56"/>
    <n v="26.06"/>
    <n v="25.08"/>
    <n v="27.05"/>
    <n v="24.7"/>
    <n v="14.8"/>
    <n v="26.91"/>
    <n v="26.71"/>
    <n v="25.84"/>
    <n v="26.73"/>
    <n v="27.46"/>
    <n v="25.55"/>
    <n v="15.67"/>
    <n v="14.9"/>
    <n v="18.137052264822405"/>
    <n v="25.96"/>
    <n v="24.15"/>
    <n v="19.89"/>
    <n v="19.89"/>
    <n v="19.89"/>
    <n v="19.89"/>
    <n v="19.89"/>
    <n v="21.47"/>
    <n v="21.26"/>
    <n v="20.3"/>
    <n v="20.71"/>
    <n v="21.09"/>
    <n v="13.8"/>
    <n v="13.74"/>
    <n v="12.91"/>
    <n v="5.5479477351775941"/>
    <n v="8.76"/>
    <n v="0.86999999999999922"/>
    <n v="9.9999999999999645E-2"/>
    <n v="3.3370522648224039"/>
    <n v="-0.77"/>
    <n v="2.4670522648224047"/>
    <n v="3.2370522648224043"/>
    <n v="-0.80999999999999872"/>
    <n v="0.7900000000000027"/>
    <n v="4.915"/>
    <n v="1.6"/>
    <n v="5.7249999999999996"/>
    <n v="4.125"/>
    <n v="6.0000000000000497E-2"/>
    <n v="0.89000000000000234"/>
    <n v="8.2520522648224066"/>
    <n v="0.83000000000000185"/>
    <n v="8.1920522648224061"/>
    <n v="7.3620522648224043"/>
    <n v="-1.58"/>
    <n v="-1.37"/>
    <n v="-0.41"/>
    <n v="-0.82"/>
    <n v="-1.2"/>
    <n v="3.3329477351775942"/>
    <n v="-2.2149999999999999"/>
    <n v="1.7529477351775959"/>
    <n v="-3.7949999999999999"/>
    <n v="-5.26"/>
    <n v="-5.26"/>
    <x v="0"/>
    <x v="0"/>
    <x v="0"/>
    <x v="0"/>
    <x v="1"/>
    <x v="20"/>
  </r>
  <r>
    <d v="2001-10-06T01:00:00"/>
    <x v="1"/>
    <x v="1"/>
    <x v="20"/>
    <x v="6"/>
    <x v="0"/>
    <x v="0"/>
    <x v="3"/>
    <x v="1"/>
    <n v="31.35"/>
    <n v="28.94"/>
    <n v="30.62"/>
    <n v="29.44"/>
    <n v="29.64"/>
    <n v="30.35"/>
    <n v="31.12"/>
    <n v="30.38"/>
    <n v="30.26"/>
    <n v="30.98"/>
    <n v="29.85"/>
    <n v="30.39"/>
    <n v="29.13"/>
    <n v="23.375"/>
    <n v="29.28"/>
    <n v="23.69"/>
    <n v="22.63"/>
    <n v="24.49"/>
    <n v="22.22"/>
    <n v="19.440000000000001"/>
    <n v="24.37"/>
    <n v="24.54"/>
    <n v="23.52"/>
    <n v="24.22"/>
    <n v="24.88"/>
    <n v="23.56"/>
    <n v="19.93"/>
    <n v="18.93"/>
    <n v="18.422674153026264"/>
    <n v="23.23"/>
    <n v="23.85"/>
    <n v="18.29"/>
    <n v="18.29"/>
    <n v="18.29"/>
    <n v="18.29"/>
    <n v="18.29"/>
    <n v="18.27"/>
    <n v="18"/>
    <n v="16.79"/>
    <n v="17.309999999999999"/>
    <n v="17.78"/>
    <n v="10.199999999999999"/>
    <n v="10.46"/>
    <n v="10.199999999999999"/>
    <n v="4.9523258469737357"/>
    <n v="6.1"/>
    <n v="0.48999999999999844"/>
    <n v="-0.51000000000000156"/>
    <n v="-1.017325846973737"/>
    <n v="-1"/>
    <n v="-1.5073258469737354"/>
    <n v="-0.50732584697373539"/>
    <n v="-0.75"/>
    <n v="0.51000000000000156"/>
    <n v="6.2649999999999997"/>
    <n v="1.26"/>
    <n v="7.0149999999999997"/>
    <n v="5.7549999999999999"/>
    <n v="-0.26000000000000156"/>
    <n v="0"/>
    <n v="5.2476741530262636"/>
    <n v="0.26000000000000156"/>
    <n v="5.5076741530262652"/>
    <n v="5.2476741530262636"/>
    <n v="1.9999999999999574E-2"/>
    <n v="0.28999999999999915"/>
    <n v="1.5"/>
    <n v="0.98"/>
    <n v="0.50999999999999801"/>
    <n v="-0.15267415302626475"/>
    <n v="-5.1050000000000004"/>
    <n v="-0.13267415302626517"/>
    <n v="-5.085"/>
    <n v="-6.54"/>
    <n v="-6.54"/>
    <x v="0"/>
    <x v="0"/>
    <x v="0"/>
    <x v="0"/>
    <x v="1"/>
    <x v="20"/>
  </r>
  <r>
    <d v="2001-10-06T02:00:00"/>
    <x v="2"/>
    <x v="1"/>
    <x v="20"/>
    <x v="6"/>
    <x v="0"/>
    <x v="0"/>
    <x v="3"/>
    <x v="1"/>
    <n v="27.15"/>
    <n v="25.12"/>
    <n v="26.46"/>
    <n v="25.52"/>
    <n v="25.61"/>
    <n v="26.22"/>
    <n v="28.63"/>
    <n v="26.27"/>
    <n v="26.14"/>
    <n v="26.77"/>
    <n v="25.78"/>
    <n v="26.31"/>
    <n v="25.22"/>
    <n v="21.180516999999998"/>
    <n v="25.36"/>
    <n v="21.93"/>
    <n v="20.89"/>
    <n v="22.67"/>
    <n v="20.48"/>
    <n v="21.76"/>
    <n v="22.54"/>
    <n v="23.14"/>
    <n v="21.75"/>
    <n v="22.4"/>
    <n v="22.96"/>
    <n v="21.81"/>
    <n v="22.22"/>
    <n v="21.18"/>
    <n v="19.104306814605991"/>
    <n v="21.35"/>
    <n v="23.16"/>
    <n v="17.788"/>
    <n v="17.296937"/>
    <n v="16.739999999999998"/>
    <n v="17.09"/>
    <n v="17.360339"/>
    <n v="17.559999999999999"/>
    <n v="17.27"/>
    <n v="15.99"/>
    <n v="16.55"/>
    <n v="17.04"/>
    <n v="3.85"/>
    <n v="4.09"/>
    <n v="4.04"/>
    <n v="2.0762101853940074"/>
    <n v="3.81"/>
    <n v="0.4599999999999973"/>
    <n v="-0.58000000000000185"/>
    <n v="-2.6556931853940107"/>
    <n v="-1.04"/>
    <n v="-3.115693185394008"/>
    <n v="-2.0756931853940088"/>
    <n v="-0.69999999999999929"/>
    <n v="0.39000000000000057"/>
    <n v="4.4294830000000012"/>
    <n v="1.0900000000000001"/>
    <n v="5.1294830000000005"/>
    <n v="4.0394830000000006"/>
    <n v="-0.24000000000000199"/>
    <n v="-0.19000000000000128"/>
    <n v="1.7737898146059905"/>
    <n v="5.0000000000000711E-2"/>
    <n v="2.0137898146059925"/>
    <n v="1.9637898146059918"/>
    <n v="0.22800000000000153"/>
    <n v="2.6937000000000211E-2"/>
    <n v="0.74999999999999822"/>
    <n v="0.53999999999999915"/>
    <n v="0.3203390000000006"/>
    <n v="-1.5443068146059922"/>
    <n v="-3.6205169999999995"/>
    <n v="-1.3163068146059906"/>
    <n v="-3.392516999999998"/>
    <n v="-3.15"/>
    <n v="-3.15"/>
    <x v="0"/>
    <x v="0"/>
    <x v="0"/>
    <x v="0"/>
    <x v="1"/>
    <x v="20"/>
  </r>
  <r>
    <d v="2001-10-06T03:00:00"/>
    <x v="3"/>
    <x v="1"/>
    <x v="20"/>
    <x v="6"/>
    <x v="0"/>
    <x v="0"/>
    <x v="3"/>
    <x v="1"/>
    <n v="26.45"/>
    <n v="24.38"/>
    <n v="25.69"/>
    <n v="24.83"/>
    <n v="24.88"/>
    <n v="25.46"/>
    <n v="29.45"/>
    <n v="25.53"/>
    <n v="25.37"/>
    <n v="25.98"/>
    <n v="25.05"/>
    <n v="25.61"/>
    <n v="24.42"/>
    <n v="20.571622000000001"/>
    <n v="24.54"/>
    <n v="21.19"/>
    <n v="20.2"/>
    <n v="21.9"/>
    <n v="19.78"/>
    <n v="21.05"/>
    <n v="21.78"/>
    <n v="22.37"/>
    <n v="21.03"/>
    <n v="21.64"/>
    <n v="22.18"/>
    <n v="21.09"/>
    <n v="21.46"/>
    <n v="20.440000000000001"/>
    <n v="18.267414962412271"/>
    <n v="20.61"/>
    <n v="23.04"/>
    <n v="17.399999999999999"/>
    <n v="16.605315000000001"/>
    <n v="15.7"/>
    <n v="16.28"/>
    <n v="16.706333000000001"/>
    <n v="16.59"/>
    <n v="16.29"/>
    <n v="15.02"/>
    <n v="15.57"/>
    <n v="16.07"/>
    <n v="3.83"/>
    <n v="4.1500000000000004"/>
    <n v="3.98"/>
    <n v="2.3042070375877302"/>
    <n v="3.8"/>
    <n v="0.41"/>
    <n v="-0.60999999999999943"/>
    <n v="-2.7825850375877295"/>
    <n v="-1.02"/>
    <n v="-3.1925850375877296"/>
    <n v="-2.17258503758773"/>
    <n v="-0.73"/>
    <n v="0.4599999999999973"/>
    <n v="4.3083779999999976"/>
    <n v="1.19"/>
    <n v="5.038377999999998"/>
    <n v="3.8483780000000003"/>
    <n v="-0.32"/>
    <n v="-0.15000000000000213"/>
    <n v="1.5257929624122681"/>
    <n v="0.16999999999999815"/>
    <n v="1.8457929624122684"/>
    <n v="1.6757929624122703"/>
    <n v="0.80999999999999872"/>
    <n v="0.31531500000000179"/>
    <n v="0.68"/>
    <n v="0.71000000000000085"/>
    <n v="0.63633300000000048"/>
    <n v="-1.6774149624122714"/>
    <n v="-3.9816220000000015"/>
    <n v="-0.86741496241227267"/>
    <n v="-3.1716220000000028"/>
    <n v="-2.57"/>
    <n v="-2.57"/>
    <x v="0"/>
    <x v="0"/>
    <x v="0"/>
    <x v="0"/>
    <x v="1"/>
    <x v="20"/>
  </r>
  <r>
    <d v="2001-10-06T04:00:00"/>
    <x v="4"/>
    <x v="1"/>
    <x v="20"/>
    <x v="6"/>
    <x v="0"/>
    <x v="0"/>
    <x v="3"/>
    <x v="1"/>
    <n v="33.880000000000003"/>
    <n v="31.09"/>
    <n v="33.090000000000003"/>
    <n v="31.79"/>
    <n v="21.04"/>
    <n v="32.78"/>
    <n v="33.950000000000003"/>
    <n v="32.78"/>
    <n v="32.69"/>
    <n v="33.47"/>
    <n v="32.18"/>
    <n v="21.5"/>
    <n v="20.100000000000001"/>
    <n v="17.715"/>
    <n v="31.59"/>
    <n v="20.98"/>
    <n v="20.02"/>
    <n v="21.67"/>
    <n v="19.600000000000001"/>
    <n v="20.84"/>
    <n v="21.55"/>
    <n v="22.13"/>
    <n v="20.84"/>
    <n v="21.41"/>
    <n v="21.95"/>
    <n v="20.89"/>
    <n v="21.26"/>
    <n v="20.27"/>
    <n v="18.193821415366742"/>
    <n v="20.420000000000002"/>
    <n v="23.5"/>
    <n v="16.14"/>
    <n v="16.14"/>
    <n v="16.14"/>
    <n v="16.14"/>
    <n v="16.14"/>
    <n v="16.649999999999999"/>
    <n v="16.27"/>
    <n v="15"/>
    <n v="15.55"/>
    <n v="16.059999999999999"/>
    <n v="0.19999999999999929"/>
    <n v="0.23999999999999844"/>
    <n v="-0.16999999999999815"/>
    <n v="-0.47882141536674183"/>
    <n v="11.52"/>
    <n v="0.42000000000000171"/>
    <n v="-0.56999999999999995"/>
    <n v="-2.6461785846332582"/>
    <n v="-0.99000000000000199"/>
    <n v="-3.0661785846332599"/>
    <n v="-2.0761785846332579"/>
    <n v="-0.46000000000000085"/>
    <n v="0.93999999999999773"/>
    <n v="3.3250000000000002"/>
    <n v="1.4"/>
    <n v="3.7850000000000001"/>
    <n v="2.3849999999999998"/>
    <n v="-3.9999999999999147E-2"/>
    <n v="0.36999999999999744"/>
    <n v="0.67882141536674112"/>
    <n v="0.40999999999999659"/>
    <n v="0.71882141536674027"/>
    <n v="0.30882141536674368"/>
    <n v="-0.50999999999999801"/>
    <n v="-0.12999999999999901"/>
    <n v="1.1399999999999999"/>
    <n v="0.59"/>
    <n v="8.0000000000001847E-2"/>
    <n v="-1.5438214153667431"/>
    <n v="-1.0649999999999999"/>
    <n v="-2.0538214153667411"/>
    <n v="-1.575"/>
    <n v="2"/>
    <n v="2"/>
    <x v="0"/>
    <x v="0"/>
    <x v="0"/>
    <x v="0"/>
    <x v="1"/>
    <x v="20"/>
  </r>
  <r>
    <d v="2001-10-06T05:00:00"/>
    <x v="5"/>
    <x v="1"/>
    <x v="20"/>
    <x v="6"/>
    <x v="0"/>
    <x v="0"/>
    <x v="3"/>
    <x v="1"/>
    <n v="42.95"/>
    <n v="39.21"/>
    <n v="41.92"/>
    <n v="40.24"/>
    <n v="20.53"/>
    <n v="41.51"/>
    <n v="42.66"/>
    <n v="41.48"/>
    <n v="41.41"/>
    <n v="42.39"/>
    <n v="40.840000000000003"/>
    <n v="21.02"/>
    <n v="19.72"/>
    <n v="19.234999999999999"/>
    <n v="39.950000000000003"/>
    <n v="22.39"/>
    <n v="21.36"/>
    <n v="23.18"/>
    <n v="20.97"/>
    <n v="22.23"/>
    <n v="23.06"/>
    <n v="23.72"/>
    <n v="22.24"/>
    <n v="22.91"/>
    <n v="23.38"/>
    <n v="22.3"/>
    <n v="22.7"/>
    <n v="21.68"/>
    <n v="19.829265502021535"/>
    <n v="21.87"/>
    <n v="25.25"/>
    <n v="19.47"/>
    <n v="19.47"/>
    <n v="19.47"/>
    <n v="19.47"/>
    <n v="19.47"/>
    <n v="18.43"/>
    <n v="18.11"/>
    <n v="17.05"/>
    <n v="17.510000000000002"/>
    <n v="17.940000000000001"/>
    <n v="-1.7"/>
    <n v="-1.68"/>
    <n v="-1.96"/>
    <n v="-0.5942655020215355"/>
    <n v="19.010000000000002"/>
    <n v="0.46999999999999886"/>
    <n v="-0.55000000000000071"/>
    <n v="-2.4007344979784655"/>
    <n v="-1.02"/>
    <n v="-2.8707344979784644"/>
    <n v="-1.8507344979784648"/>
    <n v="-0.48999999999999844"/>
    <n v="0.81000000000000227"/>
    <n v="1.2949999999999999"/>
    <n v="1.3"/>
    <n v="1.7849999999999999"/>
    <n v="0.48499999999999943"/>
    <n v="-1.9999999999999574E-2"/>
    <n v="0.26000000000000156"/>
    <n v="-1.1057344979784638"/>
    <n v="0.28000000000000114"/>
    <n v="-1.0857344979784642"/>
    <n v="-1.3657344979784654"/>
    <n v="1.04"/>
    <n v="1.36"/>
    <n v="2.42"/>
    <n v="1.96"/>
    <n v="1.53"/>
    <n v="-1.3992655020215352"/>
    <n v="-0.80500000000000005"/>
    <n v="-0.35926550202153607"/>
    <n v="0.23499999999999943"/>
    <n v="4.2300000000000004"/>
    <n v="4.2300000000000004"/>
    <x v="0"/>
    <x v="0"/>
    <x v="0"/>
    <x v="0"/>
    <x v="1"/>
    <x v="20"/>
  </r>
  <r>
    <d v="2001-10-06T06:00:00"/>
    <x v="6"/>
    <x v="1"/>
    <x v="20"/>
    <x v="6"/>
    <x v="0"/>
    <x v="0"/>
    <x v="3"/>
    <x v="1"/>
    <n v="39.74"/>
    <n v="36.56"/>
    <n v="39.18"/>
    <n v="37.47"/>
    <n v="22.94"/>
    <n v="38.76"/>
    <n v="39.74"/>
    <n v="38.56"/>
    <n v="38.72"/>
    <n v="39.64"/>
    <n v="38.049999999999997"/>
    <n v="23.44"/>
    <n v="22.47"/>
    <n v="19.975000000000001"/>
    <n v="37.369999999999997"/>
    <n v="24.16"/>
    <n v="23.07"/>
    <n v="25.01"/>
    <n v="22.61"/>
    <n v="24.1"/>
    <n v="24.9"/>
    <n v="25.09"/>
    <n v="24.07"/>
    <n v="24.73"/>
    <n v="25.2"/>
    <n v="24.24"/>
    <n v="24.5"/>
    <n v="23.19"/>
    <n v="21.945699165668501"/>
    <n v="23.46"/>
    <n v="25.6"/>
    <n v="18.010000000000002"/>
    <n v="18.010000000000002"/>
    <n v="18.010000000000002"/>
    <n v="18.010000000000002"/>
    <n v="18.010000000000002"/>
    <n v="20.48"/>
    <n v="20.64"/>
    <n v="19.440000000000001"/>
    <n v="19.850000000000001"/>
    <n v="20.28"/>
    <n v="-1.1599999999999999"/>
    <n v="-1.06"/>
    <n v="-0.72000000000000242"/>
    <n v="-1.9706991656684991"/>
    <n v="14.44"/>
    <n v="0.39999999999999858"/>
    <n v="-0.91"/>
    <n v="-2.1543008343315009"/>
    <n v="-1.31"/>
    <n v="-2.5543008343314995"/>
    <n v="-1.2443008343315007"/>
    <n v="-0.5"/>
    <n v="0.47000000000000242"/>
    <n v="2.9649999999999999"/>
    <n v="0.97000000000000242"/>
    <n v="3.4649999999999999"/>
    <n v="2.4950000000000001"/>
    <n v="-0.10000000000000142"/>
    <n v="-0.43999999999999773"/>
    <n v="0.81069916566849898"/>
    <n v="-0.33999999999999631"/>
    <n v="0.9106991656685004"/>
    <n v="1.2506991656684967"/>
    <n v="-2.4700000000000002"/>
    <n v="-2.63"/>
    <n v="-1.43"/>
    <n v="-1.84"/>
    <n v="-2.27"/>
    <n v="-1.4656991656685001"/>
    <n v="0.50499999999999901"/>
    <n v="-3.935699165668499"/>
    <n v="-1.9650000000000001"/>
    <n v="2.16"/>
    <n v="2.16"/>
    <x v="0"/>
    <x v="0"/>
    <x v="0"/>
    <x v="0"/>
    <x v="1"/>
    <x v="20"/>
  </r>
  <r>
    <d v="2001-10-06T07:00:00"/>
    <x v="7"/>
    <x v="1"/>
    <x v="20"/>
    <x v="6"/>
    <x v="0"/>
    <x v="0"/>
    <x v="3"/>
    <x v="1"/>
    <n v="26.16"/>
    <n v="24.18"/>
    <n v="26.12"/>
    <n v="24.57"/>
    <n v="24.72"/>
    <n v="25.8"/>
    <n v="39.5"/>
    <n v="25.42"/>
    <n v="25.81"/>
    <n v="26.45"/>
    <n v="25.04"/>
    <n v="25.4"/>
    <n v="24.2"/>
    <n v="21.3"/>
    <n v="24.39"/>
    <n v="26.14"/>
    <n v="24.79"/>
    <n v="27.1"/>
    <n v="23.93"/>
    <n v="25.99"/>
    <n v="27.04"/>
    <n v="26.91"/>
    <n v="25.87"/>
    <n v="26.78"/>
    <n v="27.25"/>
    <n v="26.13"/>
    <n v="26.51"/>
    <n v="24.12"/>
    <n v="22.300714173719246"/>
    <n v="24.53"/>
    <n v="33.119999999999997"/>
    <n v="18.16"/>
    <n v="18.16"/>
    <n v="18.16"/>
    <n v="18.16"/>
    <n v="18.16"/>
    <n v="20.45"/>
    <n v="19.059999999999999"/>
    <n v="18.16"/>
    <n v="18.5"/>
    <n v="18.850000000000001"/>
    <n v="-1.27"/>
    <n v="-1.1100000000000001"/>
    <n v="7.9999999999998295E-2"/>
    <n v="-1.0007141737192455"/>
    <n v="-0.80000000000000071"/>
    <n v="0.52000000000000313"/>
    <n v="-1.87"/>
    <n v="-3.6892858262807522"/>
    <n v="-2.39"/>
    <n v="-4.2092858262807553"/>
    <n v="-1.8192858262807547"/>
    <n v="-0.68"/>
    <n v="0.52"/>
    <n v="3.42"/>
    <n v="1.2"/>
    <n v="4.0999999999999996"/>
    <n v="2.9"/>
    <n v="-0.15999999999999659"/>
    <n v="-1.35"/>
    <n v="-0.26928582628075404"/>
    <n v="-1.19"/>
    <n v="-0.10928582628075745"/>
    <n v="1.0807141737192438"/>
    <n v="-2.29"/>
    <n v="-0.89999999999999858"/>
    <n v="0"/>
    <n v="-0.34"/>
    <n v="-0.69000000000000128"/>
    <n v="-1.850714173719247"/>
    <n v="-0.85000000000000142"/>
    <n v="-4.1407141737192461"/>
    <n v="-3.14"/>
    <n v="7.72"/>
    <n v="7.72"/>
    <x v="0"/>
    <x v="0"/>
    <x v="0"/>
    <x v="0"/>
    <x v="1"/>
    <x v="20"/>
  </r>
  <r>
    <d v="2001-10-06T08:00:00"/>
    <x v="8"/>
    <x v="1"/>
    <x v="20"/>
    <x v="6"/>
    <x v="0"/>
    <x v="0"/>
    <x v="3"/>
    <x v="1"/>
    <n v="29.07"/>
    <n v="26.55"/>
    <n v="28.88"/>
    <n v="26.9"/>
    <n v="27.26"/>
    <n v="28.5"/>
    <n v="40.74"/>
    <n v="27.96"/>
    <n v="28.52"/>
    <n v="29.26"/>
    <n v="27.52"/>
    <n v="28.25"/>
    <n v="26.06"/>
    <n v="26.385000000000002"/>
    <n v="26.1"/>
    <n v="28.89"/>
    <n v="27.34"/>
    <n v="30"/>
    <n v="26.12"/>
    <n v="28.66"/>
    <n v="29.94"/>
    <n v="30.01"/>
    <n v="28.75"/>
    <n v="29.66"/>
    <n v="30.02"/>
    <n v="28.81"/>
    <n v="29.29"/>
    <n v="26"/>
    <n v="25.084647094379935"/>
    <n v="26.5"/>
    <n v="46.06"/>
    <n v="26.62"/>
    <n v="26.62"/>
    <n v="26.62"/>
    <n v="26.62"/>
    <n v="26.62"/>
    <n v="25"/>
    <n v="21.48"/>
    <n v="21.15"/>
    <n v="21.34"/>
    <n v="21.53"/>
    <n v="-1.4"/>
    <n v="-1.04"/>
    <n v="5.9999999999998721E-2"/>
    <n v="1.3003529056200662"/>
    <n v="-0.75999999999999801"/>
    <n v="0.62999999999999901"/>
    <n v="-2.66"/>
    <n v="-3.5753529056200648"/>
    <n v="-3.29"/>
    <n v="-4.2053529056200638"/>
    <n v="-0.91535290562006466"/>
    <n v="-0.98999999999999844"/>
    <n v="1.2"/>
    <n v="0.875"/>
    <n v="2.19"/>
    <n v="1.865"/>
    <n v="-0.32500000000000284"/>
    <n v="-0.35999999999999943"/>
    <n v="-1.46"/>
    <n v="-2.7003529056200648"/>
    <n v="-1.1000000000000001"/>
    <n v="-2.3403529056200654"/>
    <n v="-1.2403529056200675"/>
    <n v="1.62"/>
    <n v="5.14"/>
    <n v="5.47"/>
    <n v="5.28"/>
    <n v="5.09"/>
    <n v="-8.4647094379935339E-2"/>
    <n v="-1.385"/>
    <n v="1.5353529056200657"/>
    <n v="0.23499999999999943"/>
    <n v="17.809999999999999"/>
    <n v="17.809999999999999"/>
    <x v="0"/>
    <x v="0"/>
    <x v="0"/>
    <x v="0"/>
    <x v="1"/>
    <x v="20"/>
  </r>
  <r>
    <d v="2001-10-06T09:00:00"/>
    <x v="9"/>
    <x v="1"/>
    <x v="20"/>
    <x v="6"/>
    <x v="0"/>
    <x v="0"/>
    <x v="3"/>
    <x v="1"/>
    <n v="37.65"/>
    <n v="34.159999999999997"/>
    <n v="37.200000000000003"/>
    <n v="34.69"/>
    <n v="35.31"/>
    <n v="36.74"/>
    <n v="53.66"/>
    <n v="36.14"/>
    <n v="36.74"/>
    <n v="37.65"/>
    <n v="35.68"/>
    <n v="36.56"/>
    <n v="33.21"/>
    <n v="31.34"/>
    <n v="33.24"/>
    <n v="30.67"/>
    <n v="29.06"/>
    <n v="31.91"/>
    <n v="27.8"/>
    <n v="30.46"/>
    <n v="31.85"/>
    <n v="32.090000000000003"/>
    <n v="30.5"/>
    <n v="31.56"/>
    <n v="31.97"/>
    <n v="30.62"/>
    <n v="31.16"/>
    <n v="27.51"/>
    <n v="27.097810881133046"/>
    <n v="28.06"/>
    <n v="105.08"/>
    <n v="29.41"/>
    <n v="29.41"/>
    <n v="29.41"/>
    <n v="29.41"/>
    <n v="29.41"/>
    <n v="26.14"/>
    <n v="24.53"/>
    <n v="24.63"/>
    <n v="24.63"/>
    <n v="24.77"/>
    <n v="4.8499999999999996"/>
    <n v="5.4"/>
    <n v="5.7"/>
    <n v="4.2421891188669534"/>
    <n v="5.68"/>
    <n v="0.69999999999999929"/>
    <n v="-2.95"/>
    <n v="-3.3621891188669544"/>
    <n v="-3.65"/>
    <n v="-4.0621891188669537"/>
    <n v="-0.41218911886695508"/>
    <n v="-1.25"/>
    <n v="2.1"/>
    <n v="3.97"/>
    <n v="3.35"/>
    <n v="5.22"/>
    <n v="1.87"/>
    <n v="-0.55000000000000071"/>
    <n v="-0.84999999999999787"/>
    <n v="0.60781088113304804"/>
    <n v="-0.29999999999999716"/>
    <n v="1.1578108811330488"/>
    <n v="1.4578108811330459"/>
    <n v="3.27"/>
    <n v="4.88"/>
    <n v="4.78"/>
    <n v="4.78"/>
    <n v="4.6399999999999997"/>
    <n v="-0.95781088113304591"/>
    <n v="-5.2"/>
    <n v="2.3121891188669537"/>
    <n v="-1.93"/>
    <n v="68.52"/>
    <n v="68.52"/>
    <x v="0"/>
    <x v="0"/>
    <x v="0"/>
    <x v="0"/>
    <x v="1"/>
    <x v="20"/>
  </r>
  <r>
    <d v="2001-10-06T10:00:00"/>
    <x v="10"/>
    <x v="1"/>
    <x v="20"/>
    <x v="6"/>
    <x v="0"/>
    <x v="0"/>
    <x v="3"/>
    <x v="1"/>
    <n v="35.18"/>
    <n v="31.76"/>
    <n v="34.61"/>
    <n v="32.28"/>
    <n v="32.81"/>
    <n v="34.22"/>
    <n v="53.72"/>
    <n v="33.61"/>
    <n v="34.18"/>
    <n v="34.909999999999997"/>
    <n v="33.130000000000003"/>
    <n v="34.19"/>
    <n v="30.83"/>
    <n v="28.790519"/>
    <n v="30.85"/>
    <n v="32.409999999999997"/>
    <n v="30.75"/>
    <n v="33.69"/>
    <n v="29.56"/>
    <n v="32.159999999999997"/>
    <n v="33.64"/>
    <n v="33.76"/>
    <n v="32.24"/>
    <n v="33.340000000000003"/>
    <n v="33.78"/>
    <n v="32.32"/>
    <n v="32.92"/>
    <n v="29.23"/>
    <n v="29.725177865483406"/>
    <n v="29.8"/>
    <n v="44.21"/>
    <n v="25.1"/>
    <n v="26.723860999999999"/>
    <n v="14.8"/>
    <n v="15.12"/>
    <n v="26.930457000000001"/>
    <n v="29.72"/>
    <n v="28.01"/>
    <n v="27.97"/>
    <n v="28.02"/>
    <n v="28.33"/>
    <n v="0.65000000000000568"/>
    <n v="1.27"/>
    <n v="1.6"/>
    <n v="-0.93465886548340649"/>
    <n v="1.1299999999999999"/>
    <n v="0.76000000000000512"/>
    <n v="-2.93"/>
    <n v="-2.4348221345165904"/>
    <n v="-3.69"/>
    <n v="-3.1948221345165955"/>
    <n v="0.49517786548340581"/>
    <n v="-1.38"/>
    <n v="1.98"/>
    <n v="4.0194810000000025"/>
    <n v="3.36"/>
    <n v="5.399480999999998"/>
    <n v="2.0394809999999985"/>
    <n v="-0.61999999999999034"/>
    <n v="-0.94999999999999218"/>
    <n v="1.5846588654834122"/>
    <n v="-0.33000000000000185"/>
    <n v="2.2046588654834025"/>
    <n v="2.5346588654834044"/>
    <n v="-4.62"/>
    <n v="-1.2861390000000021"/>
    <n v="-13.17"/>
    <n v="-12.9"/>
    <n v="-1.3995429999999978"/>
    <n v="-5.1778654834073734E-3"/>
    <n v="0.92948099999999911"/>
    <n v="-4.6251778654834048"/>
    <n v="-3.6905189999999983"/>
    <n v="10.02"/>
    <n v="10.02"/>
    <x v="0"/>
    <x v="0"/>
    <x v="0"/>
    <x v="0"/>
    <x v="1"/>
    <x v="20"/>
  </r>
  <r>
    <d v="2001-10-06T11:00:00"/>
    <x v="11"/>
    <x v="1"/>
    <x v="20"/>
    <x v="6"/>
    <x v="0"/>
    <x v="0"/>
    <x v="3"/>
    <x v="1"/>
    <n v="31.48"/>
    <n v="28.6"/>
    <n v="31.11"/>
    <n v="29.01"/>
    <n v="29.47"/>
    <n v="30.76"/>
    <n v="31.84"/>
    <n v="30.17"/>
    <n v="30.73"/>
    <n v="31.37"/>
    <n v="29.74"/>
    <n v="30.65"/>
    <n v="27.92"/>
    <n v="25.5648515"/>
    <n v="27.97"/>
    <n v="32.700000000000003"/>
    <n v="31.03"/>
    <n v="34.03"/>
    <n v="29.83"/>
    <n v="32.39"/>
    <n v="33.99"/>
    <n v="34.130000000000003"/>
    <n v="32.5"/>
    <n v="33.67"/>
    <n v="34.159999999999997"/>
    <n v="32.56"/>
    <n v="33.22"/>
    <n v="29.5"/>
    <n v="30.33039209068939"/>
    <n v="30.08"/>
    <n v="34.18"/>
    <n v="22.196000000000002"/>
    <n v="23.374314999999999"/>
    <n v="14.69"/>
    <n v="14.93"/>
    <n v="23.523792"/>
    <n v="30.67"/>
    <n v="28.89"/>
    <n v="29"/>
    <n v="29"/>
    <n v="29.26"/>
    <n v="-2.92"/>
    <n v="-2.57"/>
    <n v="-1.58"/>
    <n v="-4.7655405906893904"/>
    <n v="-2.79"/>
    <n v="0.82999999999999829"/>
    <n v="-2.89"/>
    <n v="-2.0596079093106106"/>
    <n v="-3.72"/>
    <n v="-2.8896079093106088"/>
    <n v="0.83039209068939002"/>
    <n v="-1.18"/>
    <n v="1.55"/>
    <n v="3.9051484999999992"/>
    <n v="2.73"/>
    <n v="5.085148499999999"/>
    <n v="2.3551485000000021"/>
    <n v="-0.35000000000000142"/>
    <n v="-1.34"/>
    <n v="1.8455405906893887"/>
    <n v="-0.99000000000000199"/>
    <n v="2.1955405906893901"/>
    <n v="3.1855405906893921"/>
    <n v="-8.4740000000000002"/>
    <n v="-5.5156850000000013"/>
    <n v="-14.31"/>
    <n v="-14.07"/>
    <n v="-5.7362080000000013"/>
    <n v="0.33960790931061169"/>
    <n v="5.1051485000000021"/>
    <n v="-8.1343920906893885"/>
    <n v="-3.3688514999999981"/>
    <n v="3.53"/>
    <n v="3.53"/>
    <x v="0"/>
    <x v="0"/>
    <x v="0"/>
    <x v="0"/>
    <x v="1"/>
    <x v="20"/>
  </r>
  <r>
    <d v="2001-10-06T12:00:00"/>
    <x v="12"/>
    <x v="1"/>
    <x v="20"/>
    <x v="6"/>
    <x v="0"/>
    <x v="0"/>
    <x v="3"/>
    <x v="1"/>
    <n v="28.44"/>
    <n v="25.93"/>
    <n v="28.16"/>
    <n v="26.29"/>
    <n v="26.72"/>
    <n v="27.86"/>
    <n v="28.59"/>
    <n v="27.35"/>
    <n v="27.82"/>
    <n v="28.38"/>
    <n v="26.97"/>
    <n v="27.71"/>
    <n v="25.43"/>
    <n v="21.985312499999999"/>
    <n v="25.48"/>
    <n v="31.99"/>
    <n v="30.47"/>
    <n v="33.42"/>
    <n v="29.29"/>
    <n v="31.87"/>
    <n v="33.36"/>
    <n v="33.53"/>
    <n v="31.94"/>
    <n v="33.06"/>
    <n v="33.53"/>
    <n v="32.04"/>
    <n v="32.6"/>
    <n v="28.97"/>
    <n v="27.945409748339106"/>
    <n v="29.53"/>
    <n v="40.340000000000003"/>
    <n v="18.571999999999999"/>
    <n v="18.701620999999999"/>
    <n v="17.77"/>
    <n v="17.79"/>
    <n v="18.718354000000001"/>
    <n v="26.47"/>
    <n v="24.69"/>
    <n v="24.8"/>
    <n v="24.8"/>
    <n v="25"/>
    <n v="-5.15"/>
    <n v="-4.8899999999999997"/>
    <n v="-3.54"/>
    <n v="-5.9600972483391068"/>
    <n v="-5.15"/>
    <n v="0.73"/>
    <n v="-2.9"/>
    <n v="-3.924590251660895"/>
    <n v="-3.63"/>
    <n v="-4.6545902516608955"/>
    <n v="-1.0245902516608929"/>
    <n v="-0.99000000000000199"/>
    <n v="1.29"/>
    <n v="4.7346874999999997"/>
    <n v="2.2799999999999998"/>
    <n v="5.7246874999999999"/>
    <n v="3.4446875000000001"/>
    <n v="-0.26000000000000156"/>
    <n v="-1.61"/>
    <n v="0.81009724833910468"/>
    <n v="-1.35"/>
    <n v="1.0700972483391062"/>
    <n v="2.4200972483391077"/>
    <n v="-7.8979999999999997"/>
    <n v="-5.9883790000000019"/>
    <n v="-7.03"/>
    <n v="-7.01"/>
    <n v="-6.2816459999999985"/>
    <n v="-1.4754097483391071"/>
    <n v="4.4846874999999997"/>
    <n v="-9.3734097483391068"/>
    <n v="-3.4133125"/>
    <n v="12.63"/>
    <n v="12.63"/>
    <x v="0"/>
    <x v="0"/>
    <x v="0"/>
    <x v="0"/>
    <x v="1"/>
    <x v="20"/>
  </r>
  <r>
    <d v="2001-10-06T13:00:00"/>
    <x v="13"/>
    <x v="1"/>
    <x v="20"/>
    <x v="6"/>
    <x v="0"/>
    <x v="0"/>
    <x v="3"/>
    <x v="1"/>
    <n v="28.04"/>
    <n v="25.71"/>
    <n v="27.93"/>
    <n v="25.93"/>
    <n v="26.53"/>
    <n v="27.63"/>
    <n v="28.37"/>
    <n v="27.14"/>
    <n v="27.6"/>
    <n v="28.16"/>
    <n v="26.77"/>
    <n v="27.4"/>
    <n v="25.15"/>
    <n v="21.405000000000001"/>
    <n v="25.2"/>
    <n v="31.4"/>
    <n v="29.91"/>
    <n v="32.85"/>
    <n v="28.77"/>
    <n v="31.3"/>
    <n v="32.79"/>
    <n v="33.07"/>
    <n v="31.34"/>
    <n v="32.51"/>
    <n v="32.950000000000003"/>
    <n v="31.46"/>
    <n v="32.01"/>
    <n v="28.41"/>
    <n v="26.579896188508702"/>
    <n v="28.97"/>
    <n v="33.14"/>
    <n v="17.440000000000001"/>
    <n v="17.440000000000001"/>
    <n v="17.440000000000001"/>
    <n v="17.440000000000001"/>
    <n v="17.440000000000001"/>
    <n v="24.27"/>
    <n v="22.5"/>
    <n v="22.58"/>
    <n v="22.59"/>
    <n v="22.82"/>
    <n v="-4.7699999999999996"/>
    <n v="-4.6100000000000003"/>
    <n v="-3.26"/>
    <n v="-5.1748961885087006"/>
    <n v="-4.79"/>
    <n v="0.7099999999999973"/>
    <n v="-2.89"/>
    <n v="-4.720103811491299"/>
    <n v="-3.6"/>
    <n v="-5.4301038114912963"/>
    <n v="-1.8301038114912984"/>
    <n v="-0.86999999999999744"/>
    <n v="1.38"/>
    <n v="5.125"/>
    <n v="2.25"/>
    <n v="5.9950000000000001"/>
    <n v="3.7450000000000001"/>
    <n v="-0.16"/>
    <n v="-1.51"/>
    <n v="0.40489618850870102"/>
    <n v="-1.35"/>
    <n v="0.56489618850870116"/>
    <n v="1.914896188508699"/>
    <n v="-6.83"/>
    <n v="-5.0599999999999996"/>
    <n v="-5.14"/>
    <n v="-5.15"/>
    <n v="-5.38"/>
    <n v="-2.3098961885087022"/>
    <n v="2.8650000000000002"/>
    <n v="-9.1398961885087004"/>
    <n v="-3.9649999999999999"/>
    <n v="5.74"/>
    <n v="5.74"/>
    <x v="0"/>
    <x v="0"/>
    <x v="0"/>
    <x v="0"/>
    <x v="1"/>
    <x v="20"/>
  </r>
  <r>
    <d v="2001-10-06T14:00:00"/>
    <x v="14"/>
    <x v="1"/>
    <x v="20"/>
    <x v="6"/>
    <x v="0"/>
    <x v="0"/>
    <x v="3"/>
    <x v="1"/>
    <n v="25.8"/>
    <n v="23.82"/>
    <n v="25.87"/>
    <n v="24.01"/>
    <n v="24.58"/>
    <n v="25.59"/>
    <n v="26.4"/>
    <n v="25.09"/>
    <n v="25.57"/>
    <n v="26.13"/>
    <n v="24.8"/>
    <n v="25.26"/>
    <n v="23.52"/>
    <n v="20.43"/>
    <n v="23.61"/>
    <n v="31.44"/>
    <n v="29.93"/>
    <n v="32.92"/>
    <n v="28.75"/>
    <n v="31.34"/>
    <n v="32.86"/>
    <n v="33.119999999999997"/>
    <n v="31.38"/>
    <n v="32.58"/>
    <n v="33.07"/>
    <n v="31.48"/>
    <n v="32.08"/>
    <n v="28.39"/>
    <n v="26.295484269678099"/>
    <n v="28.95"/>
    <n v="24.95"/>
    <n v="17.22"/>
    <n v="17.22"/>
    <n v="17.22"/>
    <n v="17.22"/>
    <n v="17.22"/>
    <n v="23.29"/>
    <n v="22.16"/>
    <n v="22.18"/>
    <n v="22.2"/>
    <n v="22.41"/>
    <n v="-6.76"/>
    <n v="-6.82"/>
    <n v="-4.87"/>
    <n v="-5.8654842696780989"/>
    <n v="-6.94"/>
    <n v="0.73999999999999844"/>
    <n v="-2.95"/>
    <n v="-5.0445157303219013"/>
    <n v="-3.69"/>
    <n v="-5.7845157303218997"/>
    <n v="-2.094515730321902"/>
    <n v="-0.68000000000000327"/>
    <n v="1.06"/>
    <n v="4.1500000000000004"/>
    <n v="1.74"/>
    <n v="4.83"/>
    <n v="3.09"/>
    <n v="5.9999999999995168E-2"/>
    <n v="-1.89"/>
    <n v="-0.89451573032190268"/>
    <n v="-1.95"/>
    <n v="-0.95451573032189785"/>
    <n v="0.99548426967809789"/>
    <n v="-6.07"/>
    <n v="-4.9400000000000004"/>
    <n v="-4.96"/>
    <n v="-4.9800000000000004"/>
    <n v="-5.19"/>
    <n v="-3.0054842696780995"/>
    <n v="2.86"/>
    <n v="-9.0754842696780997"/>
    <n v="-3.21"/>
    <n v="-0.31000000000000227"/>
    <n v="-0.31000000000000227"/>
    <x v="0"/>
    <x v="0"/>
    <x v="0"/>
    <x v="0"/>
    <x v="1"/>
    <x v="20"/>
  </r>
  <r>
    <d v="2001-10-06T15:00:00"/>
    <x v="15"/>
    <x v="1"/>
    <x v="20"/>
    <x v="6"/>
    <x v="0"/>
    <x v="0"/>
    <x v="3"/>
    <x v="1"/>
    <n v="25.92"/>
    <n v="23.82"/>
    <n v="25.97"/>
    <n v="24.01"/>
    <n v="24.63"/>
    <n v="25.66"/>
    <n v="26.37"/>
    <n v="25.17"/>
    <n v="25.66"/>
    <n v="26.27"/>
    <n v="24.85"/>
    <n v="25.39"/>
    <n v="23.41"/>
    <n v="20.29"/>
    <n v="23.49"/>
    <n v="31.45"/>
    <n v="29.91"/>
    <n v="32.950000000000003"/>
    <n v="28.7"/>
    <n v="31.34"/>
    <n v="32.9"/>
    <n v="33.04"/>
    <n v="31.4"/>
    <n v="32.61"/>
    <n v="33.11"/>
    <n v="31.5"/>
    <n v="32.08"/>
    <n v="28.36"/>
    <n v="26.246104319464514"/>
    <n v="28.92"/>
    <n v="23.5"/>
    <n v="16.97"/>
    <n v="16.97"/>
    <n v="16.97"/>
    <n v="16.97"/>
    <n v="16.97"/>
    <n v="23.27"/>
    <n v="22.02"/>
    <n v="22.1"/>
    <n v="22.09"/>
    <n v="22.29"/>
    <n v="-6.71"/>
    <n v="-6.69"/>
    <n v="-4.95"/>
    <n v="-5.9561043194645151"/>
    <n v="-6.84"/>
    <n v="0.73999999999999844"/>
    <n v="-2.98"/>
    <n v="-5.0938956805354856"/>
    <n v="-3.72"/>
    <n v="-5.833895680535484"/>
    <n v="-2.1138956805354852"/>
    <n v="-0.76000000000000156"/>
    <n v="1.22"/>
    <n v="4.34"/>
    <n v="1.98"/>
    <n v="5.0999999999999996"/>
    <n v="3.12"/>
    <n v="-2.0000000000003126E-2"/>
    <n v="-1.76"/>
    <n v="-0.75389568053548572"/>
    <n v="-1.74"/>
    <n v="-0.7338956805354826"/>
    <n v="1.0061043194645158"/>
    <n v="-6.3"/>
    <n v="-5.05"/>
    <n v="-5.13"/>
    <n v="-5.12"/>
    <n v="-5.32"/>
    <n v="-2.9761043194645147"/>
    <n v="2.98"/>
    <n v="-9.2761043194645154"/>
    <n v="-3.32"/>
    <n v="-1.89"/>
    <n v="-1.89"/>
    <x v="0"/>
    <x v="0"/>
    <x v="0"/>
    <x v="0"/>
    <x v="1"/>
    <x v="20"/>
  </r>
  <r>
    <d v="2001-10-06T16:00:00"/>
    <x v="16"/>
    <x v="1"/>
    <x v="20"/>
    <x v="6"/>
    <x v="0"/>
    <x v="0"/>
    <x v="3"/>
    <x v="1"/>
    <n v="25.71"/>
    <n v="23.68"/>
    <n v="25.79"/>
    <n v="23.82"/>
    <n v="24.45"/>
    <n v="25.47"/>
    <n v="26.43"/>
    <n v="25"/>
    <n v="25.48"/>
    <n v="26.11"/>
    <n v="24.68"/>
    <n v="25.17"/>
    <n v="23.23"/>
    <n v="19.73"/>
    <n v="23.3"/>
    <n v="31.48"/>
    <n v="29.91"/>
    <n v="32.99"/>
    <n v="28.8"/>
    <n v="31.4"/>
    <n v="32.93"/>
    <n v="33.07"/>
    <n v="31.47"/>
    <n v="32.64"/>
    <n v="33.130000000000003"/>
    <n v="31.53"/>
    <n v="32.119999999999997"/>
    <n v="28.41"/>
    <n v="26.238608759692841"/>
    <n v="28.97"/>
    <n v="27.82"/>
    <n v="16.010000000000002"/>
    <n v="16.010000000000002"/>
    <n v="16.010000000000002"/>
    <n v="16.010000000000002"/>
    <n v="16.010000000000002"/>
    <n v="23.18"/>
    <n v="22.04"/>
    <n v="22.06"/>
    <n v="22.08"/>
    <n v="22.3"/>
    <n v="-6.95"/>
    <n v="-6.95"/>
    <n v="-5.18"/>
    <n v="-6.5086087596928408"/>
    <n v="-7.02"/>
    <n v="0.71999999999999886"/>
    <n v="-2.99"/>
    <n v="-5.1613912403071573"/>
    <n v="-3.71"/>
    <n v="-5.8813912403071562"/>
    <n v="-2.1713912403071589"/>
    <n v="-0.72000000000000242"/>
    <n v="1.22"/>
    <n v="4.72"/>
    <n v="1.94"/>
    <n v="5.44"/>
    <n v="3.5"/>
    <n v="-3.5527136788005009E-15"/>
    <n v="-1.77"/>
    <n v="-0.44139124030715848"/>
    <n v="-1.77"/>
    <n v="-0.44139124030715493"/>
    <n v="1.3286087596928411"/>
    <n v="-7.17"/>
    <n v="-6.03"/>
    <n v="-6.05"/>
    <n v="-6.07"/>
    <n v="-6.29"/>
    <n v="-3.0586087596928415"/>
    <n v="3.45"/>
    <n v="-10.22860875969284"/>
    <n v="-3.72"/>
    <n v="2.65"/>
    <n v="2.65"/>
    <x v="0"/>
    <x v="0"/>
    <x v="0"/>
    <x v="0"/>
    <x v="1"/>
    <x v="20"/>
  </r>
  <r>
    <d v="2001-10-06T17:00:00"/>
    <x v="17"/>
    <x v="1"/>
    <x v="20"/>
    <x v="6"/>
    <x v="0"/>
    <x v="0"/>
    <x v="3"/>
    <x v="1"/>
    <n v="26.55"/>
    <n v="24.3"/>
    <n v="26.36"/>
    <n v="24.49"/>
    <n v="25.07"/>
    <n v="26.07"/>
    <n v="29"/>
    <n v="25.66"/>
    <n v="26.05"/>
    <n v="26.67"/>
    <n v="25.31"/>
    <n v="25.83"/>
    <n v="23.85"/>
    <n v="20.86"/>
    <n v="23.92"/>
    <n v="33.57"/>
    <n v="31.63"/>
    <n v="34.909999999999997"/>
    <n v="30.45"/>
    <n v="33.19"/>
    <n v="34.869999999999997"/>
    <n v="34.9"/>
    <n v="33.299999999999997"/>
    <n v="34.54"/>
    <n v="35.06"/>
    <n v="33.35"/>
    <n v="34.08"/>
    <n v="30.03"/>
    <n v="27.026611882380148"/>
    <n v="30.57"/>
    <n v="33.409999999999997"/>
    <n v="17.690000000000001"/>
    <n v="17.690000000000001"/>
    <n v="17.690000000000001"/>
    <n v="17.690000000000001"/>
    <n v="17.690000000000001"/>
    <n v="23.18"/>
    <n v="22.04"/>
    <n v="22.06"/>
    <n v="22.08"/>
    <n v="22.29"/>
    <n v="-8.1199999999999992"/>
    <n v="-8.25"/>
    <n v="-6.18"/>
    <n v="-6.166611882380149"/>
    <n v="-8.39"/>
    <n v="0.89000000000000057"/>
    <n v="-3.16"/>
    <n v="-6.1633881176198493"/>
    <n v="-4.05"/>
    <n v="-7.0533881176198499"/>
    <n v="-3.0033881176198527"/>
    <n v="-0.75999999999999801"/>
    <n v="1.22"/>
    <n v="4.21"/>
    <n v="1.98"/>
    <n v="4.97"/>
    <n v="2.99"/>
    <n v="0.13000000000000256"/>
    <n v="-1.94"/>
    <n v="-1.9533881176198484"/>
    <n v="-2.0699999999999998"/>
    <n v="-2.083388117619851"/>
    <n v="-1.3388117619850703E-2"/>
    <n v="-5.49"/>
    <n v="-4.3499999999999996"/>
    <n v="-4.37"/>
    <n v="-4.3899999999999997"/>
    <n v="-4.5999999999999996"/>
    <n v="-3.8466118823801487"/>
    <n v="2.3199999999999998"/>
    <n v="-9.3366118823801472"/>
    <n v="-3.17"/>
    <n v="7.58"/>
    <n v="7.58"/>
    <x v="0"/>
    <x v="0"/>
    <x v="0"/>
    <x v="0"/>
    <x v="1"/>
    <x v="20"/>
  </r>
  <r>
    <d v="2001-10-06T18:00:00"/>
    <x v="18"/>
    <x v="1"/>
    <x v="20"/>
    <x v="6"/>
    <x v="0"/>
    <x v="0"/>
    <x v="3"/>
    <x v="1"/>
    <n v="29.14"/>
    <n v="26.47"/>
    <n v="28.7"/>
    <n v="26.73"/>
    <n v="27.33"/>
    <n v="28.41"/>
    <n v="33"/>
    <n v="27.99"/>
    <n v="28.36"/>
    <n v="28.99"/>
    <n v="27.61"/>
    <n v="28.27"/>
    <n v="25.78"/>
    <n v="22.14"/>
    <n v="25.84"/>
    <n v="36.01"/>
    <n v="33.79"/>
    <n v="37.61"/>
    <n v="32.549999999999997"/>
    <n v="35.119999999999997"/>
    <n v="37.57"/>
    <n v="37.770000000000003"/>
    <n v="35.51"/>
    <n v="37.22"/>
    <n v="37.81"/>
    <n v="35.26"/>
    <n v="36.590000000000003"/>
    <n v="32.06"/>
    <n v="29.139096101646935"/>
    <n v="32.69"/>
    <n v="42.14"/>
    <n v="18.190000000000001"/>
    <n v="18.190000000000001"/>
    <n v="18.190000000000001"/>
    <n v="18.190000000000001"/>
    <n v="18.190000000000001"/>
    <n v="25"/>
    <n v="24.06"/>
    <n v="24.12"/>
    <n v="24.11"/>
    <n v="24.65"/>
    <n v="-7.79"/>
    <n v="-8.32"/>
    <n v="-6.28"/>
    <n v="-6.9990961016469342"/>
    <n v="-8.82"/>
    <n v="1.470000000000006"/>
    <n v="-3.06"/>
    <n v="-5.9809038983530627"/>
    <n v="-4.53"/>
    <n v="-7.4509038983530687"/>
    <n v="-2.9209038983530675"/>
    <n v="-0.94000000000000128"/>
    <n v="1.55"/>
    <n v="5.19"/>
    <n v="2.4900000000000002"/>
    <n v="6.13"/>
    <n v="3.64"/>
    <n v="0.53000000000000469"/>
    <n v="-1.51"/>
    <n v="-0.79090389835306496"/>
    <n v="-2.04"/>
    <n v="-1.3209038983530696"/>
    <n v="0.71909610164693305"/>
    <n v="-6.81"/>
    <n v="-5.87"/>
    <n v="-5.93"/>
    <n v="-5.92"/>
    <n v="-6.46"/>
    <n v="-4.1390961016469348"/>
    <n v="2.86"/>
    <n v="-10.949096101646933"/>
    <n v="-3.95"/>
    <n v="13.87"/>
    <n v="13.87"/>
    <x v="0"/>
    <x v="0"/>
    <x v="0"/>
    <x v="0"/>
    <x v="1"/>
    <x v="20"/>
  </r>
  <r>
    <d v="2001-10-06T19:00:00"/>
    <x v="19"/>
    <x v="1"/>
    <x v="20"/>
    <x v="6"/>
    <x v="0"/>
    <x v="0"/>
    <x v="3"/>
    <x v="1"/>
    <n v="29.66"/>
    <n v="27.09"/>
    <n v="29.5"/>
    <n v="27.24"/>
    <n v="27.93"/>
    <n v="29.19"/>
    <n v="34.49"/>
    <n v="28.51"/>
    <n v="29.15"/>
    <n v="29.8"/>
    <n v="28.17"/>
    <n v="28.87"/>
    <n v="26.52"/>
    <n v="26.225000000000001"/>
    <n v="26.6"/>
    <n v="36.24"/>
    <n v="34.049999999999997"/>
    <n v="37.79"/>
    <n v="32.94"/>
    <n v="35.119999999999997"/>
    <n v="37.76"/>
    <n v="38.049999999999997"/>
    <n v="35.65"/>
    <n v="37.35"/>
    <n v="37.97"/>
    <n v="35.28"/>
    <n v="36.770000000000003"/>
    <n v="32.450000000000003"/>
    <n v="34.152550021606189"/>
    <n v="33.08"/>
    <n v="33.229999999999997"/>
    <n v="25.67"/>
    <n v="25.67"/>
    <n v="25.67"/>
    <n v="25.67"/>
    <n v="25.67"/>
    <n v="35.03"/>
    <n v="33.56"/>
    <n v="33.65"/>
    <n v="33.64"/>
    <n v="34.299999999999997"/>
    <n v="-7.19"/>
    <n v="-7.9"/>
    <n v="-5.93"/>
    <n v="-7.9275500216061872"/>
    <n v="-8.17"/>
    <n v="1.6500000000000057"/>
    <n v="-2.6699999999999946"/>
    <n v="-0.96744997839380886"/>
    <n v="-4.32"/>
    <n v="-2.6174499783938145"/>
    <n v="1.7025500216061857"/>
    <n v="-0.94000000000000128"/>
    <n v="1.41"/>
    <n v="1.7050000000000001"/>
    <n v="2.35"/>
    <n v="2.645"/>
    <n v="0.29499999999999815"/>
    <n v="0.71000000000000441"/>
    <n v="-1.2599999999999945"/>
    <n v="0.73755002160618943"/>
    <n v="-1.97"/>
    <n v="2.7550021606185027E-2"/>
    <n v="1.9975500216061839"/>
    <n v="-9.36"/>
    <n v="-7.89"/>
    <n v="-7.98"/>
    <n v="-7.97"/>
    <n v="-8.6300000000000008"/>
    <n v="0.87744997839381256"/>
    <n v="8.8049999999999997"/>
    <n v="-8.4825500216061869"/>
    <n v="-0.55500000000000005"/>
    <n v="4.3600000000000003"/>
    <n v="4.3600000000000003"/>
    <x v="0"/>
    <x v="0"/>
    <x v="0"/>
    <x v="0"/>
    <x v="1"/>
    <x v="20"/>
  </r>
  <r>
    <d v="2001-10-06T20:00:00"/>
    <x v="20"/>
    <x v="1"/>
    <x v="20"/>
    <x v="6"/>
    <x v="0"/>
    <x v="0"/>
    <x v="3"/>
    <x v="1"/>
    <n v="27.78"/>
    <n v="25.2"/>
    <n v="27.24"/>
    <n v="25.57"/>
    <n v="26.11"/>
    <n v="26.98"/>
    <n v="31.64"/>
    <n v="26.57"/>
    <n v="26.92"/>
    <n v="27.5"/>
    <n v="26.35"/>
    <n v="26.9"/>
    <n v="24.6"/>
    <n v="23.625"/>
    <n v="24.66"/>
    <n v="35.89"/>
    <n v="33.79"/>
    <n v="37.36"/>
    <n v="32.61"/>
    <n v="35.119999999999997"/>
    <n v="37.33"/>
    <n v="37.69"/>
    <n v="35.46"/>
    <n v="36.92"/>
    <n v="37.450000000000003"/>
    <n v="35.31"/>
    <n v="36.409999999999997"/>
    <n v="32.17"/>
    <n v="30.889376255197465"/>
    <n v="32.81"/>
    <n v="29.05"/>
    <n v="22.52"/>
    <n v="22.52"/>
    <n v="22.52"/>
    <n v="22.52"/>
    <n v="22.52"/>
    <n v="27.74"/>
    <n v="27.84"/>
    <n v="27.82"/>
    <n v="27.83"/>
    <n v="28.39"/>
    <n v="-9.01"/>
    <n v="-9.51"/>
    <n v="-7.57"/>
    <n v="-7.2643762551974653"/>
    <n v="-9.9499999999999993"/>
    <n v="1.29"/>
    <n v="-2.95"/>
    <n v="-4.2306237448025321"/>
    <n v="-4.2399999999999949"/>
    <n v="-5.5206237448025313"/>
    <n v="-1.2806237448025364"/>
    <n v="-0.78999999999999915"/>
    <n v="1.51"/>
    <n v="2.4849999999999999"/>
    <n v="2.2999999999999998"/>
    <n v="3.2749999999999999"/>
    <n v="0.97500000000000142"/>
    <n v="0.5"/>
    <n v="-1.44"/>
    <n v="-1.7456237448025327"/>
    <n v="-1.94"/>
    <n v="-2.2456237448025327"/>
    <n v="-0.30562374480253496"/>
    <n v="-5.22"/>
    <n v="-5.32"/>
    <n v="-5.3"/>
    <n v="-5.31"/>
    <n v="-5.87"/>
    <n v="-3.1493762551974669"/>
    <n v="4.1150000000000002"/>
    <n v="-8.3693762551974658"/>
    <n v="-1.105"/>
    <n v="2.15"/>
    <n v="2.15"/>
    <x v="0"/>
    <x v="0"/>
    <x v="0"/>
    <x v="0"/>
    <x v="1"/>
    <x v="20"/>
  </r>
  <r>
    <d v="2001-10-06T21:00:00"/>
    <x v="21"/>
    <x v="1"/>
    <x v="20"/>
    <x v="6"/>
    <x v="0"/>
    <x v="0"/>
    <x v="3"/>
    <x v="1"/>
    <n v="25.88"/>
    <n v="23.52"/>
    <n v="25.41"/>
    <n v="23.85"/>
    <n v="24.41"/>
    <n v="25.17"/>
    <n v="28.29"/>
    <n v="24.81"/>
    <n v="25.12"/>
    <n v="25.66"/>
    <n v="24.62"/>
    <n v="25.09"/>
    <n v="23.02"/>
    <n v="23.4"/>
    <n v="23.11"/>
    <n v="31.76"/>
    <n v="29.97"/>
    <n v="33.130000000000003"/>
    <n v="28.98"/>
    <n v="31.02"/>
    <n v="33.049999999999997"/>
    <n v="33.64"/>
    <n v="31.37"/>
    <n v="32.76"/>
    <n v="33.25"/>
    <n v="31.11"/>
    <n v="32.26"/>
    <n v="28.88"/>
    <n v="27.072571744645401"/>
    <n v="29.42"/>
    <n v="29.28"/>
    <n v="23.67"/>
    <n v="23.67"/>
    <n v="23.67"/>
    <n v="23.67"/>
    <n v="23.67"/>
    <n v="23.88"/>
    <n v="23.9"/>
    <n v="23.9"/>
    <n v="23.9"/>
    <n v="23.98"/>
    <n v="-6.61"/>
    <n v="-7.17"/>
    <n v="-5.86"/>
    <n v="-3.6725717446454027"/>
    <n v="-7.59"/>
    <n v="1.24"/>
    <n v="-2.14"/>
    <n v="-3.9474282553545983"/>
    <n v="-3.38"/>
    <n v="-5.1874282553545967"/>
    <n v="-1.8074282553545977"/>
    <n v="-0.68"/>
    <n v="1.39"/>
    <n v="1.01"/>
    <n v="2.0699999999999998"/>
    <n v="1.69"/>
    <n v="-0.37999999999999901"/>
    <n v="0.55999999999999872"/>
    <n v="-0.75"/>
    <n v="-2.9374282553545967"/>
    <n v="-1.31"/>
    <n v="-3.4974282553545954"/>
    <n v="-2.1874282553545967"/>
    <n v="-0.2099999999999973"/>
    <n v="-0.22999999999999687"/>
    <n v="-0.22999999999999687"/>
    <n v="-0.22999999999999687"/>
    <n v="-0.30999999999999872"/>
    <n v="-3.1925717446454023"/>
    <n v="0.48"/>
    <n v="-3.4025717446453996"/>
    <n v="0.27000000000000313"/>
    <n v="4.1900000000000004"/>
    <n v="4.1900000000000004"/>
    <x v="0"/>
    <x v="0"/>
    <x v="0"/>
    <x v="0"/>
    <x v="1"/>
    <x v="20"/>
  </r>
  <r>
    <d v="2001-10-06T22:00:00"/>
    <x v="22"/>
    <x v="1"/>
    <x v="20"/>
    <x v="6"/>
    <x v="0"/>
    <x v="0"/>
    <x v="3"/>
    <x v="1"/>
    <n v="25.6"/>
    <n v="23.29"/>
    <n v="25.17"/>
    <n v="23.63"/>
    <n v="24.13"/>
    <n v="24.97"/>
    <n v="25.54"/>
    <n v="24.59"/>
    <n v="24.88"/>
    <n v="25.41"/>
    <n v="24.34"/>
    <n v="24.84"/>
    <n v="22.81"/>
    <n v="20.364999999999998"/>
    <n v="22.86"/>
    <n v="28.85"/>
    <n v="27.27"/>
    <n v="30"/>
    <n v="26.19"/>
    <n v="28.39"/>
    <n v="29.93"/>
    <n v="30.47"/>
    <n v="28.57"/>
    <n v="29.68"/>
    <n v="30.19"/>
    <n v="28.5"/>
    <n v="29.27"/>
    <n v="26.07"/>
    <n v="23.9218640113798"/>
    <n v="26.49"/>
    <n v="22.36"/>
    <n v="17.82"/>
    <n v="17.82"/>
    <n v="17.82"/>
    <n v="17.82"/>
    <n v="17.82"/>
    <n v="20.83"/>
    <n v="20.8"/>
    <n v="20.66"/>
    <n v="20.72"/>
    <n v="20.78"/>
    <n v="-4.26"/>
    <n v="-4.43"/>
    <n v="-3.26"/>
    <n v="-3.5568640113798011"/>
    <n v="-4.78"/>
    <n v="0.87999999999999901"/>
    <n v="-2.3199999999999998"/>
    <n v="-4.468135988620201"/>
    <n v="-3.2"/>
    <n v="-5.3481359886202"/>
    <n v="-2.1481359886202007"/>
    <n v="-0.71000000000000085"/>
    <n v="1.32"/>
    <n v="3.7650000000000001"/>
    <n v="2.0299999999999998"/>
    <n v="4.4749999999999996"/>
    <n v="2.4449999999999998"/>
    <n v="0.16999999999999815"/>
    <n v="-1"/>
    <n v="-0.70313598862020044"/>
    <n v="-1.17"/>
    <n v="-0.87313598862019859"/>
    <n v="0.29686401137979956"/>
    <n v="-3.01"/>
    <n v="-2.98"/>
    <n v="-2.84"/>
    <n v="-2.9"/>
    <n v="-2.96"/>
    <n v="-3.0918640113798013"/>
    <n v="0.46500000000000002"/>
    <n v="-6.1018640113797993"/>
    <n v="-2.5449999999999999"/>
    <n v="-2.48"/>
    <n v="-2.48"/>
    <x v="0"/>
    <x v="0"/>
    <x v="0"/>
    <x v="0"/>
    <x v="1"/>
    <x v="20"/>
  </r>
  <r>
    <d v="2001-10-06T23:00:00"/>
    <x v="23"/>
    <x v="1"/>
    <x v="20"/>
    <x v="6"/>
    <x v="0"/>
    <x v="0"/>
    <x v="3"/>
    <x v="1"/>
    <n v="27.84"/>
    <n v="25.31"/>
    <n v="27.06"/>
    <n v="25.76"/>
    <n v="26.23"/>
    <n v="26.86"/>
    <n v="27.54"/>
    <n v="26.75"/>
    <n v="26.76"/>
    <n v="27.3"/>
    <n v="26.43"/>
    <n v="26.93"/>
    <n v="24.9"/>
    <n v="21.36"/>
    <n v="24.97"/>
    <n v="26.61"/>
    <n v="25.52"/>
    <n v="27.37"/>
    <n v="24.8"/>
    <n v="26.45"/>
    <n v="27.27"/>
    <n v="27.56"/>
    <n v="26.53"/>
    <n v="27.06"/>
    <n v="27.63"/>
    <n v="26.47"/>
    <n v="26.89"/>
    <n v="25"/>
    <n v="23.30703621224243"/>
    <n v="25.26"/>
    <n v="22.29"/>
    <n v="17.95"/>
    <n v="17.95"/>
    <n v="17.95"/>
    <n v="17.95"/>
    <n v="17.95"/>
    <n v="21.61"/>
    <n v="21.47"/>
    <n v="20.86"/>
    <n v="21.12"/>
    <n v="21.36"/>
    <n v="-0.21999999999999886"/>
    <n v="3.9999999999999147E-2"/>
    <n v="-0.10000000000000142"/>
    <n v="-1.9470362122424305"/>
    <n v="-0.32999999999999829"/>
    <n v="0.44000000000000128"/>
    <n v="-1.45"/>
    <n v="-3.1429637877575693"/>
    <n v="-1.89"/>
    <n v="-3.5829637877575706"/>
    <n v="-1.6929637877575701"/>
    <n v="-0.69999999999999929"/>
    <n v="1.33"/>
    <n v="4.87"/>
    <n v="2.0299999999999998"/>
    <n v="5.57"/>
    <n v="3.54"/>
    <n v="-0.25999999999999801"/>
    <n v="-0.11999999999999744"/>
    <n v="1.7270362122424316"/>
    <n v="0.14000000000000057"/>
    <n v="1.9870362122424297"/>
    <n v="1.8470362122424291"/>
    <n v="-3.66"/>
    <n v="-3.52"/>
    <n v="-2.91"/>
    <n v="-3.17"/>
    <n v="-3.41"/>
    <n v="-1.6970362122424305"/>
    <n v="0.25"/>
    <n v="-5.3570362122424307"/>
    <n v="-3.41"/>
    <n v="-4.6399999999999997"/>
    <n v="-4.6399999999999997"/>
    <x v="0"/>
    <x v="0"/>
    <x v="0"/>
    <x v="0"/>
    <x v="1"/>
    <x v="20"/>
  </r>
  <r>
    <d v="2001-10-07T00:00:00"/>
    <x v="0"/>
    <x v="1"/>
    <x v="21"/>
    <x v="0"/>
    <x v="0"/>
    <x v="0"/>
    <x v="3"/>
    <x v="1"/>
    <n v="26.14"/>
    <n v="23.5"/>
    <n v="24.98"/>
    <n v="23.96"/>
    <n v="24.4"/>
    <n v="24.83"/>
    <n v="25.39"/>
    <n v="24.9"/>
    <n v="24.71"/>
    <n v="25.18"/>
    <n v="24.61"/>
    <n v="25.14"/>
    <n v="22.98"/>
    <n v="19.774999999999999"/>
    <n v="23.01"/>
    <n v="26.15"/>
    <n v="25.24"/>
    <n v="26.85"/>
    <n v="25.03"/>
    <n v="19.2"/>
    <n v="26.75"/>
    <n v="26.2"/>
    <n v="25.76"/>
    <n v="26.55"/>
    <n v="26.95"/>
    <n v="25.69"/>
    <n v="19.920000000000002"/>
    <n v="19.12"/>
    <n v="18.830960688989869"/>
    <n v="25.83"/>
    <n v="23.63"/>
    <n v="16.61"/>
    <n v="16.61"/>
    <n v="16.61"/>
    <n v="16.61"/>
    <n v="16.61"/>
    <n v="18.98"/>
    <n v="18.8"/>
    <n v="18"/>
    <n v="18.34"/>
    <n v="18.649999999999999"/>
    <n v="5.2"/>
    <n v="5.22"/>
    <n v="3.86"/>
    <n v="0.94403931101012972"/>
    <n v="-1.77"/>
    <n v="0.72000000000000242"/>
    <n v="-7.9999999999998295E-2"/>
    <n v="-0.36903931101013043"/>
    <n v="-0.80000000000000071"/>
    <n v="-1.0890393110101328"/>
    <n v="-0.28903931101013214"/>
    <n v="-0.74000000000000199"/>
    <n v="1.42"/>
    <n v="4.625"/>
    <n v="2.16"/>
    <n v="5.3650000000000002"/>
    <n v="3.2050000000000001"/>
    <n v="-1.9999999999999574E-2"/>
    <n v="1.34"/>
    <n v="4.2559606889898696"/>
    <n v="1.36"/>
    <n v="4.2759606889898691"/>
    <n v="2.9159606889898697"/>
    <n v="-2.37"/>
    <n v="-2.19"/>
    <n v="-1.39"/>
    <n v="-1.73"/>
    <n v="-2.04"/>
    <n v="0.14903931101013157"/>
    <n v="-0.79499999999999815"/>
    <n v="-2.2209606889898694"/>
    <n v="-3.165"/>
    <n v="-1.51"/>
    <n v="-1.51"/>
    <x v="0"/>
    <x v="0"/>
    <x v="0"/>
    <x v="0"/>
    <x v="1"/>
    <x v="21"/>
  </r>
  <r>
    <d v="2001-10-07T01:00:00"/>
    <x v="1"/>
    <x v="1"/>
    <x v="21"/>
    <x v="0"/>
    <x v="0"/>
    <x v="0"/>
    <x v="3"/>
    <x v="1"/>
    <n v="24.73"/>
    <n v="22.33"/>
    <n v="23.62"/>
    <n v="22.64"/>
    <n v="23.1"/>
    <n v="23.5"/>
    <n v="28.55"/>
    <n v="23.59"/>
    <n v="23.37"/>
    <n v="23.81"/>
    <n v="23.29"/>
    <n v="23.79"/>
    <n v="21.77"/>
    <n v="18.324999999999999"/>
    <n v="21.8"/>
    <n v="22.93"/>
    <n v="22.09"/>
    <n v="23.53"/>
    <n v="21.74"/>
    <n v="22.76"/>
    <n v="23.42"/>
    <n v="23.34"/>
    <n v="22.66"/>
    <n v="23.24"/>
    <n v="23.6"/>
    <n v="22.79"/>
    <n v="23.14"/>
    <n v="22.33"/>
    <n v="19.426419653326423"/>
    <n v="22.52"/>
    <n v="22.07"/>
    <n v="14.86"/>
    <n v="14.86"/>
    <n v="14.86"/>
    <n v="14.86"/>
    <n v="14.86"/>
    <n v="17"/>
    <n v="16.8"/>
    <n v="15.93"/>
    <n v="16.309999999999999"/>
    <n v="16.64"/>
    <n v="0.34"/>
    <n v="0.64999999999999858"/>
    <n v="-0.55999999999999872"/>
    <n v="-1.101419653326424"/>
    <n v="0.2099999999999973"/>
    <n v="0.37999999999999901"/>
    <n v="-0.43000000000000327"/>
    <n v="-3.3335803466735783"/>
    <n v="-0.81000000000000227"/>
    <n v="-3.7135803466735773"/>
    <n v="-2.903580346673575"/>
    <n v="-0.68999999999999773"/>
    <n v="1.33"/>
    <n v="4.7750000000000004"/>
    <n v="2.02"/>
    <n v="5.4649999999999999"/>
    <n v="3.4449999999999998"/>
    <n v="-0.30999999999999872"/>
    <n v="0.89999999999999858"/>
    <n v="1.4414196533264239"/>
    <n v="1.21"/>
    <n v="1.7514196533264226"/>
    <n v="0.54141965332642528"/>
    <n v="-2.14"/>
    <n v="-1.94"/>
    <n v="-1.07"/>
    <n v="-1.45"/>
    <n v="-1.78"/>
    <n v="-2.4264196533264233"/>
    <n v="-1.325"/>
    <n v="-4.5664196533264239"/>
    <n v="-3.4649999999999999"/>
    <n v="-1.72"/>
    <n v="-1.72"/>
    <x v="0"/>
    <x v="0"/>
    <x v="0"/>
    <x v="0"/>
    <x v="1"/>
    <x v="21"/>
  </r>
  <r>
    <d v="2001-10-07T02:00:00"/>
    <x v="2"/>
    <x v="1"/>
    <x v="21"/>
    <x v="0"/>
    <x v="0"/>
    <x v="0"/>
    <x v="3"/>
    <x v="1"/>
    <n v="21.45"/>
    <n v="19.47"/>
    <n v="20.52"/>
    <n v="19.75"/>
    <n v="20.100000000000001"/>
    <n v="20.440000000000001"/>
    <n v="21.88"/>
    <n v="20.52"/>
    <n v="20.309999999999999"/>
    <n v="20.68"/>
    <n v="20.27"/>
    <n v="20.65"/>
    <n v="19.11"/>
    <n v="17.03"/>
    <n v="19.149999999999999"/>
    <n v="22.67"/>
    <n v="21.8"/>
    <n v="23.21"/>
    <n v="21.42"/>
    <n v="22.48"/>
    <n v="23.12"/>
    <n v="23.23"/>
    <n v="22.37"/>
    <n v="22.95"/>
    <n v="23.3"/>
    <n v="22.51"/>
    <n v="22.88"/>
    <n v="22.01"/>
    <n v="18.840599811646939"/>
    <n v="22.18"/>
    <n v="21.44"/>
    <n v="15.01"/>
    <n v="15.01"/>
    <n v="15.01"/>
    <n v="15.01"/>
    <n v="15.01"/>
    <n v="16.14"/>
    <n v="15.92"/>
    <n v="15"/>
    <n v="15.4"/>
    <n v="15.76"/>
    <n v="-2.38"/>
    <n v="-2.23"/>
    <n v="-2.9"/>
    <n v="-1.810599811646938"/>
    <n v="-2.62"/>
    <n v="0.39999999999999858"/>
    <n v="-0.46999999999999886"/>
    <n v="-3.6394001883530613"/>
    <n v="-0.86999999999999744"/>
    <n v="-4.0394001883530599"/>
    <n v="-3.1694001883530625"/>
    <n v="-0.54999999999999716"/>
    <n v="0.99000000000000199"/>
    <n v="3.07"/>
    <n v="1.54"/>
    <n v="3.62"/>
    <n v="2.08"/>
    <n v="-0.14999999999999858"/>
    <n v="0.52000000000000313"/>
    <n v="-0.56940018835306105"/>
    <n v="0.67000000000000171"/>
    <n v="-0.41940018835306248"/>
    <n v="-1.0894001883530642"/>
    <n v="-1.1299999999999999"/>
    <n v="-0.91"/>
    <n v="9.9999999999997868E-3"/>
    <n v="-0.39000000000000057"/>
    <n v="-0.75"/>
    <n v="-2.7005998116469385"/>
    <n v="-0.89000000000000057"/>
    <n v="-3.8305998116469393"/>
    <n v="-2.02"/>
    <n v="0.7900000000000027"/>
    <n v="0.7900000000000027"/>
    <x v="0"/>
    <x v="0"/>
    <x v="0"/>
    <x v="0"/>
    <x v="1"/>
    <x v="21"/>
  </r>
  <r>
    <d v="2001-10-07T03:00:00"/>
    <x v="3"/>
    <x v="1"/>
    <x v="21"/>
    <x v="0"/>
    <x v="0"/>
    <x v="0"/>
    <x v="3"/>
    <x v="1"/>
    <n v="19.739999999999998"/>
    <n v="17.96"/>
    <n v="18.850000000000001"/>
    <n v="18.2"/>
    <n v="18.5"/>
    <n v="18.78"/>
    <n v="21.2"/>
    <n v="18.89"/>
    <n v="18.649999999999999"/>
    <n v="18.98"/>
    <n v="18.649999999999999"/>
    <n v="19"/>
    <n v="17.61"/>
    <n v="15.505000000000001"/>
    <n v="17.64"/>
    <n v="22.91"/>
    <n v="21.87"/>
    <n v="23.25"/>
    <n v="21.45"/>
    <n v="22.56"/>
    <n v="23.16"/>
    <n v="23.09"/>
    <n v="22.44"/>
    <n v="22.99"/>
    <n v="23.33"/>
    <n v="22.59"/>
    <n v="22.98"/>
    <n v="22.04"/>
    <n v="18.800517080731431"/>
    <n v="22.21"/>
    <n v="20.65"/>
    <n v="13.48"/>
    <n v="13.48"/>
    <n v="13.48"/>
    <n v="13.48"/>
    <n v="13.48"/>
    <n v="16"/>
    <n v="15.8"/>
    <n v="14.95"/>
    <n v="15.32"/>
    <n v="15.65"/>
    <n v="-4.0599999999999996"/>
    <n v="-3.98"/>
    <n v="-4.43"/>
    <n v="-3.2955170807314307"/>
    <n v="-4.3499999999999996"/>
    <n v="0.42000000000000171"/>
    <n v="-0.52"/>
    <n v="-3.7594829192685673"/>
    <n v="-0.94000000000000128"/>
    <n v="-4.179482919268569"/>
    <n v="-3.2394829192685677"/>
    <n v="-0.5"/>
    <n v="0.89000000000000057"/>
    <n v="2.9950000000000001"/>
    <n v="1.39"/>
    <n v="3.4950000000000001"/>
    <n v="2.105"/>
    <n v="-7.9999999999998295E-2"/>
    <n v="0.37000000000000099"/>
    <n v="-0.76448291926856804"/>
    <n v="0.44999999999999929"/>
    <n v="-0.68448291926856974"/>
    <n v="-1.134482919268569"/>
    <n v="-2.52"/>
    <n v="-2.3199999999999998"/>
    <n v="-1.47"/>
    <n v="-1.84"/>
    <n v="-2.17"/>
    <n v="-2.8005170807314315"/>
    <n v="0.49499999999999922"/>
    <n v="-5.320517080731431"/>
    <n v="-2.0249999999999999"/>
    <n v="1.65"/>
    <n v="1.65"/>
    <x v="0"/>
    <x v="0"/>
    <x v="0"/>
    <x v="0"/>
    <x v="1"/>
    <x v="21"/>
  </r>
  <r>
    <d v="2001-10-07T04:00:00"/>
    <x v="4"/>
    <x v="1"/>
    <x v="21"/>
    <x v="0"/>
    <x v="0"/>
    <x v="0"/>
    <x v="3"/>
    <x v="1"/>
    <n v="22.69"/>
    <n v="20.64"/>
    <n v="21.63"/>
    <n v="21"/>
    <n v="21.28"/>
    <n v="21.57"/>
    <n v="22.17"/>
    <n v="21.72"/>
    <n v="21.41"/>
    <n v="21.78"/>
    <n v="21.46"/>
    <n v="21.83"/>
    <n v="20.350000000000001"/>
    <n v="17.57"/>
    <n v="20.39"/>
    <n v="22.63"/>
    <n v="21.6"/>
    <n v="22.97"/>
    <n v="21.19"/>
    <n v="22.28"/>
    <n v="22.88"/>
    <n v="22.9"/>
    <n v="22.17"/>
    <n v="22.72"/>
    <n v="23.06"/>
    <n v="22.32"/>
    <n v="22.71"/>
    <n v="21.75"/>
    <n v="18.692305189294455"/>
    <n v="21.94"/>
    <n v="21.46"/>
    <n v="14.96"/>
    <n v="14.96"/>
    <n v="14.96"/>
    <n v="14.96"/>
    <n v="14.96"/>
    <n v="16.04"/>
    <n v="15.85"/>
    <n v="15"/>
    <n v="15.37"/>
    <n v="15.7"/>
    <n v="-1"/>
    <n v="-0.88000000000000256"/>
    <n v="-1.4"/>
    <n v="-1.1223051892944547"/>
    <n v="-1.28"/>
    <n v="0.43"/>
    <n v="-0.53000000000000114"/>
    <n v="-3.5876948107055462"/>
    <n v="-0.96000000000000085"/>
    <n v="-4.0176948107055459"/>
    <n v="-3.0576948107055451"/>
    <n v="-0.54999999999999716"/>
    <n v="0.93"/>
    <n v="3.71"/>
    <n v="1.48"/>
    <n v="4.26"/>
    <n v="2.78"/>
    <n v="-0.11999999999999744"/>
    <n v="0.39999999999999858"/>
    <n v="0.12230518929445466"/>
    <n v="0.51999999999999602"/>
    <n v="0.24230518929445211"/>
    <n v="-0.27769481070554392"/>
    <n v="-1.08"/>
    <n v="-0.88999999999999879"/>
    <n v="-3.9999999999999147E-2"/>
    <n v="-0.40999999999999837"/>
    <n v="-0.73999999999999844"/>
    <n v="-2.6523051892944558"/>
    <n v="-1.53"/>
    <n v="-3.7323051892944541"/>
    <n v="-2.61"/>
    <n v="-0.36999999999999744"/>
    <n v="-0.36999999999999744"/>
    <x v="0"/>
    <x v="0"/>
    <x v="0"/>
    <x v="0"/>
    <x v="1"/>
    <x v="21"/>
  </r>
  <r>
    <d v="2001-10-07T05:00:00"/>
    <x v="5"/>
    <x v="1"/>
    <x v="21"/>
    <x v="0"/>
    <x v="0"/>
    <x v="0"/>
    <x v="3"/>
    <x v="1"/>
    <n v="24.68"/>
    <n v="22.4"/>
    <n v="23.52"/>
    <n v="22.88"/>
    <n v="23.14"/>
    <n v="23.46"/>
    <n v="23.9"/>
    <n v="23.62"/>
    <n v="23.28"/>
    <n v="23.68"/>
    <n v="23.32"/>
    <n v="23.74"/>
    <n v="22.13"/>
    <n v="19.39"/>
    <n v="22.18"/>
    <n v="22.9"/>
    <n v="21.99"/>
    <n v="23.38"/>
    <n v="21.58"/>
    <n v="22.66"/>
    <n v="23.28"/>
    <n v="23.13"/>
    <n v="22.56"/>
    <n v="23.1"/>
    <n v="23.45"/>
    <n v="22.7"/>
    <n v="23.06"/>
    <n v="22.18"/>
    <n v="19.225246183994305"/>
    <n v="22.39"/>
    <n v="22.33"/>
    <n v="16.82"/>
    <n v="16.82"/>
    <n v="16.82"/>
    <n v="16.82"/>
    <n v="16.82"/>
    <n v="16.68"/>
    <n v="16.48"/>
    <n v="15.6"/>
    <n v="15.98"/>
    <n v="16.32"/>
    <n v="0.48"/>
    <n v="0.68"/>
    <n v="-5.0000000000000711E-2"/>
    <n v="0.16475381600569605"/>
    <n v="0.23"/>
    <n v="0.39999999999999858"/>
    <n v="-0.48"/>
    <n v="-3.4347538160056956"/>
    <n v="-0.87999999999999901"/>
    <n v="-3.8347538160056942"/>
    <n v="-2.9547538160056952"/>
    <n v="-0.59999999999999787"/>
    <n v="1.01"/>
    <n v="3.75"/>
    <n v="1.61"/>
    <n v="4.3499999999999996"/>
    <n v="2.74"/>
    <n v="-0.19999999999999929"/>
    <n v="0.53000000000000114"/>
    <n v="0.31524618399430437"/>
    <n v="0.73"/>
    <n v="0.51524618399430366"/>
    <n v="-0.21475381600569676"/>
    <n v="0.14000000000000057"/>
    <n v="0.34"/>
    <n v="1.22"/>
    <n v="0.84"/>
    <n v="0.5"/>
    <n v="-2.5452461839943048"/>
    <n v="-2.71"/>
    <n v="-2.4052461839943042"/>
    <n v="-2.57"/>
    <n v="-1.41"/>
    <n v="-1.41"/>
    <x v="0"/>
    <x v="0"/>
    <x v="0"/>
    <x v="0"/>
    <x v="1"/>
    <x v="21"/>
  </r>
  <r>
    <d v="2001-10-07T06:00:00"/>
    <x v="6"/>
    <x v="1"/>
    <x v="21"/>
    <x v="0"/>
    <x v="0"/>
    <x v="0"/>
    <x v="3"/>
    <x v="1"/>
    <n v="26.45"/>
    <n v="24.07"/>
    <n v="25.33"/>
    <n v="24.56"/>
    <n v="24.82"/>
    <n v="25.25"/>
    <n v="25.67"/>
    <n v="25.39"/>
    <n v="25.07"/>
    <n v="25.52"/>
    <n v="25.01"/>
    <n v="25.48"/>
    <n v="23.7"/>
    <n v="20.024999999999999"/>
    <n v="23.75"/>
    <n v="23.32"/>
    <n v="22.54"/>
    <n v="23.95"/>
    <n v="22.23"/>
    <n v="23.26"/>
    <n v="23.86"/>
    <n v="23.69"/>
    <n v="23.14"/>
    <n v="23.68"/>
    <n v="24.04"/>
    <n v="23.35"/>
    <n v="23.56"/>
    <n v="22.68"/>
    <n v="19.776237410257735"/>
    <n v="22.93"/>
    <n v="20.350000000000001"/>
    <n v="16.47"/>
    <n v="16.47"/>
    <n v="16.47"/>
    <n v="16.47"/>
    <n v="16.47"/>
    <n v="17.12"/>
    <n v="16.920000000000002"/>
    <n v="16.010000000000002"/>
    <n v="16.399999999999999"/>
    <n v="16.78"/>
    <n v="1.56"/>
    <n v="1.92"/>
    <n v="1.02"/>
    <n v="0.24876258974226317"/>
    <n v="1.48"/>
    <n v="0.29999999999999716"/>
    <n v="-0.58000000000000185"/>
    <n v="-3.4837625897422662"/>
    <n v="-0.87999999999999901"/>
    <n v="-3.7837625897422633"/>
    <n v="-2.9037625897422643"/>
    <n v="-0.66"/>
    <n v="1.1200000000000001"/>
    <n v="4.7949999999999999"/>
    <n v="1.78"/>
    <n v="5.4550000000000001"/>
    <n v="3.6749999999999998"/>
    <n v="-0.36000000000000298"/>
    <n v="0.53999999999999915"/>
    <n v="1.3112374102577355"/>
    <n v="0.90000000000000213"/>
    <n v="1.6712374102577385"/>
    <n v="0.7712374102577364"/>
    <n v="-0.65000000000000213"/>
    <n v="-0.45000000000000284"/>
    <n v="0.4599999999999973"/>
    <n v="7.0000000000000284E-2"/>
    <n v="-0.31000000000000227"/>
    <n v="-2.6562374102577344"/>
    <n v="-2.9049999999999998"/>
    <n v="-3.3062374102577365"/>
    <n v="-3.5550000000000002"/>
    <n v="-5.13"/>
    <n v="-5.13"/>
    <x v="0"/>
    <x v="0"/>
    <x v="0"/>
    <x v="0"/>
    <x v="1"/>
    <x v="21"/>
  </r>
  <r>
    <d v="2001-10-07T07:00:00"/>
    <x v="7"/>
    <x v="1"/>
    <x v="21"/>
    <x v="0"/>
    <x v="0"/>
    <x v="0"/>
    <x v="3"/>
    <x v="1"/>
    <n v="22.54"/>
    <n v="20.75"/>
    <n v="21.88"/>
    <n v="21.02"/>
    <n v="21.19"/>
    <n v="21.79"/>
    <n v="24.3"/>
    <n v="21.76"/>
    <n v="21.66"/>
    <n v="22.07"/>
    <n v="21.35"/>
    <n v="21.81"/>
    <n v="20.440000000000001"/>
    <n v="17.510000000000002"/>
    <n v="20.48"/>
    <n v="24.09"/>
    <n v="23.08"/>
    <n v="24.79"/>
    <n v="22.61"/>
    <n v="23.93"/>
    <n v="24.73"/>
    <n v="24.44"/>
    <n v="23.86"/>
    <n v="24.51"/>
    <n v="24.86"/>
    <n v="24.02"/>
    <n v="24.34"/>
    <n v="22.82"/>
    <n v="19.963113843869461"/>
    <n v="23.15"/>
    <n v="21.55"/>
    <n v="14.62"/>
    <n v="14.62"/>
    <n v="14.62"/>
    <n v="14.62"/>
    <n v="14.62"/>
    <n v="16.829999999999998"/>
    <n v="16.59"/>
    <n v="16"/>
    <n v="16.27"/>
    <n v="16.48"/>
    <n v="-2.74"/>
    <n v="-2.5299999999999998"/>
    <n v="-2.38"/>
    <n v="-2.4531138438694597"/>
    <n v="-2.79"/>
    <n v="0.41"/>
    <n v="-1.1100000000000001"/>
    <n v="-3.9668861561305384"/>
    <n v="-1.52"/>
    <n v="-4.3768861561305386"/>
    <n v="-2.856886156130539"/>
    <n v="-0.61999999999999744"/>
    <n v="0.75"/>
    <n v="3.68"/>
    <n v="1.37"/>
    <n v="4.3"/>
    <n v="2.93"/>
    <n v="-0.2099999999999973"/>
    <n v="-0.35999999999999943"/>
    <n v="-0.28688615613053869"/>
    <n v="-0.15000000000000213"/>
    <n v="-7.6886156130541394E-2"/>
    <n v="7.3113843869460737E-2"/>
    <n v="-2.21"/>
    <n v="-1.97"/>
    <n v="-1.38"/>
    <n v="-1.65"/>
    <n v="-1.86"/>
    <n v="-3.133113843869463"/>
    <n v="-0.68000000000000327"/>
    <n v="-5.3431138438694621"/>
    <n v="-2.89"/>
    <n v="-0.25999999999999801"/>
    <n v="-0.25999999999999801"/>
    <x v="0"/>
    <x v="0"/>
    <x v="0"/>
    <x v="0"/>
    <x v="1"/>
    <x v="21"/>
  </r>
  <r>
    <d v="2001-10-07T08:00:00"/>
    <x v="8"/>
    <x v="1"/>
    <x v="21"/>
    <x v="0"/>
    <x v="0"/>
    <x v="0"/>
    <x v="3"/>
    <x v="1"/>
    <n v="21.04"/>
    <n v="19.45"/>
    <n v="20.54"/>
    <n v="19.68"/>
    <n v="19.77"/>
    <n v="20.420000000000002"/>
    <n v="24.09"/>
    <n v="20.329999999999998"/>
    <n v="20.32"/>
    <n v="20.74"/>
    <n v="19.93"/>
    <n v="20.36"/>
    <n v="19.149999999999999"/>
    <n v="18.450693000000001"/>
    <n v="19.170000000000002"/>
    <n v="27.64"/>
    <n v="26.05"/>
    <n v="27.98"/>
    <n v="25.22"/>
    <n v="27.09"/>
    <n v="27.94"/>
    <n v="27.46"/>
    <n v="27.33"/>
    <n v="27.7"/>
    <n v="28"/>
    <n v="27.24"/>
    <n v="27.66"/>
    <n v="25.02"/>
    <n v="23.034255050363054"/>
    <n v="25.5"/>
    <n v="23.21"/>
    <n v="17.46"/>
    <n v="17.46"/>
    <n v="17.46"/>
    <n v="17.46"/>
    <n v="17.46"/>
    <n v="20.11"/>
    <n v="20"/>
    <n v="19.71"/>
    <n v="19.84"/>
    <n v="19.989999999999998"/>
    <n v="-7.32"/>
    <n v="-7.3"/>
    <n v="-5.87"/>
    <n v="-4.583562050363053"/>
    <n v="-7.26"/>
    <n v="0.56999999999999995"/>
    <n v="-2.0699999999999998"/>
    <n v="-4.0557449496369458"/>
    <n v="-2.64"/>
    <n v="-4.625744949636946"/>
    <n v="-1.9857449496369455"/>
    <n v="-0.59"/>
    <n v="0.62000000000000099"/>
    <n v="1.3193069999999985"/>
    <n v="1.21"/>
    <n v="1.9093069999999983"/>
    <n v="0.69930699999999746"/>
    <n v="-1.9999999999999574E-2"/>
    <n v="-1.45"/>
    <n v="-2.7364379496369473"/>
    <n v="-1.43"/>
    <n v="-2.7164379496369477"/>
    <n v="-1.286437949636948"/>
    <n v="-2.65"/>
    <n v="-2.54"/>
    <n v="-2.25"/>
    <n v="-2.38"/>
    <n v="-2.5299999999999998"/>
    <n v="-2.9242550503630547"/>
    <n v="1.6593069999999983"/>
    <n v="-5.5742550503630532"/>
    <n v="-0.99069300000000027"/>
    <n v="2.85"/>
    <n v="2.85"/>
    <x v="0"/>
    <x v="0"/>
    <x v="0"/>
    <x v="0"/>
    <x v="1"/>
    <x v="21"/>
  </r>
  <r>
    <d v="2001-10-07T09:00:00"/>
    <x v="9"/>
    <x v="1"/>
    <x v="21"/>
    <x v="0"/>
    <x v="0"/>
    <x v="0"/>
    <x v="3"/>
    <x v="1"/>
    <n v="24.25"/>
    <n v="22.3"/>
    <n v="23.66"/>
    <n v="22.65"/>
    <n v="22.73"/>
    <n v="23.51"/>
    <n v="24.9"/>
    <n v="23.4"/>
    <n v="23.4"/>
    <n v="23.89"/>
    <n v="22.95"/>
    <n v="23.47"/>
    <n v="21.79"/>
    <n v="21.128402000000001"/>
    <n v="21.82"/>
    <n v="28.69"/>
    <n v="27.14"/>
    <n v="29.07"/>
    <n v="26.22"/>
    <n v="28.2"/>
    <n v="29.04"/>
    <n v="28.69"/>
    <n v="28.49"/>
    <n v="28.76"/>
    <n v="29.02"/>
    <n v="28.38"/>
    <n v="28.73"/>
    <n v="26.05"/>
    <n v="24.653484097509963"/>
    <n v="26.52"/>
    <n v="23.73"/>
    <n v="20.04"/>
    <n v="20.04"/>
    <n v="20.04"/>
    <n v="20.04"/>
    <n v="20.04"/>
    <n v="22.2"/>
    <n v="22.21"/>
    <n v="22.21"/>
    <n v="22.21"/>
    <n v="22.94"/>
    <n v="-5.47"/>
    <n v="-5.26"/>
    <n v="-4.26"/>
    <n v="-3.5250820975099622"/>
    <n v="-5.13"/>
    <n v="0.53000000000000114"/>
    <n v="-2.15"/>
    <n v="-3.5465159024900359"/>
    <n v="-2.68"/>
    <n v="-4.076515902490037"/>
    <n v="-1.3965159024900373"/>
    <n v="-0.73999999999999844"/>
    <n v="0.94000000000000128"/>
    <n v="1.6015979999999992"/>
    <n v="1.68"/>
    <n v="2.3415979999999976"/>
    <n v="0.66159799999999791"/>
    <n v="-0.2099999999999973"/>
    <n v="-1.21"/>
    <n v="-1.9449179024900367"/>
    <n v="-1"/>
    <n v="-1.7349179024900394"/>
    <n v="-0.73491790249003941"/>
    <n v="-2.16"/>
    <n v="-2.17"/>
    <n v="-2.17"/>
    <n v="-2.17"/>
    <n v="-2.9"/>
    <n v="-2.4534840975099641"/>
    <n v="1.0715979999999981"/>
    <n v="-4.6134840975099642"/>
    <n v="-1.0884020000000021"/>
    <n v="0.26000000000000156"/>
    <n v="0.26000000000000156"/>
    <x v="0"/>
    <x v="0"/>
    <x v="0"/>
    <x v="0"/>
    <x v="1"/>
    <x v="21"/>
  </r>
  <r>
    <d v="2001-10-07T10:00:00"/>
    <x v="10"/>
    <x v="1"/>
    <x v="21"/>
    <x v="0"/>
    <x v="0"/>
    <x v="0"/>
    <x v="3"/>
    <x v="1"/>
    <n v="24.67"/>
    <n v="22.66"/>
    <n v="24.14"/>
    <n v="22.98"/>
    <n v="23.1"/>
    <n v="23.97"/>
    <n v="25.06"/>
    <n v="23.83"/>
    <n v="23.88"/>
    <n v="24.38"/>
    <n v="23.34"/>
    <n v="23.9"/>
    <n v="22.06"/>
    <n v="19.947265999999999"/>
    <n v="22.08"/>
    <n v="29.81"/>
    <n v="28.31"/>
    <n v="30.38"/>
    <n v="27.31"/>
    <n v="29.36"/>
    <n v="30.38"/>
    <n v="30.12"/>
    <n v="29.7"/>
    <n v="30.08"/>
    <n v="30.39"/>
    <n v="29.53"/>
    <n v="29.97"/>
    <n v="26.97"/>
    <n v="25.655789821534821"/>
    <n v="27.46"/>
    <n v="22.43"/>
    <n v="17.25"/>
    <n v="17.25"/>
    <n v="17.25"/>
    <n v="17.25"/>
    <n v="17.25"/>
    <n v="23.06"/>
    <n v="23.08"/>
    <n v="23.08"/>
    <n v="23.08"/>
    <n v="23.33"/>
    <n v="-6.26"/>
    <n v="-6.07"/>
    <n v="-4.91"/>
    <n v="-5.708523821534822"/>
    <n v="-6.01"/>
    <n v="0.60999999999999943"/>
    <n v="-2.39"/>
    <n v="-3.7042101784651784"/>
    <n v="-3"/>
    <n v="-4.3142101784651778"/>
    <n v="-1.3142101784651778"/>
    <n v="-0.79999999999999716"/>
    <n v="1.04"/>
    <n v="3.1527340000000024"/>
    <n v="1.84"/>
    <n v="3.9527339999999995"/>
    <n v="2.1127339999999997"/>
    <n v="-0.18999999999999773"/>
    <n v="-1.35"/>
    <n v="-0.55147617846517605"/>
    <n v="-1.1599999999999999"/>
    <n v="-0.36147617846517832"/>
    <n v="0.79852382153482182"/>
    <n v="-5.81"/>
    <n v="-5.83"/>
    <n v="-5.83"/>
    <n v="-5.83"/>
    <n v="-6.08"/>
    <n v="-2.5957898215348223"/>
    <n v="3.1127339999999997"/>
    <n v="-8.405789821534821"/>
    <n v="-2.6972659999999991"/>
    <n v="-1.47"/>
    <n v="-1.47"/>
    <x v="0"/>
    <x v="0"/>
    <x v="0"/>
    <x v="0"/>
    <x v="1"/>
    <x v="21"/>
  </r>
  <r>
    <d v="2001-10-07T11:00:00"/>
    <x v="11"/>
    <x v="1"/>
    <x v="21"/>
    <x v="0"/>
    <x v="0"/>
    <x v="0"/>
    <x v="3"/>
    <x v="1"/>
    <n v="22.62"/>
    <n v="20.9"/>
    <n v="22.19"/>
    <n v="21.19"/>
    <n v="21.27"/>
    <n v="22.03"/>
    <n v="25.03"/>
    <n v="21.92"/>
    <n v="21.94"/>
    <n v="22.4"/>
    <n v="21.49"/>
    <n v="21.92"/>
    <n v="20.43"/>
    <n v="19.331126999999999"/>
    <n v="20.48"/>
    <n v="29.95"/>
    <n v="28.67"/>
    <n v="30.8"/>
    <n v="27.69"/>
    <n v="29.71"/>
    <n v="30.79"/>
    <n v="30.6"/>
    <n v="30.04"/>
    <n v="30.47"/>
    <n v="30.83"/>
    <n v="29.89"/>
    <n v="30.27"/>
    <n v="27.35"/>
    <n v="25.969613354782265"/>
    <n v="27.84"/>
    <n v="23.67"/>
    <n v="17.78"/>
    <n v="17.78"/>
    <n v="17.78"/>
    <n v="17.78"/>
    <n v="17.78"/>
    <n v="23.31"/>
    <n v="23.33"/>
    <n v="23.33"/>
    <n v="23.33"/>
    <n v="23.48"/>
    <n v="-8.44"/>
    <n v="-8.35"/>
    <n v="-6.92"/>
    <n v="-6.6384863547822661"/>
    <n v="-8.43"/>
    <n v="0.55999999999999872"/>
    <n v="-2.36"/>
    <n v="-3.7403866452177361"/>
    <n v="-2.92"/>
    <n v="-4.3003866452177348"/>
    <n v="-1.3803866452177367"/>
    <n v="-0.65000000000000213"/>
    <n v="0.84"/>
    <n v="1.938873000000001"/>
    <n v="1.49"/>
    <n v="2.5888730000000031"/>
    <n v="1.0988730000000011"/>
    <n v="-9.0000000000003411E-2"/>
    <n v="-1.52"/>
    <n v="-1.8015136452177352"/>
    <n v="-1.43"/>
    <n v="-1.7115136452177317"/>
    <n v="-0.28151364521773559"/>
    <n v="-5.53"/>
    <n v="-5.55"/>
    <n v="-5.55"/>
    <n v="-5.55"/>
    <n v="-5.7"/>
    <n v="-2.659613354782266"/>
    <n v="3.9788730000000001"/>
    <n v="-8.1896133547822636"/>
    <n v="-1.5511269999999975"/>
    <n v="1.75"/>
    <n v="1.75"/>
    <x v="0"/>
    <x v="0"/>
    <x v="0"/>
    <x v="0"/>
    <x v="1"/>
    <x v="21"/>
  </r>
  <r>
    <d v="2001-10-07T12:00:00"/>
    <x v="12"/>
    <x v="1"/>
    <x v="21"/>
    <x v="0"/>
    <x v="0"/>
    <x v="0"/>
    <x v="3"/>
    <x v="1"/>
    <n v="21.61"/>
    <n v="20.079999999999998"/>
    <n v="21.32"/>
    <n v="20.37"/>
    <n v="20.45"/>
    <n v="21.17"/>
    <n v="25.05"/>
    <n v="21.07"/>
    <n v="21.09"/>
    <n v="21.53"/>
    <n v="20.66"/>
    <n v="21.02"/>
    <n v="19.68"/>
    <n v="18.521732499999999"/>
    <n v="19.739999999999998"/>
    <n v="29.81"/>
    <n v="28.49"/>
    <n v="30.59"/>
    <n v="27.56"/>
    <n v="29.53"/>
    <n v="30.56"/>
    <n v="30.16"/>
    <n v="29.87"/>
    <n v="30.27"/>
    <n v="30.62"/>
    <n v="29.7"/>
    <n v="30.09"/>
    <n v="27.19"/>
    <n v="25.540380555358031"/>
    <n v="27.68"/>
    <n v="22.7"/>
    <n v="16.93"/>
    <n v="16.93"/>
    <n v="16.93"/>
    <n v="16.93"/>
    <n v="16.93"/>
    <n v="22.6"/>
    <n v="22.62"/>
    <n v="22.62"/>
    <n v="22.62"/>
    <n v="23.12"/>
    <n v="-9.08"/>
    <n v="-9.07"/>
    <n v="-7.51"/>
    <n v="-7.0186480553580317"/>
    <n v="-9.09"/>
    <n v="0.55999999999999872"/>
    <n v="-2.34"/>
    <n v="-3.9896194446419706"/>
    <n v="-2.9"/>
    <n v="-4.5496194446419693"/>
    <n v="-1.6496194446419707"/>
    <n v="-0.56999999999999995"/>
    <n v="0.77"/>
    <n v="1.9282675000000005"/>
    <n v="1.34"/>
    <n v="2.4982675000000008"/>
    <n v="1.1582675000000009"/>
    <n v="-1.0000000000001563E-2"/>
    <n v="-1.57"/>
    <n v="-2.0613519446419701"/>
    <n v="-1.56"/>
    <n v="-2.0513519446419686"/>
    <n v="-0.49135194464196985"/>
    <n v="-5.67"/>
    <n v="-5.69"/>
    <n v="-5.69"/>
    <n v="-5.69"/>
    <n v="-6.19"/>
    <n v="-2.9403805553580291"/>
    <n v="4.0782675000000026"/>
    <n v="-8.6103805553580308"/>
    <n v="-1.5917324999999991"/>
    <n v="1.68"/>
    <n v="1.68"/>
    <x v="0"/>
    <x v="0"/>
    <x v="0"/>
    <x v="0"/>
    <x v="1"/>
    <x v="21"/>
  </r>
  <r>
    <d v="2001-10-07T13:00:00"/>
    <x v="13"/>
    <x v="1"/>
    <x v="21"/>
    <x v="0"/>
    <x v="0"/>
    <x v="0"/>
    <x v="3"/>
    <x v="1"/>
    <n v="21.04"/>
    <n v="19.59"/>
    <n v="20.81"/>
    <n v="19.829999999999998"/>
    <n v="19.95"/>
    <n v="20.71"/>
    <n v="25.13"/>
    <n v="20.56"/>
    <n v="20.59"/>
    <n v="21.02"/>
    <n v="20.149999999999999"/>
    <n v="20.49"/>
    <n v="19.13"/>
    <n v="16.895"/>
    <n v="19.2"/>
    <n v="29.78"/>
    <n v="28.36"/>
    <n v="30.43"/>
    <n v="27.43"/>
    <n v="29.41"/>
    <n v="30.43"/>
    <n v="26.74"/>
    <n v="29.72"/>
    <n v="30.13"/>
    <n v="30.49"/>
    <n v="29.56"/>
    <n v="30"/>
    <n v="27.05"/>
    <n v="24.855996090475525"/>
    <n v="27.55"/>
    <n v="21.95"/>
    <n v="14.53"/>
    <n v="14.53"/>
    <n v="14.53"/>
    <n v="14.53"/>
    <n v="14.53"/>
    <n v="21.39"/>
    <n v="21.38"/>
    <n v="21.35"/>
    <n v="21.36"/>
    <n v="21.86"/>
    <n v="-9.4600000000000009"/>
    <n v="-9.51"/>
    <n v="-7.92"/>
    <n v="-7.9609960904755255"/>
    <n v="-9.4700000000000006"/>
    <n v="0.59"/>
    <n v="-2.36"/>
    <n v="-4.5540039095244751"/>
    <n v="-2.95"/>
    <n v="-5.1440039095244749"/>
    <n v="-2.1940039095244757"/>
    <n v="-0.53999999999999915"/>
    <n v="0.82"/>
    <n v="3.0550000000000002"/>
    <n v="1.36"/>
    <n v="3.5950000000000002"/>
    <n v="2.2349999999999999"/>
    <n v="5.0000000000000711E-2"/>
    <n v="-1.54"/>
    <n v="-1.4990039095244754"/>
    <n v="-1.59"/>
    <n v="-1.5490039095244761"/>
    <n v="4.0996090475523772E-2"/>
    <n v="-6.86"/>
    <n v="-6.85"/>
    <n v="-6.82"/>
    <n v="-6.83"/>
    <n v="-7.33"/>
    <n v="-3.4659960904755245"/>
    <n v="4.4950000000000001"/>
    <n v="-10.325996090475526"/>
    <n v="-2.3650000000000002"/>
    <n v="1.46"/>
    <n v="1.46"/>
    <x v="0"/>
    <x v="0"/>
    <x v="0"/>
    <x v="0"/>
    <x v="1"/>
    <x v="21"/>
  </r>
  <r>
    <d v="2001-10-07T14:00:00"/>
    <x v="14"/>
    <x v="1"/>
    <x v="21"/>
    <x v="0"/>
    <x v="0"/>
    <x v="0"/>
    <x v="3"/>
    <x v="1"/>
    <n v="18.75"/>
    <n v="17.559999999999999"/>
    <n v="18.52"/>
    <n v="17.77"/>
    <n v="17.8"/>
    <n v="18.43"/>
    <n v="25.14"/>
    <n v="18.329999999999998"/>
    <n v="18.32"/>
    <n v="18.7"/>
    <n v="17.97"/>
    <n v="18.260000000000002"/>
    <n v="17.21"/>
    <n v="16.305"/>
    <n v="17.27"/>
    <n v="29.41"/>
    <n v="28.16"/>
    <n v="30.19"/>
    <n v="27.35"/>
    <n v="29.18"/>
    <n v="30.19"/>
    <n v="27.27"/>
    <n v="29.47"/>
    <n v="29.89"/>
    <n v="30.25"/>
    <n v="29.33"/>
    <n v="29.7"/>
    <n v="27.1"/>
    <n v="25.134843386107729"/>
    <n v="27.62"/>
    <n v="21.91"/>
    <n v="15.4"/>
    <n v="15.4"/>
    <n v="15.4"/>
    <n v="15.4"/>
    <n v="15.4"/>
    <n v="22.03"/>
    <n v="21.98"/>
    <n v="21.99"/>
    <n v="21.99"/>
    <n v="22.49"/>
    <n v="-11.38"/>
    <n v="-11.44"/>
    <n v="-9.89"/>
    <n v="-8.8298433861077292"/>
    <n v="-11.55"/>
    <n v="0.52"/>
    <n v="-2.08"/>
    <n v="-4.0451566138922708"/>
    <n v="-2.6"/>
    <n v="-4.5651566138922703"/>
    <n v="-1.9651566138922725"/>
    <n v="-0.46000000000000085"/>
    <n v="0.59"/>
    <n v="1.4950000000000001"/>
    <n v="1.05"/>
    <n v="1.9550000000000001"/>
    <n v="0.90500000000000114"/>
    <n v="5.9999999999998721E-2"/>
    <n v="-1.49"/>
    <n v="-2.5501566138922698"/>
    <n v="-1.55"/>
    <n v="-2.6101566138922685"/>
    <n v="-1.0601566138922713"/>
    <n v="-6.63"/>
    <n v="-6.58"/>
    <n v="-6.59"/>
    <n v="-6.59"/>
    <n v="-7.09"/>
    <n v="-3.1048433861077278"/>
    <n v="5.7249999999999996"/>
    <n v="-9.7348433861077286"/>
    <n v="-0.90499999999999936"/>
    <n v="3.65"/>
    <n v="3.65"/>
    <x v="0"/>
    <x v="0"/>
    <x v="0"/>
    <x v="0"/>
    <x v="1"/>
    <x v="21"/>
  </r>
  <r>
    <d v="2001-10-07T15:00:00"/>
    <x v="15"/>
    <x v="1"/>
    <x v="21"/>
    <x v="0"/>
    <x v="0"/>
    <x v="0"/>
    <x v="3"/>
    <x v="1"/>
    <n v="17.47"/>
    <n v="16.36"/>
    <n v="17.16"/>
    <n v="16.670000000000002"/>
    <n v="16.57"/>
    <n v="17.09"/>
    <n v="25.06"/>
    <n v="17.059999999999999"/>
    <n v="16.98"/>
    <n v="17.32"/>
    <n v="16.73"/>
    <n v="16.98"/>
    <n v="16.079999999999998"/>
    <n v="16.795000000000002"/>
    <n v="16.149999999999999"/>
    <n v="29.51"/>
    <n v="28.05"/>
    <n v="30.08"/>
    <n v="27.19"/>
    <n v="29.1"/>
    <n v="30.06"/>
    <n v="26.66"/>
    <n v="29.41"/>
    <n v="29.77"/>
    <n v="30.13"/>
    <n v="29.28"/>
    <n v="29.68"/>
    <n v="26.94"/>
    <n v="24.759270428535299"/>
    <n v="27.42"/>
    <n v="21.99"/>
    <n v="17.62"/>
    <n v="17.62"/>
    <n v="17.62"/>
    <n v="17.62"/>
    <n v="17.62"/>
    <n v="21.56"/>
    <n v="21.53"/>
    <n v="21.5"/>
    <n v="21.51"/>
    <n v="22.01"/>
    <n v="-12.53"/>
    <n v="-12.7"/>
    <n v="-10.86"/>
    <n v="-7.964270428535297"/>
    <n v="-12.81"/>
    <n v="0.57999999999999829"/>
    <n v="-2.16"/>
    <n v="-4.3407295714647027"/>
    <n v="-2.74"/>
    <n v="-4.920729571464701"/>
    <n v="-2.1807295714647026"/>
    <n v="-0.41"/>
    <n v="0.49000000000000199"/>
    <n v="-0.22500000000000142"/>
    <n v="0.90000000000000213"/>
    <n v="0.18499999999999872"/>
    <n v="-0.71500000000000341"/>
    <n v="0.16999999999999815"/>
    <n v="-1.67"/>
    <n v="-4.5657295714647042"/>
    <n v="-1.84"/>
    <n v="-4.7357295714647023"/>
    <n v="-2.895729571464706"/>
    <n v="-3.94"/>
    <n v="-3.91"/>
    <n v="-3.88"/>
    <n v="-3.89"/>
    <n v="-4.3899999999999997"/>
    <n v="-3.1992704285353"/>
    <n v="4.7649999999999997"/>
    <n v="-7.1392704285352977"/>
    <n v="0.82499999999999929"/>
    <n v="5.01"/>
    <n v="5.01"/>
    <x v="0"/>
    <x v="0"/>
    <x v="0"/>
    <x v="0"/>
    <x v="1"/>
    <x v="21"/>
  </r>
  <r>
    <d v="2001-10-07T16:00:00"/>
    <x v="16"/>
    <x v="1"/>
    <x v="21"/>
    <x v="0"/>
    <x v="0"/>
    <x v="0"/>
    <x v="3"/>
    <x v="1"/>
    <n v="19.66"/>
    <n v="18.309999999999999"/>
    <n v="19.18"/>
    <n v="18.649999999999999"/>
    <n v="18.54"/>
    <n v="19.11"/>
    <n v="25.06"/>
    <n v="19.100000000000001"/>
    <n v="18.97"/>
    <n v="19.36"/>
    <n v="18.73"/>
    <n v="19.059999999999999"/>
    <n v="17.809999999999999"/>
    <n v="17.8"/>
    <n v="17.87"/>
    <n v="29.37"/>
    <n v="28.35"/>
    <n v="30.42"/>
    <n v="27.54"/>
    <n v="29.34"/>
    <n v="30.4"/>
    <n v="27.12"/>
    <n v="29.69"/>
    <n v="30.1"/>
    <n v="30.47"/>
    <n v="29.52"/>
    <n v="29.84"/>
    <n v="27.31"/>
    <n v="25.533994711620256"/>
    <n v="27.85"/>
    <n v="22.8"/>
    <n v="17.84"/>
    <n v="17.84"/>
    <n v="17.84"/>
    <n v="17.84"/>
    <n v="17.84"/>
    <n v="22.63"/>
    <n v="22.59"/>
    <n v="22.57"/>
    <n v="22.58"/>
    <n v="23.08"/>
    <n v="-10.8"/>
    <n v="-10.78"/>
    <n v="-9.5"/>
    <n v="-7.7339947116202552"/>
    <n v="-11.11"/>
    <n v="0.5"/>
    <n v="-2.0299999999999998"/>
    <n v="-3.8060052883797439"/>
    <n v="-2.5299999999999998"/>
    <n v="-4.3060052883797439"/>
    <n v="-1.7760052883797428"/>
    <n v="-0.52"/>
    <n v="0.73"/>
    <n v="0.73999999999999844"/>
    <n v="1.25"/>
    <n v="1.26"/>
    <n v="9.9999999999980105E-3"/>
    <n v="-1.9999999999999574E-2"/>
    <n v="-1.3"/>
    <n v="-3.0660052883797455"/>
    <n v="-1.28"/>
    <n v="-3.0460052883797459"/>
    <n v="-1.7660052883797448"/>
    <n v="-4.79"/>
    <n v="-4.75"/>
    <n v="-4.7300000000000004"/>
    <n v="-4.74"/>
    <n v="-5.24"/>
    <n v="-2.9039947116202569"/>
    <n v="4.83"/>
    <n v="-7.6939947116202561"/>
    <n v="3.9999999999999147E-2"/>
    <n v="3.74"/>
    <n v="3.74"/>
    <x v="0"/>
    <x v="0"/>
    <x v="0"/>
    <x v="0"/>
    <x v="1"/>
    <x v="21"/>
  </r>
  <r>
    <d v="2001-10-07T17:00:00"/>
    <x v="17"/>
    <x v="1"/>
    <x v="21"/>
    <x v="0"/>
    <x v="0"/>
    <x v="0"/>
    <x v="3"/>
    <x v="1"/>
    <n v="23.94"/>
    <n v="21.87"/>
    <n v="23.19"/>
    <n v="22.28"/>
    <n v="22.28"/>
    <n v="23.11"/>
    <n v="24.19"/>
    <n v="23.02"/>
    <n v="22.95"/>
    <n v="23.42"/>
    <n v="22.51"/>
    <n v="23.1"/>
    <n v="21.14"/>
    <n v="19.315000000000001"/>
    <n v="21.19"/>
    <n v="30.61"/>
    <n v="29.33"/>
    <n v="31.46"/>
    <n v="28.56"/>
    <n v="30.37"/>
    <n v="31.45"/>
    <n v="28.68"/>
    <n v="30.75"/>
    <n v="31.12"/>
    <n v="31.5"/>
    <n v="30.57"/>
    <n v="30.91"/>
    <n v="28.05"/>
    <n v="27.643971999381581"/>
    <n v="28.54"/>
    <n v="26.97"/>
    <n v="17.32"/>
    <n v="17.32"/>
    <n v="17.32"/>
    <n v="17.32"/>
    <n v="17.32"/>
    <n v="26.05"/>
    <n v="26.01"/>
    <n v="26"/>
    <n v="26"/>
    <n v="26.5"/>
    <n v="-8.09"/>
    <n v="-7.81"/>
    <n v="-6.91"/>
    <n v="-8.3289719993815794"/>
    <n v="-8.08"/>
    <n v="0.53999999999999915"/>
    <n v="-2.3199999999999998"/>
    <n v="-2.7260280006184203"/>
    <n v="-2.86"/>
    <n v="-3.2660280006184195"/>
    <n v="-0.40602800061842004"/>
    <n v="-0.82"/>
    <n v="1.1399999999999999"/>
    <n v="2.9649999999999999"/>
    <n v="1.96"/>
    <n v="3.7850000000000001"/>
    <n v="1.825"/>
    <n v="-0.28000000000000114"/>
    <n v="-1.18"/>
    <n v="0.23897199938157954"/>
    <n v="-0.89999999999999858"/>
    <n v="0.51897199938158067"/>
    <n v="1.4189719993815793"/>
    <n v="-8.73"/>
    <n v="-8.69"/>
    <n v="-8.68"/>
    <n v="-8.68"/>
    <n v="-9.18"/>
    <n v="-1.59397199938158"/>
    <n v="6.7350000000000003"/>
    <n v="-10.32397199938158"/>
    <n v="-1.9950000000000001"/>
    <n v="3.87"/>
    <n v="3.87"/>
    <x v="0"/>
    <x v="0"/>
    <x v="0"/>
    <x v="0"/>
    <x v="1"/>
    <x v="21"/>
  </r>
  <r>
    <d v="2001-10-07T18:00:00"/>
    <x v="18"/>
    <x v="1"/>
    <x v="21"/>
    <x v="0"/>
    <x v="0"/>
    <x v="0"/>
    <x v="3"/>
    <x v="1"/>
    <n v="26.11"/>
    <n v="23.57"/>
    <n v="25.13"/>
    <n v="24.14"/>
    <n v="24.08"/>
    <n v="25.04"/>
    <n v="25.9"/>
    <n v="24.96"/>
    <n v="24.86"/>
    <n v="25.36"/>
    <n v="24.32"/>
    <n v="25.12"/>
    <n v="22.72"/>
    <n v="22.381910999999999"/>
    <n v="22.76"/>
    <n v="33"/>
    <n v="31.53"/>
    <n v="33.86"/>
    <n v="30.74"/>
    <n v="32.69"/>
    <n v="33.869999999999997"/>
    <n v="33.380000000000003"/>
    <n v="33.119999999999997"/>
    <n v="33.5"/>
    <n v="33.89"/>
    <n v="32.89"/>
    <n v="33.31"/>
    <n v="30.03"/>
    <n v="29.32158203706118"/>
    <n v="30.52"/>
    <n v="30.95"/>
    <n v="21.28"/>
    <n v="21.708283999999999"/>
    <n v="18.13"/>
    <n v="18.25"/>
    <n v="21.790336"/>
    <n v="27.22"/>
    <n v="26.83"/>
    <n v="26.63"/>
    <n v="26.72"/>
    <n v="29.59"/>
    <n v="-8.61"/>
    <n v="-8.19"/>
    <n v="-7.31"/>
    <n v="-6.9396710370611814"/>
    <n v="-8.5299999999999994"/>
    <n v="0.62000000000000455"/>
    <n v="-2.66"/>
    <n v="-3.3684179629388176"/>
    <n v="-3.28"/>
    <n v="-3.9884179629388221"/>
    <n v="-0.70841796293882098"/>
    <n v="-1.04"/>
    <n v="1.36"/>
    <n v="1.6980889999999995"/>
    <n v="2.4"/>
    <n v="2.7380890000000022"/>
    <n v="0.33808900000000008"/>
    <n v="-0.41999999999999815"/>
    <n v="-1.3"/>
    <n v="-1.6703289629388181"/>
    <n v="-0.87999999999999901"/>
    <n v="-1.2503289629388199"/>
    <n v="-0.37032896293882089"/>
    <n v="-5.94"/>
    <n v="-5.1217159999999993"/>
    <n v="-8.5"/>
    <n v="-8.4700000000000006"/>
    <n v="-7.7996639999999999"/>
    <n v="-2.1015820370611813"/>
    <n v="4.8380890000000001"/>
    <n v="-8.041582037061179"/>
    <n v="-1.1019109999999976"/>
    <n v="5.83"/>
    <n v="5.83"/>
    <x v="0"/>
    <x v="0"/>
    <x v="0"/>
    <x v="0"/>
    <x v="1"/>
    <x v="21"/>
  </r>
  <r>
    <d v="2001-10-07T19:00:00"/>
    <x v="19"/>
    <x v="1"/>
    <x v="21"/>
    <x v="0"/>
    <x v="0"/>
    <x v="0"/>
    <x v="3"/>
    <x v="1"/>
    <n v="28.48"/>
    <n v="25.61"/>
    <n v="27.35"/>
    <n v="26.26"/>
    <n v="26.23"/>
    <n v="27.26"/>
    <n v="27.63"/>
    <n v="27.16"/>
    <n v="27.05"/>
    <n v="27.58"/>
    <n v="26.48"/>
    <n v="27.37"/>
    <n v="24.62"/>
    <n v="29.667189"/>
    <n v="24.69"/>
    <n v="35"/>
    <n v="33.46"/>
    <n v="35.83"/>
    <n v="32.82"/>
    <n v="34.659999999999997"/>
    <n v="35.880000000000003"/>
    <n v="35.08"/>
    <n v="34.86"/>
    <n v="35.450000000000003"/>
    <n v="35.880000000000003"/>
    <n v="34.85"/>
    <n v="35.28"/>
    <n v="32.01"/>
    <n v="33.993527004936681"/>
    <n v="32.57"/>
    <n v="32.32"/>
    <n v="32.212000000000003"/>
    <n v="34.037551000000001"/>
    <n v="18.84"/>
    <n v="19.329999999999998"/>
    <n v="34.386785000000003"/>
    <n v="34.69"/>
    <n v="34.799999999999997"/>
    <n v="34.79"/>
    <n v="34.79"/>
    <n v="35.56"/>
    <n v="-8.43"/>
    <n v="-7.91"/>
    <n v="-7.39"/>
    <n v="-4.3263380049366802"/>
    <n v="-8.3000000000000007"/>
    <n v="0.62000000000000455"/>
    <n v="-2.65"/>
    <n v="-0.66647299506331592"/>
    <n v="-3.27"/>
    <n v="-1.2864729950633205"/>
    <n v="1.9835270049366827"/>
    <n v="-1.1399999999999999"/>
    <n v="1.61"/>
    <n v="-3.437189"/>
    <n v="2.75"/>
    <n v="-2.2971889999999995"/>
    <n v="-5.0471889999999995"/>
    <n v="-0.51999999999999602"/>
    <n v="-1.04"/>
    <n v="-4.103661995063316"/>
    <n v="-0.52000000000000313"/>
    <n v="-3.5836619950633199"/>
    <n v="-3.0636619950633168"/>
    <n v="-2.4779999999999944"/>
    <n v="-0.7624489999999966"/>
    <n v="-15.95"/>
    <n v="-15.46"/>
    <n v="-1.173214999999999"/>
    <n v="0.69647299506331706"/>
    <n v="5.0228109999999973"/>
    <n v="-1.7815270049366774"/>
    <n v="2.5448110000000028"/>
    <n v="4.95"/>
    <n v="4.95"/>
    <x v="0"/>
    <x v="0"/>
    <x v="0"/>
    <x v="0"/>
    <x v="1"/>
    <x v="21"/>
  </r>
  <r>
    <d v="2001-10-07T20:00:00"/>
    <x v="20"/>
    <x v="1"/>
    <x v="21"/>
    <x v="0"/>
    <x v="0"/>
    <x v="0"/>
    <x v="3"/>
    <x v="1"/>
    <n v="27.36"/>
    <n v="24.56"/>
    <n v="26.22"/>
    <n v="25.2"/>
    <n v="25.25"/>
    <n v="26.13"/>
    <n v="26.38"/>
    <n v="26.07"/>
    <n v="25.94"/>
    <n v="26.46"/>
    <n v="25.49"/>
    <n v="26.26"/>
    <n v="23.64"/>
    <n v="26.745000000000001"/>
    <n v="23.69"/>
    <n v="35.06"/>
    <n v="33.54"/>
    <n v="35.97"/>
    <n v="32.880000000000003"/>
    <n v="34.79"/>
    <n v="35.99"/>
    <n v="34.6"/>
    <n v="34.880000000000003"/>
    <n v="35.57"/>
    <n v="35.96"/>
    <n v="34.99"/>
    <n v="35.380000000000003"/>
    <n v="32.18"/>
    <n v="32.188639294644027"/>
    <n v="32.75"/>
    <n v="27.08"/>
    <n v="29.58"/>
    <n v="29.58"/>
    <n v="29.58"/>
    <n v="29.58"/>
    <n v="29.58"/>
    <n v="30.71"/>
    <n v="30.63"/>
    <n v="30.64"/>
    <n v="30.64"/>
    <n v="32.01"/>
    <n v="-9.5399999999999991"/>
    <n v="-9.1199999999999992"/>
    <n v="-8.5399999999999991"/>
    <n v="-5.4436392946440257"/>
    <n v="-9.5"/>
    <n v="0.59000000000000341"/>
    <n v="-2.61"/>
    <n v="-2.6013607053559724"/>
    <n v="-3.2"/>
    <n v="-3.1913607053559758"/>
    <n v="8.639294644027018E-3"/>
    <n v="-1.01"/>
    <n v="1.61"/>
    <n v="-1.4950000000000001"/>
    <n v="2.62"/>
    <n v="-0.48499999999999943"/>
    <n v="-3.105"/>
    <n v="-0.41999999999999815"/>
    <n v="-1"/>
    <n v="-4.0963607053559734"/>
    <n v="-0.58000000000000185"/>
    <n v="-3.6763607053559753"/>
    <n v="-3.0963607053559734"/>
    <n v="-1.1299999999999999"/>
    <n v="-1.05"/>
    <n v="-1.06"/>
    <n v="-1.06"/>
    <n v="-2.4300000000000002"/>
    <n v="-1.4786392946440259"/>
    <n v="3.9649999999999999"/>
    <n v="-2.6086392946440284"/>
    <n v="2.835"/>
    <n v="0.81999999999999673"/>
    <n v="0.81999999999999673"/>
    <x v="0"/>
    <x v="0"/>
    <x v="0"/>
    <x v="0"/>
    <x v="1"/>
    <x v="21"/>
  </r>
  <r>
    <d v="2001-10-07T21:00:00"/>
    <x v="21"/>
    <x v="1"/>
    <x v="21"/>
    <x v="0"/>
    <x v="0"/>
    <x v="0"/>
    <x v="3"/>
    <x v="1"/>
    <n v="24.37"/>
    <n v="22.04"/>
    <n v="23.46"/>
    <n v="22.64"/>
    <n v="22.71"/>
    <n v="23.37"/>
    <n v="23.58"/>
    <n v="23.31"/>
    <n v="23.21"/>
    <n v="23.67"/>
    <n v="22.92"/>
    <n v="23.43"/>
    <n v="21.46"/>
    <n v="21.234999999999999"/>
    <n v="21.53"/>
    <n v="33.840000000000003"/>
    <n v="32.42"/>
    <n v="34.729999999999997"/>
    <n v="31.77"/>
    <n v="33.57"/>
    <n v="34.76"/>
    <n v="34.32"/>
    <n v="34"/>
    <n v="34.369999999999997"/>
    <n v="34.79"/>
    <n v="33.75"/>
    <n v="34.17"/>
    <n v="31.24"/>
    <n v="29.449358808268244"/>
    <n v="31.71"/>
    <n v="22.76"/>
    <n v="20.98"/>
    <n v="20.98"/>
    <n v="20.98"/>
    <n v="20.98"/>
    <n v="20.98"/>
    <n v="26.72"/>
    <n v="26.77"/>
    <n v="26.75"/>
    <n v="26.76"/>
    <n v="27.26"/>
    <n v="-10.86"/>
    <n v="-10.74"/>
    <n v="-9.7799999999999994"/>
    <n v="-8.2143588082682442"/>
    <n v="-11.12"/>
    <n v="0.60000000000000142"/>
    <n v="-2.33"/>
    <n v="-4.1206411917317567"/>
    <n v="-2.93"/>
    <n v="-4.7206411917317581"/>
    <n v="-1.7906411917317548"/>
    <n v="-0.71999999999999886"/>
    <n v="1.25"/>
    <n v="1.4750000000000001"/>
    <n v="1.97"/>
    <n v="2.1949999999999998"/>
    <n v="0.22500000000000142"/>
    <n v="-0.11999999999999744"/>
    <n v="-1.08"/>
    <n v="-2.6456411917317553"/>
    <n v="-0.96000000000000441"/>
    <n v="-2.5256411917317578"/>
    <n v="-1.5656411917317534"/>
    <n v="-5.74"/>
    <n v="-5.79"/>
    <n v="-5.77"/>
    <n v="-5.78"/>
    <n v="-6.28"/>
    <n v="-2.7293588082682447"/>
    <n v="5.4850000000000003"/>
    <n v="-8.4693588082682432"/>
    <n v="-0.25499999999999901"/>
    <n v="-0.66999999999999815"/>
    <n v="-0.66999999999999815"/>
    <x v="0"/>
    <x v="0"/>
    <x v="0"/>
    <x v="0"/>
    <x v="1"/>
    <x v="21"/>
  </r>
  <r>
    <d v="2001-10-07T22:00:00"/>
    <x v="22"/>
    <x v="1"/>
    <x v="21"/>
    <x v="0"/>
    <x v="0"/>
    <x v="0"/>
    <x v="3"/>
    <x v="1"/>
    <n v="22.62"/>
    <n v="20.55"/>
    <n v="21.86"/>
    <n v="21.03"/>
    <n v="21.15"/>
    <n v="21.77"/>
    <n v="22.02"/>
    <n v="21.69"/>
    <n v="21.63"/>
    <n v="22.07"/>
    <n v="21.35"/>
    <n v="21.8"/>
    <n v="20.010000000000002"/>
    <n v="21.23"/>
    <n v="20.059999999999999"/>
    <n v="27.83"/>
    <n v="26.62"/>
    <n v="28.8"/>
    <n v="26.04"/>
    <n v="27.51"/>
    <n v="28.76"/>
    <n v="28.43"/>
    <n v="27.46"/>
    <n v="28.5"/>
    <n v="28.89"/>
    <n v="27.58"/>
    <n v="28.2"/>
    <n v="25.74"/>
    <n v="24.261267502208284"/>
    <n v="26.15"/>
    <n v="20.260000000000002"/>
    <n v="22.4"/>
    <n v="22.4"/>
    <n v="22.4"/>
    <n v="22.4"/>
    <n v="22.4"/>
    <n v="22.04"/>
    <n v="22.04"/>
    <n v="21.97"/>
    <n v="22"/>
    <n v="22.08"/>
    <n v="-6.36"/>
    <n v="-6.4"/>
    <n v="-5.73"/>
    <n v="-3.0312675022082836"/>
    <n v="-6.82"/>
    <n v="0.68999999999999773"/>
    <n v="-1.77"/>
    <n v="-3.2487324977917176"/>
    <n v="-2.46"/>
    <n v="-3.9387324977917153"/>
    <n v="-1.4787324977917145"/>
    <n v="-0.65000000000000213"/>
    <n v="1.1399999999999999"/>
    <n v="-8.0000000000001847E-2"/>
    <n v="1.79"/>
    <n v="0.56999999999999995"/>
    <n v="-1.22"/>
    <n v="3.9999999999995595E-2"/>
    <n v="-0.63000000000000611"/>
    <n v="-3.3287324977917194"/>
    <n v="-0.67000000000000171"/>
    <n v="-3.368732497791715"/>
    <n v="-2.6987324977917133"/>
    <n v="0.35999999999999943"/>
    <n v="0.35999999999999943"/>
    <n v="0.43"/>
    <n v="0.39999999999999858"/>
    <n v="0.32"/>
    <n v="-2.2212675022082848"/>
    <n v="0.80999999999999872"/>
    <n v="-1.8612675022082854"/>
    <n v="1.17"/>
    <n v="-1.54"/>
    <n v="-1.54"/>
    <x v="0"/>
    <x v="0"/>
    <x v="0"/>
    <x v="0"/>
    <x v="1"/>
    <x v="21"/>
  </r>
  <r>
    <d v="2001-10-07T23:00:00"/>
    <x v="23"/>
    <x v="1"/>
    <x v="21"/>
    <x v="0"/>
    <x v="0"/>
    <x v="0"/>
    <x v="3"/>
    <x v="1"/>
    <n v="29.32"/>
    <n v="26.48"/>
    <n v="27.96"/>
    <n v="27.24"/>
    <n v="21.34"/>
    <n v="27.88"/>
    <n v="28.26"/>
    <n v="27.97"/>
    <n v="27.67"/>
    <n v="28.19"/>
    <n v="27.61"/>
    <n v="21.84"/>
    <n v="19.63"/>
    <n v="18.805"/>
    <n v="25.81"/>
    <n v="27.08"/>
    <n v="26.25"/>
    <n v="27.81"/>
    <n v="25.7"/>
    <n v="26.98"/>
    <n v="27.72"/>
    <n v="24.81"/>
    <n v="26.97"/>
    <n v="27.5"/>
    <n v="27.95"/>
    <n v="27"/>
    <n v="27.36"/>
    <n v="25.85"/>
    <n v="23.903730056476185"/>
    <n v="26.16"/>
    <n v="19.850000000000001"/>
    <n v="17.63"/>
    <n v="17.63"/>
    <n v="17.63"/>
    <n v="17.63"/>
    <n v="17.63"/>
    <n v="21.91"/>
    <n v="21.76"/>
    <n v="21.09"/>
    <n v="21.38"/>
    <n v="21.64"/>
    <n v="-5.64"/>
    <n v="-5.52"/>
    <n v="-6.22"/>
    <n v="-5.0987300564761853"/>
    <n v="0.24000000000000199"/>
    <n v="0.37999999999999901"/>
    <n v="-1.1299999999999999"/>
    <n v="-3.0762699435238154"/>
    <n v="-1.51"/>
    <n v="-3.4562699435238144"/>
    <n v="-1.9462699435238164"/>
    <n v="-0.5"/>
    <n v="1.71"/>
    <n v="2.5350000000000001"/>
    <n v="2.21"/>
    <n v="3.0350000000000001"/>
    <n v="0.82499999999999929"/>
    <n v="-0.12000000000000099"/>
    <n v="0.58000000000000185"/>
    <n v="-0.5412699435238153"/>
    <n v="0.70000000000000284"/>
    <n v="-0.42126994352381431"/>
    <n v="-1.1212699435238171"/>
    <n v="-4.28"/>
    <n v="-4.13"/>
    <n v="-3.46"/>
    <n v="-3.75"/>
    <n v="-4.01"/>
    <n v="-1.9937300564761848"/>
    <n v="3.105"/>
    <n v="-6.273730056476186"/>
    <n v="-1.175"/>
    <n v="-1.99"/>
    <n v="-1.99"/>
    <x v="0"/>
    <x v="0"/>
    <x v="0"/>
    <x v="0"/>
    <x v="1"/>
    <x v="21"/>
  </r>
  <r>
    <d v="2001-10-08T00:00:00"/>
    <x v="0"/>
    <x v="1"/>
    <x v="22"/>
    <x v="1"/>
    <x v="0"/>
    <x v="1"/>
    <x v="4"/>
    <x v="1"/>
    <n v="28.81"/>
    <n v="25.92"/>
    <n v="27.4"/>
    <n v="26.68"/>
    <n v="26.93"/>
    <n v="27.37"/>
    <n v="27.67"/>
    <n v="27.49"/>
    <n v="27.14"/>
    <n v="27.59"/>
    <n v="27.27"/>
    <n v="27.62"/>
    <n v="25.36"/>
    <n v="20.52"/>
    <n v="25.48"/>
    <n v="27.36"/>
    <n v="26.53"/>
    <n v="28.05"/>
    <n v="26.67"/>
    <n v="18.86"/>
    <n v="28.08"/>
    <n v="23.98"/>
    <n v="27.21"/>
    <n v="27.77"/>
    <n v="28.18"/>
    <n v="27.2"/>
    <n v="19.32"/>
    <n v="18.97"/>
    <n v="18.242045971039555"/>
    <n v="27.53"/>
    <n v="22.4"/>
    <n v="15.66"/>
    <n v="15.66"/>
    <n v="15.66"/>
    <n v="15.66"/>
    <n v="15.66"/>
    <n v="18.309999999999999"/>
    <n v="18.05"/>
    <n v="16.920000000000002"/>
    <n v="17.41"/>
    <n v="17.86"/>
    <n v="8.07"/>
    <n v="8.3000000000000007"/>
    <n v="6.39"/>
    <n v="2.2779540289604441"/>
    <n v="-0.59"/>
    <n v="0.46000000000000085"/>
    <n v="0.10999999999999943"/>
    <n v="-0.61795402896044394"/>
    <n v="-0.35000000000000142"/>
    <n v="-1.0779540289604448"/>
    <n v="-0.72795402896044337"/>
    <n v="-0.69000000000000128"/>
    <n v="1.57"/>
    <n v="6.41"/>
    <n v="2.2599999999999998"/>
    <n v="7.1"/>
    <n v="4.84"/>
    <n v="-0.23"/>
    <n v="1.68"/>
    <n v="5.7920459710395562"/>
    <n v="1.91"/>
    <n v="6.0220459710395566"/>
    <n v="4.1120459710395565"/>
    <n v="-2.65"/>
    <n v="-2.39"/>
    <n v="-1.26"/>
    <n v="-1.75"/>
    <n v="-2.2000000000000002"/>
    <n v="6.7954028960443225E-2"/>
    <n v="-2.21"/>
    <n v="-2.5820459710395554"/>
    <n v="-4.8600000000000003"/>
    <n v="-5.22"/>
    <n v="-5.22"/>
    <x v="0"/>
    <x v="0"/>
    <x v="0"/>
    <x v="0"/>
    <x v="1"/>
    <x v="22"/>
  </r>
  <r>
    <d v="2001-10-08T01:00:00"/>
    <x v="1"/>
    <x v="1"/>
    <x v="22"/>
    <x v="1"/>
    <x v="0"/>
    <x v="1"/>
    <x v="4"/>
    <x v="1"/>
    <n v="28.16"/>
    <n v="25.55"/>
    <n v="26.92"/>
    <n v="26.3"/>
    <n v="19.63"/>
    <n v="26.9"/>
    <n v="27.22"/>
    <n v="27.03"/>
    <n v="26.66"/>
    <n v="27.1"/>
    <n v="26.82"/>
    <n v="19.96"/>
    <n v="18.25"/>
    <n v="16.84"/>
    <n v="25.55"/>
    <n v="25.18"/>
    <n v="24.25"/>
    <n v="25.89"/>
    <n v="24.33"/>
    <n v="21.93"/>
    <n v="25.88"/>
    <n v="23.58"/>
    <n v="24.95"/>
    <n v="25.61"/>
    <n v="26.08"/>
    <n v="24.96"/>
    <n v="22.45"/>
    <n v="21.9"/>
    <n v="19.216942275430526"/>
    <n v="25.09"/>
    <n v="21.06"/>
    <n v="15.58"/>
    <n v="15.58"/>
    <n v="15.58"/>
    <n v="15.58"/>
    <n v="15.58"/>
    <n v="17.510000000000002"/>
    <n v="17.22"/>
    <n v="15.94"/>
    <n v="16.489999999999998"/>
    <n v="16.989999999999998"/>
    <n v="-2.2999999999999998"/>
    <n v="-2.4900000000000002"/>
    <n v="-3.65"/>
    <n v="-2.3769422754305261"/>
    <n v="1.02"/>
    <n v="0.52"/>
    <n v="-3.0000000000001137E-2"/>
    <n v="-2.7130577245694738"/>
    <n v="-0.55000000000000071"/>
    <n v="-3.2330577245694734"/>
    <n v="-2.6830577245694727"/>
    <n v="-0.33000000000000185"/>
    <n v="1.38"/>
    <n v="2.79"/>
    <n v="1.71"/>
    <n v="3.12"/>
    <n v="1.41"/>
    <n v="0.18999999999999773"/>
    <n v="1.35"/>
    <n v="7.6942275430525342E-2"/>
    <n v="1.1599999999999999"/>
    <n v="-0.11305772456947238"/>
    <n v="-1.2730577245694725"/>
    <n v="-1.93"/>
    <n v="-1.64"/>
    <n v="-0.35999999999999943"/>
    <n v="-0.90999999999999837"/>
    <n v="-1.41"/>
    <n v="-1.7069422754305243"/>
    <n v="0.67000000000000171"/>
    <n v="-3.6369422754305258"/>
    <n v="-1.26"/>
    <n v="1.1000000000000001"/>
    <n v="1.1000000000000001"/>
    <x v="0"/>
    <x v="0"/>
    <x v="0"/>
    <x v="0"/>
    <x v="1"/>
    <x v="22"/>
  </r>
  <r>
    <d v="2001-10-08T02:00:00"/>
    <x v="2"/>
    <x v="1"/>
    <x v="22"/>
    <x v="1"/>
    <x v="0"/>
    <x v="1"/>
    <x v="4"/>
    <x v="1"/>
    <n v="25.21"/>
    <n v="22.98"/>
    <n v="24.28"/>
    <n v="23.57"/>
    <n v="23.66"/>
    <n v="24.24"/>
    <n v="24.66"/>
    <n v="24.27"/>
    <n v="24.03"/>
    <n v="24.43"/>
    <n v="24.01"/>
    <n v="24.22"/>
    <n v="22.79"/>
    <n v="18.63"/>
    <n v="23.01"/>
    <n v="22.9"/>
    <n v="22.1"/>
    <n v="23.55"/>
    <n v="22.14"/>
    <n v="22.73"/>
    <n v="23.51"/>
    <n v="23.12"/>
    <n v="22.72"/>
    <n v="23.27"/>
    <n v="23.7"/>
    <n v="22.74"/>
    <n v="23.16"/>
    <n v="22.64"/>
    <n v="19.416755893586195"/>
    <n v="22.79"/>
    <n v="19.989999999999998"/>
    <n v="14.71"/>
    <n v="14.71"/>
    <n v="14.71"/>
    <n v="14.71"/>
    <n v="14.71"/>
    <n v="17.13"/>
    <n v="16.86"/>
    <n v="15.62"/>
    <n v="16.16"/>
    <n v="16.63"/>
    <n v="0.93"/>
    <n v="1.06"/>
    <n v="0.14999999999999858"/>
    <n v="-0.78675589358619646"/>
    <n v="0.73"/>
    <n v="0.43"/>
    <n v="-8.9999999999999858E-2"/>
    <n v="-3.313244106413805"/>
    <n v="-0.52"/>
    <n v="-3.7432441064138047"/>
    <n v="-3.2232441064138051"/>
    <n v="-0.55999999999999872"/>
    <n v="0.87000000000000099"/>
    <n v="5.03"/>
    <n v="1.43"/>
    <n v="5.59"/>
    <n v="4.16"/>
    <n v="-0.12999999999999901"/>
    <n v="0.78000000000000114"/>
    <n v="1.7167558935861962"/>
    <n v="0.91"/>
    <n v="1.8467558935861952"/>
    <n v="0.93675589358619504"/>
    <n v="-2.42"/>
    <n v="-2.15"/>
    <n v="-0.90999999999999837"/>
    <n v="-1.45"/>
    <n v="-1.92"/>
    <n v="-2.2867558935861965"/>
    <n v="-1.5"/>
    <n v="-4.7067558935861946"/>
    <n v="-3.92"/>
    <n v="-4.2300000000000004"/>
    <n v="-4.2300000000000004"/>
    <x v="0"/>
    <x v="0"/>
    <x v="0"/>
    <x v="0"/>
    <x v="1"/>
    <x v="22"/>
  </r>
  <r>
    <d v="2001-10-08T03:00:00"/>
    <x v="3"/>
    <x v="1"/>
    <x v="22"/>
    <x v="1"/>
    <x v="0"/>
    <x v="1"/>
    <x v="4"/>
    <x v="1"/>
    <n v="26.82"/>
    <n v="24.51"/>
    <n v="25.86"/>
    <n v="25.12"/>
    <n v="25.39"/>
    <n v="25.82"/>
    <n v="26.28"/>
    <n v="25.83"/>
    <n v="25.62"/>
    <n v="26"/>
    <n v="25.56"/>
    <n v="25.93"/>
    <n v="24.47"/>
    <n v="20.420000000000002"/>
    <n v="24.56"/>
    <n v="23.51"/>
    <n v="22.65"/>
    <n v="24.17"/>
    <n v="22.68"/>
    <n v="23.31"/>
    <n v="24.15"/>
    <n v="23.25"/>
    <n v="23.3"/>
    <n v="23.9"/>
    <n v="24.37"/>
    <n v="23.32"/>
    <n v="23.78"/>
    <n v="23.22"/>
    <n v="19.723232501284031"/>
    <n v="23.35"/>
    <n v="20.149999999999999"/>
    <n v="16.66"/>
    <n v="16.66"/>
    <n v="16.66"/>
    <n v="16.66"/>
    <n v="16.66"/>
    <n v="17.18"/>
    <n v="16.91"/>
    <n v="15.68"/>
    <n v="16.21"/>
    <n v="16.68"/>
    <n v="2.08"/>
    <n v="2.15"/>
    <n v="1.25"/>
    <n v="0.6967674987159711"/>
    <n v="1.63"/>
    <n v="0.47000000000000242"/>
    <n v="-8.9999999999999858E-2"/>
    <n v="-3.5867674987159681"/>
    <n v="-0.56000000000000227"/>
    <n v="-4.0567674987159705"/>
    <n v="-3.4967674987159683"/>
    <n v="-0.53999999999999915"/>
    <n v="0.92000000000000171"/>
    <n v="4.97"/>
    <n v="1.46"/>
    <n v="5.51"/>
    <n v="4.05"/>
    <n v="-6.9999999999996732E-2"/>
    <n v="0.83000000000000185"/>
    <n v="1.3832325012840307"/>
    <n v="0.89999999999999858"/>
    <n v="1.4532325012840275"/>
    <n v="0.5532325012840289"/>
    <n v="-0.52"/>
    <n v="-0.25"/>
    <n v="0.98"/>
    <n v="0.44999999999999929"/>
    <n v="-1.9999999999999574E-2"/>
    <n v="-2.5432325012840309"/>
    <n v="-3.24"/>
    <n v="-3.0632325012840305"/>
    <n v="-3.76"/>
    <n v="-5.78"/>
    <n v="-5.78"/>
    <x v="0"/>
    <x v="0"/>
    <x v="0"/>
    <x v="0"/>
    <x v="1"/>
    <x v="22"/>
  </r>
  <r>
    <d v="2001-10-08T04:00:00"/>
    <x v="4"/>
    <x v="1"/>
    <x v="22"/>
    <x v="1"/>
    <x v="0"/>
    <x v="1"/>
    <x v="4"/>
    <x v="1"/>
    <n v="28.17"/>
    <n v="25.86"/>
    <n v="27.61"/>
    <n v="26.41"/>
    <n v="26.76"/>
    <n v="27.53"/>
    <n v="28.03"/>
    <n v="27.27"/>
    <n v="27.33"/>
    <n v="27.84"/>
    <n v="27"/>
    <n v="27.39"/>
    <n v="26"/>
    <n v="21.19"/>
    <n v="26.08"/>
    <n v="24.92"/>
    <n v="23.97"/>
    <n v="25.67"/>
    <n v="24.07"/>
    <n v="24.54"/>
    <n v="25.64"/>
    <n v="23.54"/>
    <n v="24.62"/>
    <n v="25.39"/>
    <n v="25.89"/>
    <n v="24.52"/>
    <n v="25.21"/>
    <n v="24.67"/>
    <n v="20.923637469105291"/>
    <n v="24.85"/>
    <n v="18.600000000000001"/>
    <n v="16.649999999999999"/>
    <n v="16.649999999999999"/>
    <n v="16.649999999999999"/>
    <n v="16.649999999999999"/>
    <n v="16.649999999999999"/>
    <n v="18.12"/>
    <n v="17.79"/>
    <n v="16.37"/>
    <n v="16.98"/>
    <n v="17.63"/>
    <n v="2.2200000000000002"/>
    <n v="2.1800000000000002"/>
    <n v="1.33"/>
    <n v="0.2663625308947104"/>
    <n v="1.95"/>
    <n v="0.67000000000000171"/>
    <n v="0.13000000000000256"/>
    <n v="-3.6163625308947083"/>
    <n v="-0.53999999999999915"/>
    <n v="-4.28636253089471"/>
    <n v="-3.7463625308947108"/>
    <n v="-0.62999999999999901"/>
    <n v="0.76000000000000156"/>
    <n v="5.57"/>
    <n v="1.39"/>
    <n v="6.2"/>
    <n v="4.8099999999999996"/>
    <n v="4.00000000000027E-2"/>
    <n v="0.89000000000000412"/>
    <n v="1.953637469105292"/>
    <n v="0.85000000000000142"/>
    <n v="1.9136374691052893"/>
    <n v="1.0636374691052879"/>
    <n v="-1.47"/>
    <n v="-1.1399999999999999"/>
    <n v="0.27999999999999758"/>
    <n v="-0.33000000000000185"/>
    <n v="-0.98"/>
    <n v="-2.8036374691052899"/>
    <n v="-3.07"/>
    <n v="-4.2736374691052923"/>
    <n v="-4.54"/>
    <n v="-8.7899999999999991"/>
    <n v="-8.7899999999999991"/>
    <x v="0"/>
    <x v="0"/>
    <x v="0"/>
    <x v="0"/>
    <x v="1"/>
    <x v="22"/>
  </r>
  <r>
    <d v="2001-10-08T05:00:00"/>
    <x v="5"/>
    <x v="1"/>
    <x v="22"/>
    <x v="1"/>
    <x v="0"/>
    <x v="1"/>
    <x v="4"/>
    <x v="1"/>
    <n v="34.42"/>
    <n v="31.52"/>
    <n v="33.700000000000003"/>
    <n v="32.090000000000003"/>
    <n v="25.11"/>
    <n v="33.590000000000003"/>
    <n v="34.200000000000003"/>
    <n v="33.24"/>
    <n v="33.35"/>
    <n v="34"/>
    <n v="32.82"/>
    <n v="21.86"/>
    <n v="19.850000000000001"/>
    <n v="18.62"/>
    <n v="31.33"/>
    <n v="26.46"/>
    <n v="25.75"/>
    <n v="27.25"/>
    <n v="26.04"/>
    <n v="26.36"/>
    <n v="27.23"/>
    <n v="23.85"/>
    <n v="26.35"/>
    <n v="26.95"/>
    <n v="27.37"/>
    <n v="26.36"/>
    <n v="26.81"/>
    <n v="26.62"/>
    <n v="24.68582557031948"/>
    <n v="26.82"/>
    <n v="20.5"/>
    <n v="17.52"/>
    <n v="17.52"/>
    <n v="17.52"/>
    <n v="17.52"/>
    <n v="17.52"/>
    <n v="23.76"/>
    <n v="23.44"/>
    <n v="22.06"/>
    <n v="22.66"/>
    <n v="23.35"/>
    <n v="-1.25"/>
    <n v="-4.95"/>
    <n v="-6.77"/>
    <n v="-6.065825570319479"/>
    <n v="6.63"/>
    <n v="0.44999999999999929"/>
    <n v="0.26000000000000156"/>
    <n v="-1.6741744296805194"/>
    <n v="-0.18999999999999773"/>
    <n v="-2.1241744296805187"/>
    <n v="-1.934174429680521"/>
    <n v="3.25"/>
    <n v="5.26"/>
    <n v="6.49"/>
    <n v="2.0099999999999998"/>
    <n v="3.24"/>
    <n v="1.23"/>
    <n v="3.7"/>
    <n v="5.52"/>
    <n v="4.815825570319479"/>
    <n v="1.82"/>
    <n v="1.1158255703194797"/>
    <n v="-0.70417442968052057"/>
    <n v="-6.24"/>
    <n v="-5.92"/>
    <n v="-4.54"/>
    <n v="-5.14"/>
    <n v="-5.83"/>
    <n v="-0.92582557031947843"/>
    <n v="5.14"/>
    <n v="-7.1658255703194804"/>
    <n v="-1.1000000000000001"/>
    <n v="-1.36"/>
    <n v="-1.36"/>
    <x v="0"/>
    <x v="0"/>
    <x v="0"/>
    <x v="0"/>
    <x v="1"/>
    <x v="22"/>
  </r>
  <r>
    <d v="2001-10-08T06:00:00"/>
    <x v="6"/>
    <x v="1"/>
    <x v="22"/>
    <x v="1"/>
    <x v="0"/>
    <x v="1"/>
    <x v="4"/>
    <x v="1"/>
    <n v="39.31"/>
    <n v="36.049999999999997"/>
    <n v="38.94"/>
    <n v="36.36"/>
    <n v="36.75"/>
    <n v="38.76"/>
    <n v="40.31"/>
    <n v="37.86"/>
    <n v="38.53"/>
    <n v="39.32"/>
    <n v="37.19"/>
    <n v="38.119999999999997"/>
    <n v="35.15"/>
    <n v="32.002889500000002"/>
    <n v="35.26"/>
    <n v="32.47"/>
    <n v="31.36"/>
    <n v="33.42"/>
    <n v="31.15"/>
    <n v="32.29"/>
    <n v="33.479999999999997"/>
    <n v="25.02"/>
    <n v="32.119999999999997"/>
    <n v="33.049999999999997"/>
    <n v="33.46"/>
    <n v="32.39"/>
    <n v="32.9"/>
    <n v="31.46"/>
    <n v="31.633584958596465"/>
    <n v="31.86"/>
    <n v="23.76"/>
    <n v="26.948"/>
    <n v="23.40549"/>
    <n v="20.46"/>
    <n v="20.62"/>
    <n v="32.076284999999999"/>
    <n v="31.72"/>
    <n v="31.45"/>
    <n v="29.75"/>
    <n v="30.48"/>
    <n v="31.17"/>
    <n v="4.46"/>
    <n v="5.22"/>
    <n v="3.69"/>
    <n v="0.36930454140353675"/>
    <n v="5.86"/>
    <n v="0.60999999999999943"/>
    <n v="-0.82999999999999829"/>
    <n v="-0.65641504140353391"/>
    <n v="-1.44"/>
    <n v="-1.2664150414035333"/>
    <n v="0.17358495859646439"/>
    <n v="-1.37"/>
    <n v="1.6"/>
    <n v="4.747110499999998"/>
    <n v="2.97"/>
    <n v="6.1171104999999955"/>
    <n v="3.1471104999999966"/>
    <n v="-0.75999999999999801"/>
    <n v="0.77000000000000313"/>
    <n v="4.0906954585964641"/>
    <n v="1.53"/>
    <n v="4.8506954585964621"/>
    <n v="3.320695458596461"/>
    <n v="-4.7719999999999985"/>
    <n v="-8.0445099999999989"/>
    <n v="-9.2899999999999991"/>
    <n v="-9.86"/>
    <n v="0.9062849999999969"/>
    <n v="8.6415041403533621E-2"/>
    <n v="-0.28288950000000312"/>
    <n v="-4.6855849585964648"/>
    <n v="-5.0548895000000016"/>
    <n v="-14.36"/>
    <n v="-14.36"/>
    <x v="0"/>
    <x v="0"/>
    <x v="0"/>
    <x v="0"/>
    <x v="1"/>
    <x v="22"/>
  </r>
  <r>
    <d v="2001-10-08T07:00:00"/>
    <x v="7"/>
    <x v="1"/>
    <x v="22"/>
    <x v="1"/>
    <x v="0"/>
    <x v="1"/>
    <x v="4"/>
    <x v="1"/>
    <n v="31.5"/>
    <n v="29.43"/>
    <n v="32.049999999999997"/>
    <n v="29.49"/>
    <n v="29.84"/>
    <n v="31.81"/>
    <n v="32.64"/>
    <n v="30.58"/>
    <n v="31.7"/>
    <n v="32.44"/>
    <n v="29.98"/>
    <n v="30.93"/>
    <n v="29.15"/>
    <n v="26.341311999999999"/>
    <n v="29.04"/>
    <n v="30.64"/>
    <n v="29.4"/>
    <n v="31.67"/>
    <n v="29.21"/>
    <n v="29.64"/>
    <n v="31.64"/>
    <n v="25.58"/>
    <n v="29.95"/>
    <n v="31.29"/>
    <n v="31.8"/>
    <n v="29.69"/>
    <n v="31.07"/>
    <n v="29.28"/>
    <n v="29.142692818289689"/>
    <n v="29.72"/>
    <n v="24.29"/>
    <n v="20.725999999999999"/>
    <n v="18.716032999999999"/>
    <n v="17.04"/>
    <n v="17.13"/>
    <n v="50.779964999999997"/>
    <n v="28.73"/>
    <n v="27.94"/>
    <n v="24.51"/>
    <n v="26"/>
    <n v="34.32"/>
    <n v="0.19999999999999929"/>
    <n v="-0.14000000000000057"/>
    <n v="-0.13000000000000256"/>
    <n v="-2.8013808182896902"/>
    <n v="0.63999999999999702"/>
    <n v="1.43"/>
    <n v="-0.35999999999999943"/>
    <n v="-0.49730718171031185"/>
    <n v="-1.79"/>
    <n v="-1.9273071817103116"/>
    <n v="-0.13730718171031242"/>
    <n v="-1.0900000000000001"/>
    <n v="0.69000000000000128"/>
    <n v="3.4986880000000014"/>
    <n v="1.78"/>
    <n v="4.5886880000000012"/>
    <n v="2.8086880000000001"/>
    <n v="0.34"/>
    <n v="0.33000000000000185"/>
    <n v="3.0013808182896895"/>
    <n v="-9.9999999999980105E-3"/>
    <n v="2.6613808182896896"/>
    <n v="2.6713808182896877"/>
    <n v="-8.0040000000000013"/>
    <n v="-9.2239670000000018"/>
    <n v="-7.47"/>
    <n v="-8.8699999999999992"/>
    <n v="16.459964999999997"/>
    <n v="-0.41269281828968829"/>
    <n v="2.3886880000000019"/>
    <n v="-8.4166928182896896"/>
    <n v="-5.6153119999999994"/>
    <n v="-6.64"/>
    <n v="-6.64"/>
    <x v="0"/>
    <x v="0"/>
    <x v="0"/>
    <x v="0"/>
    <x v="1"/>
    <x v="22"/>
  </r>
  <r>
    <d v="2001-10-08T08:00:00"/>
    <x v="8"/>
    <x v="1"/>
    <x v="22"/>
    <x v="1"/>
    <x v="0"/>
    <x v="1"/>
    <x v="4"/>
    <x v="1"/>
    <n v="40.18"/>
    <n v="37.299999999999997"/>
    <n v="40.86"/>
    <n v="37.25"/>
    <n v="36.1"/>
    <n v="40.49"/>
    <n v="41.61"/>
    <n v="38.75"/>
    <n v="40.380000000000003"/>
    <n v="41.42"/>
    <n v="37.86"/>
    <n v="38.020000000000003"/>
    <n v="33.79"/>
    <n v="31.890055"/>
    <n v="36.21"/>
    <n v="33.32"/>
    <n v="32.049999999999997"/>
    <n v="34.56"/>
    <n v="31.04"/>
    <n v="32.270000000000003"/>
    <n v="34.549999999999997"/>
    <n v="31.88"/>
    <n v="33.03"/>
    <n v="34.19"/>
    <n v="34.68"/>
    <n v="32.380000000000003"/>
    <n v="33.840000000000003"/>
    <n v="30.52"/>
    <n v="30.87780352811016"/>
    <n v="31.15"/>
    <n v="32.78"/>
    <n v="25.052"/>
    <n v="20.821615000000001"/>
    <n v="17.3"/>
    <n v="17.489999999999998"/>
    <n v="54.319643999999997"/>
    <n v="28.65"/>
    <n v="27.64"/>
    <n v="25.17"/>
    <n v="26"/>
    <n v="41.58"/>
    <n v="3.83"/>
    <n v="4.18"/>
    <n v="3.27"/>
    <n v="1.0122514718898401"/>
    <n v="6.74"/>
    <n v="1.57"/>
    <n v="-1.75"/>
    <n v="-1.392196471889843"/>
    <n v="-3.32"/>
    <n v="-2.9621964718898433"/>
    <n v="0.35780352811016058"/>
    <n v="-1.92"/>
    <n v="2.31"/>
    <n v="4.2099450000000012"/>
    <n v="4.2300000000000004"/>
    <n v="6.1299450000000029"/>
    <n v="1.8999449999999989"/>
    <n v="-0.35000000000000142"/>
    <n v="0.55999999999999872"/>
    <n v="2.8177485281101582"/>
    <n v="0.91"/>
    <n v="3.1677485281101596"/>
    <n v="2.2577485281101595"/>
    <n v="-3.597999999999999"/>
    <n v="-6.8183849999999993"/>
    <n v="-7.87"/>
    <n v="-8.51"/>
    <n v="12.739643999999998"/>
    <n v="-2.2278035281101616"/>
    <n v="-3.2400550000000017"/>
    <n v="-5.8258035281101606"/>
    <n v="-6.8380550000000007"/>
    <n v="-5.24"/>
    <n v="-5.24"/>
    <x v="0"/>
    <x v="0"/>
    <x v="0"/>
    <x v="0"/>
    <x v="1"/>
    <x v="22"/>
  </r>
  <r>
    <d v="2001-10-08T09:00:00"/>
    <x v="9"/>
    <x v="1"/>
    <x v="22"/>
    <x v="1"/>
    <x v="0"/>
    <x v="1"/>
    <x v="4"/>
    <x v="1"/>
    <n v="54.29"/>
    <n v="50.46"/>
    <n v="55.23"/>
    <n v="50.54"/>
    <n v="50.9"/>
    <n v="54.73"/>
    <n v="57.03"/>
    <n v="52.4"/>
    <n v="54.58"/>
    <n v="56.04"/>
    <n v="51.36"/>
    <n v="53.01"/>
    <n v="48.88"/>
    <n v="43.259967000000003"/>
    <n v="48.83"/>
    <n v="33.590000000000003"/>
    <n v="32.4"/>
    <n v="35.020000000000003"/>
    <n v="31.33"/>
    <n v="32.590000000000003"/>
    <n v="35"/>
    <n v="34.619999999999997"/>
    <n v="33.4"/>
    <n v="34.659999999999997"/>
    <n v="35.19"/>
    <n v="32.700000000000003"/>
    <n v="34.22"/>
    <n v="30.52"/>
    <n v="32.633109395842517"/>
    <n v="31.16"/>
    <n v="31.54"/>
    <n v="32.642000000000003"/>
    <n v="25.426655"/>
    <n v="19.36"/>
    <n v="19.690000000000001"/>
    <n v="60.156899000000003"/>
    <n v="31.94"/>
    <n v="29.89"/>
    <n v="27.15"/>
    <n v="28.22"/>
    <n v="51.77"/>
    <n v="18.309999999999999"/>
    <n v="18.79"/>
    <n v="18.36"/>
    <n v="10.626857604157486"/>
    <n v="20.85"/>
    <n v="1.63"/>
    <n v="-2.0699999999999998"/>
    <n v="4.310939584251372E-2"/>
    <n v="-3.7"/>
    <n v="-1.5868906041574817"/>
    <n v="2.1131093958425176"/>
    <n v="-2.11"/>
    <n v="2.02"/>
    <n v="7.6400329999999954"/>
    <n v="4.13"/>
    <n v="9.7500329999999948"/>
    <n v="5.6200329999999994"/>
    <n v="-0.48000000000000398"/>
    <n v="-5.0000000000007816E-2"/>
    <n v="7.6831423958425091"/>
    <n v="0.42999999999999616"/>
    <n v="8.1631423958425131"/>
    <n v="7.7331423958425169"/>
    <n v="0.70200000000000173"/>
    <n v="-4.4633450000000003"/>
    <n v="-7.79"/>
    <n v="-8.5299999999999994"/>
    <n v="8.3868989999999997"/>
    <n v="-0.69310939584251585"/>
    <n v="-11.319967000000002"/>
    <n v="8.8906041574858818E-3"/>
    <n v="-10.617967"/>
    <n v="-21.47"/>
    <n v="-21.47"/>
    <x v="0"/>
    <x v="0"/>
    <x v="0"/>
    <x v="0"/>
    <x v="1"/>
    <x v="22"/>
  </r>
  <r>
    <d v="2001-10-08T10:00:00"/>
    <x v="10"/>
    <x v="1"/>
    <x v="22"/>
    <x v="1"/>
    <x v="0"/>
    <x v="1"/>
    <x v="4"/>
    <x v="1"/>
    <n v="36.83"/>
    <n v="34.26"/>
    <n v="37.44"/>
    <n v="34.380000000000003"/>
    <n v="34.65"/>
    <n v="37.119999999999997"/>
    <n v="38.049999999999997"/>
    <n v="35.6"/>
    <n v="37.01"/>
    <n v="38.01"/>
    <n v="34.869999999999997"/>
    <n v="36.06"/>
    <n v="33.25"/>
    <n v="33.562829000000001"/>
    <n v="33.08"/>
    <n v="33.74"/>
    <n v="32.590000000000003"/>
    <n v="35.21"/>
    <n v="31.09"/>
    <n v="32.14"/>
    <n v="35.18"/>
    <n v="34.979999999999997"/>
    <n v="33.32"/>
    <n v="34.86"/>
    <n v="35.4"/>
    <n v="32.21"/>
    <n v="34.44"/>
    <n v="30.03"/>
    <n v="32.785564230395387"/>
    <n v="30.76"/>
    <n v="29.69"/>
    <n v="29.187999999999999"/>
    <n v="23.257197999999999"/>
    <n v="18.21"/>
    <n v="18.489999999999998"/>
    <n v="64.216380000000001"/>
    <n v="32.090000000000003"/>
    <n v="29.89"/>
    <n v="26.65"/>
    <n v="27.89"/>
    <n v="49.8"/>
    <n v="2.5099999999999998"/>
    <n v="1.62"/>
    <n v="3.22"/>
    <n v="0.77726476960461355"/>
    <n v="2.61"/>
    <n v="2.2999999999999998"/>
    <n v="-2.11"/>
    <n v="0.64556423039538657"/>
    <n v="-4.41"/>
    <n v="-1.6544357696046106"/>
    <n v="2.755564230395386"/>
    <n v="-1.41"/>
    <n v="1.4"/>
    <n v="1.0871709999999979"/>
    <n v="2.81"/>
    <n v="2.4971710000000016"/>
    <n v="-0.31282900000000069"/>
    <n v="0.88999999999999346"/>
    <n v="-0.71000000000000085"/>
    <n v="1.7327352303953845"/>
    <n v="-1.5999999999999943"/>
    <n v="0.842735230395391"/>
    <n v="2.4427352303953853"/>
    <n v="-2.9020000000000046"/>
    <n v="-6.6328020000000016"/>
    <n v="-8.44"/>
    <n v="-9.4"/>
    <n v="14.416380000000004"/>
    <n v="-0.69556423039538373"/>
    <n v="-1.4728289999999973"/>
    <n v="-3.5975642303953883"/>
    <n v="-4.3748290000000019"/>
    <n v="-6.37"/>
    <n v="-6.37"/>
    <x v="0"/>
    <x v="0"/>
    <x v="0"/>
    <x v="0"/>
    <x v="1"/>
    <x v="22"/>
  </r>
  <r>
    <d v="2001-10-08T11:00:00"/>
    <x v="11"/>
    <x v="1"/>
    <x v="22"/>
    <x v="1"/>
    <x v="0"/>
    <x v="1"/>
    <x v="4"/>
    <x v="1"/>
    <n v="27.79"/>
    <n v="25.97"/>
    <n v="28.28"/>
    <n v="25.97"/>
    <n v="26.23"/>
    <n v="28.05"/>
    <n v="28.66"/>
    <n v="26.93"/>
    <n v="27.95"/>
    <n v="28.69"/>
    <n v="26.39"/>
    <n v="27.22"/>
    <n v="25.18"/>
    <n v="23.831458999999999"/>
    <n v="25.07"/>
    <n v="33.81"/>
    <n v="32.72"/>
    <n v="35.31"/>
    <n v="31.3"/>
    <n v="32.21"/>
    <n v="35.33"/>
    <n v="35.11"/>
    <n v="33.42"/>
    <n v="34.96"/>
    <n v="35.53"/>
    <n v="32.299999999999997"/>
    <n v="34.51"/>
    <n v="30.22"/>
    <n v="31.710380988397802"/>
    <n v="30.94"/>
    <n v="33.020000000000003"/>
    <n v="19.536000000000001"/>
    <n v="17.28396"/>
    <n v="15.38"/>
    <n v="15.49"/>
    <n v="50.925676000000003"/>
    <n v="30"/>
    <n v="27.96"/>
    <n v="24.45"/>
    <n v="25.96"/>
    <n v="47.01"/>
    <n v="-5.98"/>
    <n v="-7.29"/>
    <n v="-5.04"/>
    <n v="-7.8789219883978028"/>
    <n v="-6.84"/>
    <n v="2.2999999999999998"/>
    <n v="-1.99"/>
    <n v="-0.49961901160219924"/>
    <n v="-4.29"/>
    <n v="-2.7996190116021964"/>
    <n v="1.4903809883978028"/>
    <n v="-0.98999999999999844"/>
    <n v="1.05"/>
    <n v="2.3985410000000016"/>
    <n v="2.04"/>
    <n v="3.388541"/>
    <n v="1.3485410000000009"/>
    <n v="1.31"/>
    <n v="-0.94000000000000128"/>
    <n v="1.8989219883978024"/>
    <n v="-2.25"/>
    <n v="0.58892198839780363"/>
    <n v="2.8389219883978036"/>
    <n v="-10.463999999999999"/>
    <n v="-10.67604"/>
    <n v="-9.07"/>
    <n v="-10.47"/>
    <n v="3.9156760000000048"/>
    <n v="-1.7103809883978016"/>
    <n v="6.1685410000000012"/>
    <n v="-12.1743809883978"/>
    <n v="-4.2954589999999975"/>
    <n v="5.8"/>
    <n v="5.8"/>
    <x v="0"/>
    <x v="0"/>
    <x v="0"/>
    <x v="0"/>
    <x v="1"/>
    <x v="22"/>
  </r>
  <r>
    <d v="2001-10-08T12:00:00"/>
    <x v="12"/>
    <x v="1"/>
    <x v="22"/>
    <x v="1"/>
    <x v="0"/>
    <x v="1"/>
    <x v="4"/>
    <x v="1"/>
    <n v="26.47"/>
    <n v="24.86"/>
    <n v="27.02"/>
    <n v="24.91"/>
    <n v="25.16"/>
    <n v="26.81"/>
    <n v="27.32"/>
    <n v="25.78"/>
    <n v="26.72"/>
    <n v="27.43"/>
    <n v="25.31"/>
    <n v="25.99"/>
    <n v="24.33"/>
    <n v="21.929024999999999"/>
    <n v="24.27"/>
    <n v="32.770000000000003"/>
    <n v="31.43"/>
    <n v="34.31"/>
    <n v="30.48"/>
    <n v="31.42"/>
    <n v="34.35"/>
    <n v="34.090000000000003"/>
    <n v="32.380000000000003"/>
    <n v="33.96"/>
    <n v="34.520000000000003"/>
    <n v="31.49"/>
    <n v="33.520000000000003"/>
    <n v="29.45"/>
    <n v="30.44359125009349"/>
    <n v="30.05"/>
    <n v="28.7"/>
    <n v="17.114000000000001"/>
    <n v="15.862520999999999"/>
    <n v="14.81"/>
    <n v="14.86"/>
    <n v="48.306471000000002"/>
    <n v="28.97"/>
    <n v="27.4"/>
    <n v="23.92"/>
    <n v="25.4"/>
    <n v="45.67"/>
    <n v="-6.26"/>
    <n v="-7.53"/>
    <n v="-5.12"/>
    <n v="-8.5145662500934911"/>
    <n v="-7.09"/>
    <n v="2.1"/>
    <n v="-1.97"/>
    <n v="-0.97640874990651128"/>
    <n v="-4.07"/>
    <n v="-3.0764087499065127"/>
    <n v="0.99359125009349114"/>
    <n v="-0.82999999999999829"/>
    <n v="0.83000000000000185"/>
    <n v="3.2309750000000008"/>
    <n v="1.66"/>
    <n v="4.0609749999999991"/>
    <n v="2.400974999999999"/>
    <n v="1.27"/>
    <n v="-1.1399999999999999"/>
    <n v="2.2545662500934895"/>
    <n v="-2.41"/>
    <n v="0.98456625009348642"/>
    <n v="3.3945662500934901"/>
    <n v="-11.855999999999998"/>
    <n v="-11.537478999999999"/>
    <n v="-9.11"/>
    <n v="-10.54"/>
    <n v="2.6364710000000002"/>
    <n v="-1.4735912500934916"/>
    <n v="7.0409749999999995"/>
    <n v="-13.32959125009349"/>
    <n v="-4.8150249999999986"/>
    <n v="2.71"/>
    <n v="2.71"/>
    <x v="0"/>
    <x v="0"/>
    <x v="0"/>
    <x v="0"/>
    <x v="1"/>
    <x v="22"/>
  </r>
  <r>
    <d v="2001-10-08T13:00:00"/>
    <x v="13"/>
    <x v="1"/>
    <x v="22"/>
    <x v="1"/>
    <x v="0"/>
    <x v="1"/>
    <x v="4"/>
    <x v="1"/>
    <n v="24.92"/>
    <n v="23.48"/>
    <n v="25.58"/>
    <n v="23.52"/>
    <n v="23.76"/>
    <n v="25.36"/>
    <n v="25.96"/>
    <n v="24.33"/>
    <n v="25.28"/>
    <n v="25.99"/>
    <n v="23.89"/>
    <n v="24.53"/>
    <n v="22.86"/>
    <n v="20.996572"/>
    <n v="23.02"/>
    <n v="31.56"/>
    <n v="30.19"/>
    <n v="33.07"/>
    <n v="29.24"/>
    <n v="30.22"/>
    <n v="33.08"/>
    <n v="32.96"/>
    <n v="31.13"/>
    <n v="32.700000000000003"/>
    <n v="33.25"/>
    <n v="30.29"/>
    <n v="32.24"/>
    <n v="28.2"/>
    <n v="29.563785481223331"/>
    <n v="28.75"/>
    <n v="24.66"/>
    <n v="16.846"/>
    <n v="16.150448999999998"/>
    <n v="15.57"/>
    <n v="15.6"/>
    <n v="46.789085"/>
    <n v="28.42"/>
    <n v="27.45"/>
    <n v="23.91"/>
    <n v="25.45"/>
    <n v="45.28"/>
    <n v="-6.46"/>
    <n v="-7.71"/>
    <n v="-5.34"/>
    <n v="-8.5672134812233303"/>
    <n v="-7.26"/>
    <n v="2.02"/>
    <n v="-2.02"/>
    <n v="-0.65621451877666814"/>
    <n v="-4.04"/>
    <n v="-2.6762145187766713"/>
    <n v="1.3637854812233314"/>
    <n v="-0.77"/>
    <n v="0.90000000000000213"/>
    <n v="2.7634280000000011"/>
    <n v="1.67"/>
    <n v="3.5334280000000007"/>
    <n v="1.863427999999999"/>
    <n v="1.25"/>
    <n v="-1.1200000000000001"/>
    <n v="2.107213481223333"/>
    <n v="-2.37"/>
    <n v="0.85721348122332941"/>
    <n v="3.2272134812233304"/>
    <n v="-11.574000000000002"/>
    <n v="-11.299551000000001"/>
    <n v="-8.34"/>
    <n v="-9.85"/>
    <n v="1.5090849999999989"/>
    <n v="-1.143785481223329"/>
    <n v="7.4234280000000012"/>
    <n v="-12.717785481223331"/>
    <n v="-4.1505720000000004"/>
    <n v="0.12999999999999901"/>
    <n v="0.12999999999999901"/>
    <x v="0"/>
    <x v="0"/>
    <x v="0"/>
    <x v="0"/>
    <x v="1"/>
    <x v="22"/>
  </r>
  <r>
    <d v="2001-10-08T14:00:00"/>
    <x v="14"/>
    <x v="1"/>
    <x v="22"/>
    <x v="1"/>
    <x v="0"/>
    <x v="1"/>
    <x v="4"/>
    <x v="1"/>
    <n v="22.07"/>
    <n v="20.85"/>
    <n v="22.57"/>
    <n v="20.94"/>
    <n v="21.01"/>
    <n v="22.38"/>
    <n v="25.04"/>
    <n v="21.52"/>
    <n v="22.3"/>
    <n v="22.94"/>
    <n v="21.12"/>
    <n v="21.71"/>
    <n v="20.48"/>
    <n v="20.396111000000001"/>
    <n v="20.45"/>
    <n v="31.47"/>
    <n v="30.12"/>
    <n v="32.979999999999997"/>
    <n v="29.21"/>
    <n v="30.14"/>
    <n v="32.99"/>
    <n v="32.840000000000003"/>
    <n v="31.04"/>
    <n v="32.619999999999997"/>
    <n v="33.18"/>
    <n v="30.2"/>
    <n v="32.159999999999997"/>
    <n v="28.25"/>
    <n v="28.704841992888738"/>
    <n v="28.82"/>
    <n v="23.26"/>
    <n v="18.692"/>
    <n v="18.7"/>
    <n v="18.7"/>
    <n v="18.7"/>
    <n v="47.490245999999999"/>
    <n v="26.42"/>
    <n v="24.95"/>
    <n v="22.47"/>
    <n v="23.54"/>
    <n v="43.55"/>
    <n v="-9.1300000000000008"/>
    <n v="-10.45"/>
    <n v="-7.77"/>
    <n v="-8.3087309928887372"/>
    <n v="-10.24"/>
    <n v="2.02"/>
    <n v="-1.89"/>
    <n v="-1.4351580071112622"/>
    <n v="-3.91"/>
    <n v="-3.4551580071112582"/>
    <n v="0.45484199288873839"/>
    <n v="-0.69999999999999929"/>
    <n v="0.53000000000000114"/>
    <n v="0.61388900000000035"/>
    <n v="1.23"/>
    <n v="1.3138889999999996"/>
    <n v="8.3888999999999214E-2"/>
    <n v="1.32"/>
    <n v="-1.36"/>
    <n v="-0.82126900711126183"/>
    <n v="-2.68"/>
    <n v="-2.1412690071112586"/>
    <n v="0.5387309928887376"/>
    <n v="-7.7280000000000015"/>
    <n v="-6.25"/>
    <n v="-3.77"/>
    <n v="-4.84"/>
    <n v="3.9402460000000019"/>
    <n v="-2.2848419928887367"/>
    <n v="6.0238890000000005"/>
    <n v="-10.012841992888738"/>
    <n v="-1.704111000000001"/>
    <n v="1.55"/>
    <n v="1.55"/>
    <x v="0"/>
    <x v="0"/>
    <x v="0"/>
    <x v="0"/>
    <x v="1"/>
    <x v="22"/>
  </r>
  <r>
    <d v="2001-10-08T15:00:00"/>
    <x v="15"/>
    <x v="1"/>
    <x v="22"/>
    <x v="1"/>
    <x v="0"/>
    <x v="1"/>
    <x v="4"/>
    <x v="1"/>
    <n v="22.15"/>
    <n v="20.97"/>
    <n v="22.58"/>
    <n v="21.09"/>
    <n v="21.05"/>
    <n v="22.38"/>
    <n v="23.8"/>
    <n v="21.57"/>
    <n v="22.31"/>
    <n v="22.93"/>
    <n v="21.15"/>
    <n v="21.76"/>
    <n v="20.53"/>
    <n v="19.3423105"/>
    <n v="20.46"/>
    <n v="30.23"/>
    <n v="28.96"/>
    <n v="31.67"/>
    <n v="28.1"/>
    <n v="28.97"/>
    <n v="31.67"/>
    <n v="31.5"/>
    <n v="29.88"/>
    <n v="31.31"/>
    <n v="31.83"/>
    <n v="29.04"/>
    <n v="30.9"/>
    <n v="27.27"/>
    <n v="27.845980085257629"/>
    <n v="27.82"/>
    <n v="22.52"/>
    <n v="16.552"/>
    <n v="16.559999999999999"/>
    <n v="16.559999999999999"/>
    <n v="16.559999999999999"/>
    <n v="46.214128000000002"/>
    <n v="26.12"/>
    <n v="25"/>
    <n v="22.17"/>
    <n v="23.41"/>
    <n v="42.41"/>
    <n v="-7.92"/>
    <n v="-9.14"/>
    <n v="-6.74"/>
    <n v="-8.5036695852576294"/>
    <n v="-8.9"/>
    <n v="1.93"/>
    <n v="-1.7"/>
    <n v="-1.1240199147423695"/>
    <n v="-3.63"/>
    <n v="-3.0540199147423692"/>
    <n v="0.57598008525762978"/>
    <n v="-0.71000000000000085"/>
    <n v="0.52"/>
    <n v="1.7076895000000007"/>
    <n v="1.23"/>
    <n v="2.4176895000000016"/>
    <n v="1.1876895000000012"/>
    <n v="1.22"/>
    <n v="-1.18"/>
    <n v="0.58366958525763124"/>
    <n v="-2.4"/>
    <n v="-0.63633041474236762"/>
    <n v="1.763669585257631"/>
    <n v="-9.5680000000000014"/>
    <n v="-8.44"/>
    <n v="-5.61"/>
    <n v="-6.85"/>
    <n v="3.8041280000000057"/>
    <n v="-1.7259800852576284"/>
    <n v="6.777689500000001"/>
    <n v="-11.29398008525763"/>
    <n v="-2.7903105000000004"/>
    <n v="0.75999999999999801"/>
    <n v="0.75999999999999801"/>
    <x v="0"/>
    <x v="0"/>
    <x v="0"/>
    <x v="0"/>
    <x v="1"/>
    <x v="22"/>
  </r>
  <r>
    <d v="2001-10-08T16:00:00"/>
    <x v="16"/>
    <x v="1"/>
    <x v="22"/>
    <x v="1"/>
    <x v="0"/>
    <x v="1"/>
    <x v="4"/>
    <x v="1"/>
    <n v="23.34"/>
    <n v="22.01"/>
    <n v="23.87"/>
    <n v="22.16"/>
    <n v="22.19"/>
    <n v="23.63"/>
    <n v="24.33"/>
    <n v="22.74"/>
    <n v="23.57"/>
    <n v="24.2"/>
    <n v="22.3"/>
    <n v="22.94"/>
    <n v="21.55"/>
    <n v="20.221903000000001"/>
    <n v="21.49"/>
    <n v="30.85"/>
    <n v="29.55"/>
    <n v="32.270000000000003"/>
    <n v="28.64"/>
    <n v="29.55"/>
    <n v="32.31"/>
    <n v="32.17"/>
    <n v="30.5"/>
    <n v="31.91"/>
    <n v="32.43"/>
    <n v="29.64"/>
    <n v="31.52"/>
    <n v="27.79"/>
    <n v="28.888532650268019"/>
    <n v="28.35"/>
    <n v="24.84"/>
    <n v="17.192"/>
    <n v="17.2"/>
    <n v="17.2"/>
    <n v="17.2"/>
    <n v="46.595419"/>
    <n v="27.61"/>
    <n v="25.86"/>
    <n v="22.85"/>
    <n v="24.13"/>
    <n v="43.68"/>
    <n v="-7.36"/>
    <n v="-8.58"/>
    <n v="-6.24"/>
    <n v="-8.6666296502680176"/>
    <n v="-8.23"/>
    <n v="1.97"/>
    <n v="-1.76"/>
    <n v="-0.66146734973198207"/>
    <n v="-3.73"/>
    <n v="-2.6314673497319809"/>
    <n v="1.0985326502680195"/>
    <n v="-0.75"/>
    <n v="0.64000000000000057"/>
    <n v="1.9680970000000002"/>
    <n v="1.39"/>
    <n v="2.7180970000000002"/>
    <n v="1.3280969999999996"/>
    <n v="1.22"/>
    <n v="-1.1200000000000001"/>
    <n v="1.3066296502680181"/>
    <n v="-2.34"/>
    <n v="8.6629650268019276E-2"/>
    <n v="2.4266296502680191"/>
    <n v="-10.417999999999999"/>
    <n v="-8.66"/>
    <n v="-5.65"/>
    <n v="-6.93"/>
    <n v="2.915419"/>
    <n v="-1.2785326502680192"/>
    <n v="7.3880969999999984"/>
    <n v="-11.696532650268018"/>
    <n v="-3.0299030000000009"/>
    <n v="1.9"/>
    <n v="1.9"/>
    <x v="0"/>
    <x v="0"/>
    <x v="0"/>
    <x v="0"/>
    <x v="1"/>
    <x v="22"/>
  </r>
  <r>
    <d v="2001-10-08T17:00:00"/>
    <x v="17"/>
    <x v="1"/>
    <x v="22"/>
    <x v="1"/>
    <x v="0"/>
    <x v="1"/>
    <x v="4"/>
    <x v="1"/>
    <n v="26.03"/>
    <n v="24.17"/>
    <n v="26.44"/>
    <n v="24.32"/>
    <n v="24.49"/>
    <n v="26.16"/>
    <n v="29.68"/>
    <n v="25.14"/>
    <n v="26.11"/>
    <n v="26.86"/>
    <n v="24.64"/>
    <n v="25.46"/>
    <n v="23.52"/>
    <n v="21.217428999999999"/>
    <n v="23.43"/>
    <n v="33.82"/>
    <n v="32.17"/>
    <n v="35.08"/>
    <n v="31.33"/>
    <n v="32.21"/>
    <n v="35.14"/>
    <n v="34.92"/>
    <n v="33.229999999999997"/>
    <n v="34.69"/>
    <n v="35.22"/>
    <n v="32.270000000000003"/>
    <n v="34.33"/>
    <n v="30.03"/>
    <n v="31.652161439581256"/>
    <n v="30.58"/>
    <n v="26.22"/>
    <n v="16.878"/>
    <n v="16.859009"/>
    <n v="16.86"/>
    <n v="16.86"/>
    <n v="46.378829000000003"/>
    <n v="30.38"/>
    <n v="27.35"/>
    <n v="25.38"/>
    <n v="26.27"/>
    <n v="41.94"/>
    <n v="-7.72"/>
    <n v="-8.8699999999999992"/>
    <n v="-6.51"/>
    <n v="-10.434732439581257"/>
    <n v="-8.36"/>
    <n v="2.12"/>
    <n v="-2.1800000000000002"/>
    <n v="-0.55783856041874458"/>
    <n v="-4.3"/>
    <n v="-2.677838560418742"/>
    <n v="1.6221614395812551"/>
    <n v="-0.97000000000000242"/>
    <n v="0.96999999999999886"/>
    <n v="3.2725709999999992"/>
    <n v="1.94"/>
    <n v="4.2425710000000016"/>
    <n v="2.3025710000000004"/>
    <n v="1.1499999999999999"/>
    <n v="-1.21"/>
    <n v="2.7147324395812547"/>
    <n v="-2.36"/>
    <n v="1.5647324395812596"/>
    <n v="3.9247324395812555"/>
    <n v="-13.501999999999999"/>
    <n v="-10.490991000000001"/>
    <n v="-8.52"/>
    <n v="-9.41"/>
    <n v="4.4388290000000055"/>
    <n v="-1.2721614395812573"/>
    <n v="9.1625709999999998"/>
    <n v="-14.774161439581256"/>
    <n v="-4.3394289999999991"/>
    <n v="0.75999999999999801"/>
    <n v="0.75999999999999801"/>
    <x v="0"/>
    <x v="0"/>
    <x v="0"/>
    <x v="0"/>
    <x v="1"/>
    <x v="22"/>
  </r>
  <r>
    <d v="2001-10-08T18:00:00"/>
    <x v="18"/>
    <x v="1"/>
    <x v="22"/>
    <x v="1"/>
    <x v="0"/>
    <x v="1"/>
    <x v="4"/>
    <x v="1"/>
    <n v="27.28"/>
    <n v="24.97"/>
    <n v="27.55"/>
    <n v="25.09"/>
    <n v="25.25"/>
    <n v="27.28"/>
    <n v="30.37"/>
    <n v="25.99"/>
    <n v="27.22"/>
    <n v="27.99"/>
    <n v="25.41"/>
    <n v="26.58"/>
    <n v="24.2"/>
    <n v="21.643056000000001"/>
    <n v="24.07"/>
    <n v="34.58"/>
    <n v="33.590000000000003"/>
    <n v="36.049999999999997"/>
    <n v="31.94"/>
    <n v="32.700000000000003"/>
    <n v="36.15"/>
    <n v="35.99"/>
    <n v="34.03"/>
    <n v="35.69"/>
    <n v="36.22"/>
    <n v="32.78"/>
    <n v="35.21"/>
    <n v="30.52"/>
    <n v="34.306467471186515"/>
    <n v="31.3"/>
    <n v="39"/>
    <n v="17.98"/>
    <n v="17.905495999999999"/>
    <n v="17.91"/>
    <n v="17.91"/>
    <n v="25.268328"/>
    <n v="34.299999999999997"/>
    <n v="31"/>
    <n v="27.96"/>
    <n v="29.3"/>
    <n v="46.5"/>
    <n v="-7.45"/>
    <n v="-8.6300000000000008"/>
    <n v="-6.32"/>
    <n v="-12.663411471186514"/>
    <n v="-8.23"/>
    <n v="2.5099999999999998"/>
    <n v="-2.1800000000000002"/>
    <n v="1.6064674711865123"/>
    <n v="-4.6900000000000004"/>
    <n v="-0.90353252881348567"/>
    <n v="3.7864674711865156"/>
    <n v="-1.33"/>
    <n v="1.05"/>
    <n v="3.6069439999999986"/>
    <n v="2.38"/>
    <n v="4.9369439999999969"/>
    <n v="2.5569439999999979"/>
    <n v="1.18"/>
    <n v="-1.1299999999999999"/>
    <n v="5.2134114711865109"/>
    <n v="-2.31"/>
    <n v="4.0334114711865112"/>
    <n v="6.3434114711865135"/>
    <n v="-16.32"/>
    <n v="-13.094504000000001"/>
    <n v="-10.050000000000001"/>
    <n v="-11.39"/>
    <n v="-21.231672"/>
    <n v="-6.4674711865180257E-3"/>
    <n v="12.656943999999996"/>
    <n v="-16.326467471186515"/>
    <n v="-3.663056000000001"/>
    <n v="12.42"/>
    <n v="12.42"/>
    <x v="0"/>
    <x v="0"/>
    <x v="0"/>
    <x v="0"/>
    <x v="1"/>
    <x v="22"/>
  </r>
  <r>
    <d v="2001-10-08T19:00:00"/>
    <x v="19"/>
    <x v="1"/>
    <x v="22"/>
    <x v="1"/>
    <x v="0"/>
    <x v="1"/>
    <x v="4"/>
    <x v="1"/>
    <n v="28.4"/>
    <n v="26.18"/>
    <n v="28.57"/>
    <n v="26.41"/>
    <n v="26.45"/>
    <n v="28.3"/>
    <n v="31.69"/>
    <n v="27.25"/>
    <n v="28.23"/>
    <n v="29.02"/>
    <n v="26.61"/>
    <n v="27.59"/>
    <n v="25.12"/>
    <n v="23.441849999999999"/>
    <n v="24.97"/>
    <n v="35.49"/>
    <n v="34.36"/>
    <n v="36.99"/>
    <n v="32.72"/>
    <n v="33.549999999999997"/>
    <n v="37.119999999999997"/>
    <n v="37.19"/>
    <n v="34.619999999999997"/>
    <n v="36.619999999999997"/>
    <n v="37.159999999999997"/>
    <n v="33.61"/>
    <n v="36.14"/>
    <n v="31.14"/>
    <n v="39.302923574994352"/>
    <n v="31.98"/>
    <n v="44.72"/>
    <n v="20.111999999999998"/>
    <n v="19.811081000000001"/>
    <n v="19.84"/>
    <n v="19.84"/>
    <n v="19.5151"/>
    <n v="42.69"/>
    <n v="36.64"/>
    <n v="34"/>
    <n v="35.19"/>
    <n v="65.459999999999994"/>
    <n v="-7.1"/>
    <n v="-8.5500000000000007"/>
    <n v="-6.02"/>
    <n v="-15.861073574994354"/>
    <n v="-8.14"/>
    <n v="2.59"/>
    <n v="-2.41"/>
    <n v="5.7529235749943552"/>
    <n v="-5"/>
    <n v="3.1629235749943518"/>
    <n v="8.1629235749943518"/>
    <n v="-1.1399999999999999"/>
    <n v="1.33"/>
    <n v="3.0081500000000005"/>
    <n v="2.4700000000000002"/>
    <n v="4.1481500000000011"/>
    <n v="1.6781500000000023"/>
    <n v="1.45"/>
    <n v="-1.08"/>
    <n v="8.7610735749943558"/>
    <n v="-2.5299999999999998"/>
    <n v="7.311073574994353"/>
    <n v="9.8410735749943541"/>
    <n v="-22.577999999999999"/>
    <n v="-16.828918999999999"/>
    <n v="-14.16"/>
    <n v="-15.35"/>
    <n v="-45.94489999999999"/>
    <n v="3.3870764250056453"/>
    <n v="19.248149999999999"/>
    <n v="-19.190923574994354"/>
    <n v="-3.3298500000000004"/>
    <n v="17.13"/>
    <n v="17.13"/>
    <x v="0"/>
    <x v="0"/>
    <x v="0"/>
    <x v="0"/>
    <x v="1"/>
    <x v="22"/>
  </r>
  <r>
    <d v="2001-10-08T20:00:00"/>
    <x v="20"/>
    <x v="1"/>
    <x v="22"/>
    <x v="1"/>
    <x v="0"/>
    <x v="1"/>
    <x v="4"/>
    <x v="1"/>
    <n v="28.55"/>
    <n v="26.18"/>
    <n v="28.43"/>
    <n v="26.5"/>
    <n v="26.57"/>
    <n v="28.22"/>
    <n v="32.78"/>
    <n v="27.27"/>
    <n v="28.1"/>
    <n v="28.83"/>
    <n v="26.73"/>
    <n v="27.67"/>
    <n v="25.2"/>
    <n v="26.908892000000002"/>
    <n v="25.04"/>
    <n v="34.909999999999997"/>
    <n v="33.729999999999997"/>
    <n v="36.31"/>
    <n v="32.03"/>
    <n v="33.1"/>
    <n v="36.450000000000003"/>
    <n v="36.32"/>
    <n v="34.24"/>
    <n v="35.94"/>
    <n v="36.43"/>
    <n v="33.21"/>
    <n v="35.54"/>
    <n v="30.52"/>
    <n v="34.551296379409273"/>
    <n v="31.32"/>
    <n v="29.76"/>
    <n v="28.074000000000002"/>
    <n v="28.025496"/>
    <n v="28.03"/>
    <n v="28.03"/>
    <n v="27.974823000000001"/>
    <n v="34.4"/>
    <n v="31.23"/>
    <n v="29.55"/>
    <n v="30.3"/>
    <n v="46.61"/>
    <n v="-6.53"/>
    <n v="-7.87"/>
    <n v="-5.32"/>
    <n v="-7.6424043794092711"/>
    <n v="-7.6"/>
    <n v="2.44"/>
    <n v="-2.58"/>
    <n v="1.4512963794092713"/>
    <n v="-5.0199999999999996"/>
    <n v="-0.98870362059072647"/>
    <n v="4.0312963794092731"/>
    <n v="-1.1000000000000001"/>
    <n v="1.37"/>
    <n v="-0.3388920000000013"/>
    <n v="2.4700000000000002"/>
    <n v="0.76110800000000012"/>
    <n v="-1.7088920000000023"/>
    <n v="1.34"/>
    <n v="-1.21"/>
    <n v="1.1124043794092699"/>
    <n v="-2.5499999999999998"/>
    <n v="-0.22759562059072636"/>
    <n v="2.3224043794092708"/>
    <n v="-6.325999999999997"/>
    <n v="-3.204504"/>
    <n v="-1.52"/>
    <n v="-2.27"/>
    <n v="-18.635176999999999"/>
    <n v="-0.1512963794092741"/>
    <n v="7.491107999999997"/>
    <n v="-6.4772963794092711"/>
    <n v="1.165108"/>
    <n v="2.09"/>
    <n v="2.09"/>
    <x v="0"/>
    <x v="0"/>
    <x v="0"/>
    <x v="0"/>
    <x v="1"/>
    <x v="22"/>
  </r>
  <r>
    <d v="2001-10-08T21:00:00"/>
    <x v="21"/>
    <x v="1"/>
    <x v="22"/>
    <x v="1"/>
    <x v="0"/>
    <x v="1"/>
    <x v="4"/>
    <x v="1"/>
    <n v="27.33"/>
    <n v="25.14"/>
    <n v="27.21"/>
    <n v="25.48"/>
    <n v="23.97"/>
    <n v="27.03"/>
    <n v="27.6"/>
    <n v="26.17"/>
    <n v="26.9"/>
    <n v="27.57"/>
    <n v="25.74"/>
    <n v="25.27"/>
    <n v="22.13"/>
    <n v="23.63"/>
    <n v="24.36"/>
    <n v="33.729999999999997"/>
    <n v="32.200000000000003"/>
    <n v="34.979999999999997"/>
    <n v="31.49"/>
    <n v="32.119999999999997"/>
    <n v="35.07"/>
    <n v="34.729999999999997"/>
    <n v="33.18"/>
    <n v="34.57"/>
    <n v="35.130000000000003"/>
    <n v="32.200000000000003"/>
    <n v="34.26"/>
    <n v="30.52"/>
    <n v="30.869045621177644"/>
    <n v="31.04"/>
    <n v="26.91"/>
    <n v="24.25"/>
    <n v="24.25"/>
    <n v="24.25"/>
    <n v="24.25"/>
    <n v="24.25"/>
    <n v="28.68"/>
    <n v="26.7"/>
    <n v="25.59"/>
    <n v="26.08"/>
    <n v="37.090000000000003"/>
    <n v="-8.15"/>
    <n v="-8.99"/>
    <n v="-8.39"/>
    <n v="-7.2390456211776453"/>
    <n v="-7.56"/>
    <n v="2.14"/>
    <n v="-1.6"/>
    <n v="-1.2509543788223532"/>
    <n v="-3.74"/>
    <n v="-3.3909543788223537"/>
    <n v="0.3490456211776447"/>
    <n v="-1.3"/>
    <n v="1.84"/>
    <n v="0.34"/>
    <n v="3.14"/>
    <n v="1.64"/>
    <n v="-1.5"/>
    <n v="0.84"/>
    <n v="0.24000000000000199"/>
    <n v="-0.91095437882235331"/>
    <n v="-0.59999999999999787"/>
    <n v="-1.7509543788223532"/>
    <n v="-1.1509543788223553"/>
    <n v="-4.43"/>
    <n v="-2.4500000000000002"/>
    <n v="-1.34"/>
    <n v="-1.83"/>
    <n v="-12.84"/>
    <n v="-2.1890456211776446"/>
    <n v="5.05"/>
    <n v="-6.6190456211776443"/>
    <n v="0.62000000000000099"/>
    <n v="1.64"/>
    <n v="1.64"/>
    <x v="0"/>
    <x v="0"/>
    <x v="0"/>
    <x v="0"/>
    <x v="1"/>
    <x v="22"/>
  </r>
  <r>
    <d v="2001-10-08T22:00:00"/>
    <x v="22"/>
    <x v="1"/>
    <x v="22"/>
    <x v="1"/>
    <x v="0"/>
    <x v="1"/>
    <x v="4"/>
    <x v="1"/>
    <n v="26.04"/>
    <n v="23.96"/>
    <n v="25.86"/>
    <n v="24.35"/>
    <n v="16.059999999999999"/>
    <n v="25.68"/>
    <n v="26.11"/>
    <n v="25.03"/>
    <n v="25.57"/>
    <n v="26.2"/>
    <n v="24.69"/>
    <n v="17.12"/>
    <n v="14.46"/>
    <n v="17.925000000000001"/>
    <n v="23.24"/>
    <n v="27.16"/>
    <n v="25.85"/>
    <n v="28.41"/>
    <n v="25.15"/>
    <n v="25.84"/>
    <n v="28.42"/>
    <n v="28.25"/>
    <n v="26.29"/>
    <n v="28.1"/>
    <n v="28.64"/>
    <n v="25.79"/>
    <n v="27.7"/>
    <n v="24.98"/>
    <n v="24.118876326174501"/>
    <n v="25.35"/>
    <n v="19.32"/>
    <n v="20.73"/>
    <n v="20.73"/>
    <n v="20.73"/>
    <n v="20.73"/>
    <n v="20.73"/>
    <n v="21.44"/>
    <n v="20.56"/>
    <n v="19.829999999999998"/>
    <n v="20.14"/>
    <n v="27.71"/>
    <n v="-9.7799999999999994"/>
    <n v="-10.58"/>
    <n v="-10.52"/>
    <n v="-6.1938763261745002"/>
    <n v="-2.44"/>
    <n v="1.86"/>
    <n v="-0.85999999999999943"/>
    <n v="-1.7211236738254989"/>
    <n v="-2.72"/>
    <n v="-3.5811236738254983"/>
    <n v="-0.86112367382549948"/>
    <n v="-1.06"/>
    <n v="1.6"/>
    <n v="-1.865"/>
    <n v="2.66"/>
    <n v="-0.80500000000000005"/>
    <n v="-3.4649999999999999"/>
    <n v="0.79999999999999716"/>
    <n v="0.73999999999999844"/>
    <n v="-3.5861236738255009"/>
    <n v="-5.9999999999998721E-2"/>
    <n v="-4.3861236738254981"/>
    <n v="-4.3261236738254993"/>
    <n v="-0.71000000000000085"/>
    <n v="0.17000000000000171"/>
    <n v="0.90000000000000213"/>
    <n v="0.59"/>
    <n v="-6.98"/>
    <n v="-2.6788763261744997"/>
    <n v="3.5150000000000001"/>
    <n v="-3.3888763261745005"/>
    <n v="2.8050000000000002"/>
    <n v="2.2000000000000002"/>
    <n v="2.2000000000000002"/>
    <x v="0"/>
    <x v="0"/>
    <x v="0"/>
    <x v="0"/>
    <x v="1"/>
    <x v="22"/>
  </r>
  <r>
    <d v="2001-10-08T23:00:00"/>
    <x v="23"/>
    <x v="1"/>
    <x v="22"/>
    <x v="1"/>
    <x v="0"/>
    <x v="1"/>
    <x v="4"/>
    <x v="1"/>
    <n v="30.97"/>
    <n v="28.33"/>
    <n v="30.2"/>
    <n v="29.02"/>
    <n v="29.47"/>
    <n v="30.06"/>
    <n v="30.45"/>
    <n v="29.71"/>
    <n v="29.88"/>
    <n v="30.55"/>
    <n v="29.39"/>
    <n v="30.31"/>
    <n v="27.93"/>
    <n v="27.565000000000001"/>
    <n v="27.51"/>
    <n v="28.2"/>
    <n v="27.34"/>
    <n v="29.05"/>
    <n v="26.72"/>
    <n v="28.02"/>
    <n v="29.06"/>
    <n v="26.5"/>
    <n v="28.1"/>
    <n v="28.73"/>
    <n v="29.23"/>
    <n v="28"/>
    <n v="28.52"/>
    <n v="26.77"/>
    <n v="24.395452975782874"/>
    <n v="26.93"/>
    <n v="21.22"/>
    <n v="27.13"/>
    <n v="27.13"/>
    <n v="27.13"/>
    <n v="27.13"/>
    <n v="27.13"/>
    <n v="21.89"/>
    <n v="21.73"/>
    <n v="20.94"/>
    <n v="21.28"/>
    <n v="21.81"/>
    <n v="1.45"/>
    <n v="1.79"/>
    <n v="1.1599999999999999"/>
    <n v="3.1695470242171275"/>
    <n v="1.32"/>
    <n v="0.5"/>
    <n v="-1.25"/>
    <n v="-3.6245470242171258"/>
    <n v="-1.75"/>
    <n v="-4.1245470242171258"/>
    <n v="-2.3745470242171258"/>
    <n v="-0.84"/>
    <n v="1.54"/>
    <n v="1.905"/>
    <n v="2.38"/>
    <n v="2.7450000000000001"/>
    <n v="0.36499999999999844"/>
    <n v="-0.34"/>
    <n v="0.28999999999999915"/>
    <n v="-1.7195470242171282"/>
    <n v="0.62999999999999901"/>
    <n v="-1.3795470242171284"/>
    <n v="-2.0095470242171274"/>
    <n v="5.24"/>
    <n v="5.4"/>
    <n v="6.19"/>
    <n v="5.85"/>
    <n v="5.32"/>
    <n v="-2.5054529757828732"/>
    <n v="-5.6749999999999998"/>
    <n v="2.7345470242171253"/>
    <n v="-0.43500000000000227"/>
    <n v="-9.09"/>
    <n v="-9.09"/>
    <x v="0"/>
    <x v="0"/>
    <x v="0"/>
    <x v="0"/>
    <x v="1"/>
    <x v="22"/>
  </r>
  <r>
    <d v="2001-10-09T00:00:00"/>
    <x v="0"/>
    <x v="1"/>
    <x v="23"/>
    <x v="2"/>
    <x v="0"/>
    <x v="1"/>
    <x v="4"/>
    <x v="1"/>
    <n v="27.05"/>
    <n v="24.81"/>
    <n v="26.14"/>
    <n v="25.57"/>
    <n v="11.92"/>
    <n v="26.09"/>
    <n v="26.32"/>
    <n v="25.98"/>
    <n v="25.88"/>
    <n v="26.44"/>
    <n v="25.75"/>
    <n v="12.32"/>
    <n v="10.97"/>
    <n v="10.220000000000001"/>
    <n v="24.65"/>
    <n v="25.86"/>
    <n v="25.17"/>
    <n v="26.69"/>
    <n v="25.07"/>
    <n v="15.48"/>
    <n v="26.71"/>
    <n v="24.1"/>
    <n v="25.67"/>
    <n v="26.4"/>
    <n v="26.89"/>
    <n v="25.74"/>
    <n v="15.94"/>
    <n v="15.43"/>
    <n v="16.886660360294204"/>
    <n v="25.79"/>
    <n v="19.23"/>
    <m/>
    <m/>
    <m/>
    <m/>
    <m/>
    <n v="18.940000000000001"/>
    <n v="18.739999999999998"/>
    <n v="17.5"/>
    <n v="18.04"/>
    <n v="18.54"/>
    <n v="-3.56"/>
    <n v="-3.62"/>
    <n v="-4.46"/>
    <n v="-6.6666603602942036"/>
    <n v="-0.44999999999999929"/>
    <n v="0.45999999999999908"/>
    <n v="-5.0000000000000711E-2"/>
    <n v="1.4066603602942038"/>
    <n v="-0.51"/>
    <n v="0.94666036029420475"/>
    <n v="1.4566603602942045"/>
    <n v="-0.4"/>
    <n v="0.94999999999999929"/>
    <n v="1.7"/>
    <n v="1.35"/>
    <n v="2.1"/>
    <n v="0.75"/>
    <n v="5.9999999999998721E-2"/>
    <n v="0.89999999999999858"/>
    <n v="3.1066603602942031"/>
    <n v="0.84"/>
    <n v="3.0466603602942044"/>
    <n v="2.2066603602942045"/>
    <n v="-18.940000000000001"/>
    <n v="-18.739999999999998"/>
    <n v="-17.5"/>
    <n v="-18.04"/>
    <n v="-18.54"/>
    <n v="2.053339639705797"/>
    <n v="8.7200000000000006"/>
    <n v="-16.886660360294204"/>
    <n v="-10.220000000000001"/>
    <n v="6.91"/>
    <n v="6.91"/>
    <x v="0"/>
    <x v="0"/>
    <x v="0"/>
    <x v="0"/>
    <x v="1"/>
    <x v="23"/>
  </r>
  <r>
    <d v="2001-10-09T01:00:00"/>
    <x v="1"/>
    <x v="1"/>
    <x v="23"/>
    <x v="2"/>
    <x v="0"/>
    <x v="1"/>
    <x v="4"/>
    <x v="1"/>
    <n v="23.33"/>
    <n v="21.48"/>
    <n v="22.63"/>
    <n v="22.05"/>
    <n v="14.04"/>
    <n v="22.56"/>
    <n v="23.01"/>
    <n v="22.41"/>
    <n v="22.39"/>
    <n v="22.9"/>
    <n v="22.18"/>
    <n v="14.42"/>
    <n v="12.89"/>
    <n v="11.93"/>
    <n v="21.44"/>
    <n v="25.49"/>
    <n v="24.68"/>
    <n v="26.28"/>
    <n v="24.69"/>
    <n v="19.62"/>
    <n v="26.28"/>
    <n v="23.7"/>
    <n v="25.24"/>
    <n v="25.99"/>
    <n v="26.47"/>
    <n v="25.32"/>
    <n v="20.13"/>
    <n v="19.55"/>
    <n v="18.286466684821349"/>
    <n v="25.3"/>
    <n v="20.23"/>
    <m/>
    <m/>
    <m/>
    <m/>
    <m/>
    <n v="17.920000000000002"/>
    <n v="17.72"/>
    <n v="16.489999999999998"/>
    <n v="17.02"/>
    <n v="17.510000000000002"/>
    <n v="-5.58"/>
    <n v="-5.71"/>
    <n v="-6.66"/>
    <n v="-6.3564666848213491"/>
    <n v="-3.57"/>
    <n v="0.50999999999999801"/>
    <n v="-7.0000000000000284E-2"/>
    <n v="-1.3335333151786521"/>
    <n v="-0.57999999999999829"/>
    <n v="-1.8435333151786502"/>
    <n v="-1.2635333151786519"/>
    <n v="-0.38000000000000078"/>
    <n v="1.1499999999999999"/>
    <n v="2.11"/>
    <n v="1.53"/>
    <n v="2.4900000000000002"/>
    <n v="0.96000000000000085"/>
    <n v="0.12999999999999723"/>
    <n v="1.08"/>
    <n v="0.77646668482134729"/>
    <n v="0.95000000000000107"/>
    <n v="0.64646668482135006"/>
    <n v="-0.30353331517865101"/>
    <n v="-17.920000000000002"/>
    <n v="-17.72"/>
    <n v="-16.489999999999998"/>
    <n v="-17.02"/>
    <n v="-17.510000000000002"/>
    <n v="-0.36646668482134714"/>
    <n v="5.99"/>
    <n v="-18.286466684821349"/>
    <n v="-11.93"/>
    <n v="5.81"/>
    <n v="5.81"/>
    <x v="0"/>
    <x v="0"/>
    <x v="0"/>
    <x v="0"/>
    <x v="1"/>
    <x v="23"/>
  </r>
  <r>
    <d v="2001-10-09T02:00:00"/>
    <x v="2"/>
    <x v="1"/>
    <x v="23"/>
    <x v="2"/>
    <x v="0"/>
    <x v="1"/>
    <x v="4"/>
    <x v="1"/>
    <n v="16.52"/>
    <n v="15.34"/>
    <n v="16.100000000000001"/>
    <n v="15.69"/>
    <n v="15.58"/>
    <n v="16.05"/>
    <n v="20.45"/>
    <n v="15.93"/>
    <n v="15.93"/>
    <n v="16.3"/>
    <n v="15.75"/>
    <n v="15.96"/>
    <n v="15.29"/>
    <n v="4.8499999999999996"/>
    <n v="15.32"/>
    <n v="22.87"/>
    <n v="22.12"/>
    <n v="23.59"/>
    <n v="22.09"/>
    <n v="22.73"/>
    <n v="23.56"/>
    <n v="23.21"/>
    <n v="22.63"/>
    <n v="23.31"/>
    <n v="23.77"/>
    <n v="22.73"/>
    <n v="23.18"/>
    <n v="22.55"/>
    <n v="19.746863646001277"/>
    <n v="22.59"/>
    <n v="21.46"/>
    <m/>
    <m/>
    <m/>
    <m/>
    <m/>
    <n v="18.02"/>
    <n v="17.72"/>
    <n v="16.5"/>
    <n v="17.04"/>
    <n v="17.5"/>
    <n v="-7.15"/>
    <n v="-7.22"/>
    <n v="-7.26"/>
    <n v="-14.896863646001277"/>
    <n v="-7.47"/>
    <n v="0.44999999999999929"/>
    <n v="-0.18"/>
    <n v="-2.9831363539987237"/>
    <n v="-0.62999999999999901"/>
    <n v="-3.433136353998723"/>
    <n v="-2.803136353998724"/>
    <n v="-0.38000000000000078"/>
    <n v="0.29000000000000092"/>
    <n v="10.73"/>
    <n v="0.67000000000000171"/>
    <n v="11.11"/>
    <n v="10.44"/>
    <n v="6.9999999999998508E-2"/>
    <n v="0.11000000000000121"/>
    <n v="7.7468636460012767"/>
    <n v="4.00000000000027E-2"/>
    <n v="7.6768636460012782"/>
    <n v="7.6368636460012755"/>
    <n v="-18.02"/>
    <n v="-17.72"/>
    <n v="-16.5"/>
    <n v="-17.04"/>
    <n v="-17.5"/>
    <n v="-1.7268636460012772"/>
    <n v="13.17"/>
    <n v="-19.746863646001277"/>
    <n v="-4.8499999999999996"/>
    <n v="5.5"/>
    <n v="5.5"/>
    <x v="0"/>
    <x v="0"/>
    <x v="0"/>
    <x v="0"/>
    <x v="1"/>
    <x v="23"/>
  </r>
  <r>
    <d v="2001-10-09T03:00:00"/>
    <x v="3"/>
    <x v="1"/>
    <x v="23"/>
    <x v="2"/>
    <x v="0"/>
    <x v="1"/>
    <x v="4"/>
    <x v="1"/>
    <n v="18.96"/>
    <n v="17.63"/>
    <n v="18.43"/>
    <n v="17.98"/>
    <n v="17.88"/>
    <n v="18.37"/>
    <n v="20.65"/>
    <n v="18.25"/>
    <n v="18.239999999999998"/>
    <n v="18.66"/>
    <n v="18.02"/>
    <n v="18.38"/>
    <n v="17.510000000000002"/>
    <n v="0.11"/>
    <n v="17.46"/>
    <n v="22.88"/>
    <n v="22.06"/>
    <n v="23.57"/>
    <n v="22"/>
    <n v="22.71"/>
    <n v="23.56"/>
    <n v="23.18"/>
    <n v="22.61"/>
    <n v="23.31"/>
    <n v="23.78"/>
    <n v="22.71"/>
    <n v="23.21"/>
    <n v="22.46"/>
    <n v="19.725472273065151"/>
    <n v="22.51"/>
    <n v="21.96"/>
    <m/>
    <m/>
    <m/>
    <m/>
    <m/>
    <n v="18.02"/>
    <n v="17.73"/>
    <n v="16.5"/>
    <n v="17.03"/>
    <n v="17.5"/>
    <n v="-4.83"/>
    <n v="-4.83"/>
    <n v="-4.95"/>
    <n v="-19.615472273065151"/>
    <n v="-5.12"/>
    <n v="0.5"/>
    <n v="-0.25"/>
    <n v="-2.98452772693485"/>
    <n v="-0.75"/>
    <n v="-3.48452772693485"/>
    <n v="-2.73452772693485"/>
    <n v="-0.5"/>
    <n v="0.36999999999999744"/>
    <n v="17.77"/>
    <n v="0.86999999999999744"/>
    <n v="18.27"/>
    <n v="17.399999999999999"/>
    <n v="0"/>
    <n v="0.11999999999999744"/>
    <n v="14.78547227306515"/>
    <n v="0.11999999999999744"/>
    <n v="14.78547227306515"/>
    <n v="14.665472273065152"/>
    <n v="-18.02"/>
    <n v="-17.73"/>
    <n v="-16.5"/>
    <n v="-17.03"/>
    <n v="-17.5"/>
    <n v="-1.7054722730651513"/>
    <n v="17.91"/>
    <n v="-19.725472273065151"/>
    <n v="-0.11"/>
    <n v="3.58"/>
    <n v="3.58"/>
    <x v="0"/>
    <x v="0"/>
    <x v="0"/>
    <x v="0"/>
    <x v="1"/>
    <x v="23"/>
  </r>
  <r>
    <d v="2001-10-09T04:00:00"/>
    <x v="4"/>
    <x v="1"/>
    <x v="23"/>
    <x v="2"/>
    <x v="0"/>
    <x v="1"/>
    <x v="4"/>
    <x v="1"/>
    <n v="15.5"/>
    <n v="14.45"/>
    <n v="15.19"/>
    <n v="14.68"/>
    <n v="14.63"/>
    <n v="15.12"/>
    <n v="21.62"/>
    <n v="14.92"/>
    <n v="15.02"/>
    <n v="15.38"/>
    <n v="14.73"/>
    <n v="15.06"/>
    <n v="14.38"/>
    <n v="1.9"/>
    <n v="14.33"/>
    <n v="22.85"/>
    <n v="21.9"/>
    <n v="23.4"/>
    <n v="21.69"/>
    <n v="22.57"/>
    <n v="23.39"/>
    <n v="23.18"/>
    <n v="22.48"/>
    <n v="23.14"/>
    <n v="23.61"/>
    <n v="22.58"/>
    <n v="23.06"/>
    <n v="22.28"/>
    <n v="20.176864839930246"/>
    <n v="22.33"/>
    <n v="22.2"/>
    <m/>
    <m/>
    <m/>
    <m/>
    <m/>
    <n v="19.079999999999998"/>
    <n v="18.77"/>
    <n v="17.5"/>
    <n v="18.059999999999999"/>
    <n v="18.59"/>
    <n v="-7.94"/>
    <n v="-8"/>
    <n v="-7.9"/>
    <n v="-18.276864839930248"/>
    <n v="-8.23"/>
    <n v="0.48999999999999844"/>
    <n v="-0.28999999999999915"/>
    <n v="-2.3931351600697539"/>
    <n v="-0.77999999999999758"/>
    <n v="-2.8831351600697523"/>
    <n v="-2.1031351600697548"/>
    <n v="-0.43"/>
    <n v="0.25"/>
    <n v="12.73"/>
    <n v="0.68"/>
    <n v="13.16"/>
    <n v="12.48"/>
    <n v="5.9999999999998721E-2"/>
    <n v="-3.9999999999999147E-2"/>
    <n v="10.336864839930247"/>
    <n v="-9.9999999999997868E-2"/>
    <n v="10.276864839930248"/>
    <n v="10.376864839930246"/>
    <n v="-19.079999999999998"/>
    <n v="-18.77"/>
    <n v="-17.5"/>
    <n v="-18.059999999999999"/>
    <n v="-18.59"/>
    <n v="-1.0968648399302481"/>
    <n v="17.18"/>
    <n v="-20.176864839930246"/>
    <n v="-1.9"/>
    <n v="7.14"/>
    <n v="7.14"/>
    <x v="0"/>
    <x v="0"/>
    <x v="0"/>
    <x v="0"/>
    <x v="1"/>
    <x v="23"/>
  </r>
  <r>
    <d v="2001-10-09T05:00:00"/>
    <x v="5"/>
    <x v="1"/>
    <x v="23"/>
    <x v="2"/>
    <x v="0"/>
    <x v="1"/>
    <x v="4"/>
    <x v="1"/>
    <n v="25.25"/>
    <n v="23.21"/>
    <n v="24.52"/>
    <n v="23.84"/>
    <n v="23.72"/>
    <n v="24.42"/>
    <n v="25.38"/>
    <n v="24.23"/>
    <n v="24.26"/>
    <n v="24.83"/>
    <n v="23.94"/>
    <n v="24.44"/>
    <n v="23.05"/>
    <n v="4.96"/>
    <n v="22.97"/>
    <n v="25.71"/>
    <n v="24.9"/>
    <n v="26.5"/>
    <n v="24.81"/>
    <n v="25.53"/>
    <n v="26.5"/>
    <n v="23.77"/>
    <n v="25.49"/>
    <n v="26.2"/>
    <n v="26.66"/>
    <n v="25.55"/>
    <n v="26.04"/>
    <n v="25.48"/>
    <n v="23.825836266418776"/>
    <n v="25.58"/>
    <n v="23.24"/>
    <m/>
    <m/>
    <m/>
    <m/>
    <m/>
    <n v="22.9"/>
    <n v="22.73"/>
    <n v="21.48"/>
    <n v="22.02"/>
    <n v="22.88"/>
    <n v="-1.81"/>
    <n v="-1.6"/>
    <n v="-2.4300000000000002"/>
    <n v="-18.865836266418775"/>
    <n v="-1.83"/>
    <n v="0.50999999999999801"/>
    <n v="-5.0000000000000711E-2"/>
    <n v="-1.7041637335812254"/>
    <n v="-0.55999999999999872"/>
    <n v="-2.2141637335812234"/>
    <n v="-1.6541637335812247"/>
    <n v="-0.72000000000000242"/>
    <n v="0.66999999999999815"/>
    <n v="18.760000000000002"/>
    <n v="1.39"/>
    <n v="19.48"/>
    <n v="18.09"/>
    <n v="-0.21000000000000441"/>
    <n v="0.61999999999999744"/>
    <n v="17.055836266418773"/>
    <n v="0.83000000000000185"/>
    <n v="17.265836266418777"/>
    <n v="16.435836266418775"/>
    <n v="-22.9"/>
    <n v="-22.73"/>
    <n v="-21.48"/>
    <n v="-22.02"/>
    <n v="-22.88"/>
    <n v="-0.92583626641877714"/>
    <n v="17.940000000000001"/>
    <n v="-23.825836266418776"/>
    <n v="-4.96"/>
    <n v="-1.2"/>
    <n v="-1.2"/>
    <x v="0"/>
    <x v="0"/>
    <x v="0"/>
    <x v="0"/>
    <x v="1"/>
    <x v="23"/>
  </r>
  <r>
    <d v="2001-10-09T06:00:00"/>
    <x v="6"/>
    <x v="1"/>
    <x v="23"/>
    <x v="2"/>
    <x v="0"/>
    <x v="1"/>
    <x v="4"/>
    <x v="1"/>
    <n v="31.62"/>
    <n v="28.98"/>
    <n v="30.7"/>
    <n v="29.94"/>
    <n v="24.47"/>
    <n v="30.54"/>
    <n v="31.2"/>
    <n v="30.25"/>
    <n v="30.36"/>
    <n v="31.12"/>
    <n v="29.87"/>
    <n v="24.98"/>
    <n v="23.15"/>
    <n v="22.27"/>
    <n v="28.49"/>
    <n v="32.409999999999997"/>
    <n v="31.27"/>
    <n v="33.159999999999997"/>
    <n v="30.94"/>
    <n v="31.47"/>
    <n v="33.25"/>
    <n v="25.67"/>
    <n v="32.1"/>
    <n v="32.83"/>
    <n v="33.229999999999997"/>
    <n v="32.28"/>
    <n v="32.020000000000003"/>
    <n v="30.39"/>
    <n v="30.184205773820423"/>
    <n v="31.34"/>
    <n v="37.29"/>
    <m/>
    <m/>
    <m/>
    <m/>
    <m/>
    <n v="29.94"/>
    <n v="29.66"/>
    <n v="27.74"/>
    <n v="28.58"/>
    <n v="33.229999999999997"/>
    <n v="-7"/>
    <n v="-7.04"/>
    <n v="-7.24"/>
    <n v="-7.9142057738204237"/>
    <n v="-2.11"/>
    <n v="0.55000000000000426"/>
    <n v="-1.08"/>
    <n v="-1.2857942261795756"/>
    <n v="-1.63"/>
    <n v="-1.8357942261795799"/>
    <n v="-0.20579422617957732"/>
    <n v="-0.51000000000000156"/>
    <n v="1.32"/>
    <n v="2.2000000000000002"/>
    <n v="1.83"/>
    <n v="2.71"/>
    <n v="0.87999999999999901"/>
    <n v="4.00000000000027E-2"/>
    <n v="0.24000000000000199"/>
    <n v="0.91420577382042367"/>
    <n v="0.19999999999999929"/>
    <n v="0.87420577382042097"/>
    <n v="0.67420577382042168"/>
    <n v="-29.94"/>
    <n v="-29.66"/>
    <n v="-27.74"/>
    <n v="-28.58"/>
    <n v="-33.229999999999997"/>
    <n v="-0.24420577382042197"/>
    <n v="7.67"/>
    <n v="-30.184205773820423"/>
    <n v="-22.27"/>
    <n v="12.31"/>
    <n v="12.31"/>
    <x v="0"/>
    <x v="0"/>
    <x v="0"/>
    <x v="0"/>
    <x v="1"/>
    <x v="23"/>
  </r>
  <r>
    <d v="2001-10-09T07:00:00"/>
    <x v="7"/>
    <x v="1"/>
    <x v="23"/>
    <x v="2"/>
    <x v="0"/>
    <x v="1"/>
    <x v="4"/>
    <x v="1"/>
    <n v="31.36"/>
    <n v="29"/>
    <n v="31.24"/>
    <n v="29.58"/>
    <n v="29.33"/>
    <n v="31.01"/>
    <n v="35.590000000000003"/>
    <n v="30.01"/>
    <n v="30.87"/>
    <n v="31.74"/>
    <n v="29.66"/>
    <n v="30.3"/>
    <n v="28.59"/>
    <n v="28.28"/>
    <n v="28.61"/>
    <n v="32.020000000000003"/>
    <n v="30.42"/>
    <n v="33.07"/>
    <n v="30.06"/>
    <n v="30.54"/>
    <n v="33.08"/>
    <n v="32.869999999999997"/>
    <n v="31.09"/>
    <n v="32.72"/>
    <n v="33.299999999999997"/>
    <n v="30.58"/>
    <n v="32.450000000000003"/>
    <n v="29.98"/>
    <n v="30.304079821446908"/>
    <n v="30.3"/>
    <n v="36.72"/>
    <m/>
    <m/>
    <m/>
    <m/>
    <m/>
    <n v="28.81"/>
    <n v="26.27"/>
    <n v="22.74"/>
    <n v="24"/>
    <n v="57.05"/>
    <n v="-1.21"/>
    <n v="-2.15"/>
    <n v="-1.39"/>
    <n v="-2.0240798214469073"/>
    <n v="-1.56"/>
    <n v="1.91"/>
    <n v="-0.55999999999999872"/>
    <n v="-0.23592017855309066"/>
    <n v="-2.4700000000000002"/>
    <n v="-2.1459201785530944"/>
    <n v="0.32407982144690806"/>
    <n v="-0.97000000000000242"/>
    <n v="0.73999999999999844"/>
    <n v="1.05"/>
    <n v="1.71"/>
    <n v="2.02"/>
    <n v="0.30999999999999872"/>
    <n v="0.94000000000000128"/>
    <n v="0.18"/>
    <n v="0.81407982144690649"/>
    <n v="-0.76000000000000156"/>
    <n v="-0.12592017855309479"/>
    <n v="0.63407982144690678"/>
    <n v="-28.81"/>
    <n v="-26.27"/>
    <n v="-22.74"/>
    <n v="-24"/>
    <n v="-57.05"/>
    <n v="-1.4940798214469098"/>
    <n v="0.52999999999999758"/>
    <n v="-30.304079821446908"/>
    <n v="-28.28"/>
    <n v="6.42"/>
    <n v="6.42"/>
    <x v="0"/>
    <x v="0"/>
    <x v="0"/>
    <x v="0"/>
    <x v="1"/>
    <x v="23"/>
  </r>
  <r>
    <d v="2001-10-09T08:00:00"/>
    <x v="8"/>
    <x v="1"/>
    <x v="23"/>
    <x v="2"/>
    <x v="0"/>
    <x v="1"/>
    <x v="4"/>
    <x v="1"/>
    <n v="37.54"/>
    <n v="34.46"/>
    <n v="37.61"/>
    <n v="34.99"/>
    <n v="34.99"/>
    <n v="37.24"/>
    <n v="38.15"/>
    <n v="35.799999999999997"/>
    <n v="37.14"/>
    <n v="38.28"/>
    <n v="35.200000000000003"/>
    <n v="36.520000000000003"/>
    <n v="33.67"/>
    <n v="33.74"/>
    <n v="33.409999999999997"/>
    <n v="35.83"/>
    <n v="33.96"/>
    <n v="37.21"/>
    <n v="33.32"/>
    <n v="34.14"/>
    <n v="37.229999999999997"/>
    <n v="35.049999999999997"/>
    <n v="34.729999999999997"/>
    <n v="36.78"/>
    <n v="37.479999999999997"/>
    <n v="34.15"/>
    <n v="36.42"/>
    <n v="32.97"/>
    <n v="30.916577877893516"/>
    <n v="33.46"/>
    <n v="30.18"/>
    <m/>
    <m/>
    <m/>
    <m/>
    <m/>
    <n v="25.98"/>
    <n v="23.98"/>
    <n v="20.95"/>
    <n v="22"/>
    <n v="54.93"/>
    <n v="0.85000000000000142"/>
    <n v="0.10000000000000142"/>
    <n v="0.70000000000000284"/>
    <n v="2.8234221221064857"/>
    <n v="0.80000000000000426"/>
    <n v="2.2799999999999998"/>
    <n v="-1.17"/>
    <n v="-3.2234221221064843"/>
    <n v="-3.45"/>
    <n v="-5.5034221221064854"/>
    <n v="-2.0534221221064826"/>
    <n v="-1.53"/>
    <n v="1.32"/>
    <n v="1.25"/>
    <n v="2.85"/>
    <n v="2.78"/>
    <n v="-7.0000000000000284E-2"/>
    <n v="0.75"/>
    <n v="0.14999999999999858"/>
    <n v="-1.9734221221064843"/>
    <n v="-0.60000000000000142"/>
    <n v="-2.7234221221064843"/>
    <n v="-2.1234221221064828"/>
    <n v="-25.98"/>
    <n v="-23.98"/>
    <n v="-20.95"/>
    <n v="-22"/>
    <n v="-54.93"/>
    <n v="-4.9365778778935159"/>
    <n v="-7.76"/>
    <n v="-30.916577877893516"/>
    <n v="-33.74"/>
    <n v="-6.34"/>
    <n v="-6.34"/>
    <x v="0"/>
    <x v="0"/>
    <x v="0"/>
    <x v="0"/>
    <x v="1"/>
    <x v="23"/>
  </r>
  <r>
    <d v="2001-10-09T09:00:00"/>
    <x v="9"/>
    <x v="1"/>
    <x v="23"/>
    <x v="2"/>
    <x v="0"/>
    <x v="1"/>
    <x v="4"/>
    <x v="1"/>
    <n v="30.6"/>
    <n v="28.25"/>
    <n v="30.89"/>
    <n v="28.67"/>
    <n v="28.64"/>
    <n v="30.56"/>
    <n v="31.37"/>
    <n v="29.31"/>
    <n v="30.49"/>
    <n v="31.43"/>
    <n v="28.79"/>
    <n v="29.89"/>
    <n v="27.69"/>
    <n v="27.67"/>
    <n v="27.49"/>
    <n v="34.03"/>
    <n v="32.26"/>
    <n v="35.549999999999997"/>
    <n v="31.19"/>
    <n v="32.56"/>
    <n v="35.549999999999997"/>
    <n v="35.130000000000003"/>
    <n v="33.43"/>
    <n v="35.159999999999997"/>
    <n v="35.86"/>
    <n v="32.630000000000003"/>
    <n v="34.700000000000003"/>
    <n v="30.36"/>
    <n v="30.512280139280001"/>
    <n v="30.89"/>
    <n v="30.58"/>
    <m/>
    <m/>
    <m/>
    <m/>
    <m/>
    <n v="27.23"/>
    <n v="24.72"/>
    <n v="21.26"/>
    <n v="22.48"/>
    <n v="56.5"/>
    <n v="-3.92"/>
    <n v="-4.8099999999999996"/>
    <n v="-2.67"/>
    <n v="-2.8422801392799997"/>
    <n v="-4.43"/>
    <n v="2.14"/>
    <n v="-2.2000000000000002"/>
    <n v="-2.0477198607200009"/>
    <n v="-4.34"/>
    <n v="-4.1877198607200015"/>
    <n v="0.15228013928000195"/>
    <n v="-1.25"/>
    <n v="0.94999999999999929"/>
    <n v="0.96999999999999886"/>
    <n v="2.2000000000000002"/>
    <n v="2.2200000000000002"/>
    <n v="1.9999999999999574E-2"/>
    <n v="0.89000000000000057"/>
    <n v="-1.25"/>
    <n v="-1.077719860720002"/>
    <n v="-2.14"/>
    <n v="-1.9677198607200026"/>
    <n v="0.17228013928000152"/>
    <n v="-27.23"/>
    <n v="-24.72"/>
    <n v="-21.26"/>
    <n v="-22.48"/>
    <n v="-56.5"/>
    <n v="-3.282280139280001"/>
    <n v="-0.44000000000000128"/>
    <n v="-30.512280139280001"/>
    <n v="-27.67"/>
    <n v="0.68999999999999773"/>
    <n v="0.68999999999999773"/>
    <x v="0"/>
    <x v="0"/>
    <x v="0"/>
    <x v="0"/>
    <x v="1"/>
    <x v="23"/>
  </r>
  <r>
    <d v="2001-10-09T10:00:00"/>
    <x v="10"/>
    <x v="1"/>
    <x v="23"/>
    <x v="2"/>
    <x v="0"/>
    <x v="1"/>
    <x v="4"/>
    <x v="1"/>
    <n v="28.18"/>
    <n v="26.11"/>
    <n v="28.5"/>
    <n v="26.57"/>
    <n v="26.44"/>
    <n v="28.17"/>
    <n v="28.97"/>
    <n v="27.12"/>
    <n v="28.13"/>
    <n v="29.05"/>
    <n v="26.6"/>
    <n v="27.5"/>
    <n v="25.51"/>
    <n v="25.52"/>
    <n v="25.36"/>
    <n v="33.15"/>
    <n v="31.35"/>
    <n v="34.619999999999997"/>
    <n v="30.31"/>
    <n v="31.62"/>
    <n v="34.619999999999997"/>
    <n v="34.369999999999997"/>
    <n v="32.49"/>
    <n v="34.26"/>
    <n v="34.93"/>
    <n v="31.66"/>
    <n v="33.79"/>
    <n v="29.35"/>
    <n v="29.566082750019021"/>
    <n v="29.89"/>
    <n v="34.58"/>
    <m/>
    <m/>
    <m/>
    <m/>
    <m/>
    <n v="25.91"/>
    <n v="24"/>
    <n v="21.41"/>
    <n v="22.26"/>
    <n v="56.08"/>
    <n v="-5.18"/>
    <n v="-6.29"/>
    <n v="-3.84"/>
    <n v="-4.0460827500190213"/>
    <n v="-5.88"/>
    <n v="2.17"/>
    <n v="-2.27"/>
    <n v="-2.0539172499809801"/>
    <n v="-4.4400000000000004"/>
    <n v="-4.2239172499809783"/>
    <n v="0.21608275001901944"/>
    <n v="-1.06"/>
    <n v="0.93"/>
    <n v="0.92000000000000171"/>
    <n v="1.99"/>
    <n v="1.98"/>
    <n v="-9.9999999999980105E-3"/>
    <n v="1.1100000000000001"/>
    <n v="-1.34"/>
    <n v="-1.1339172499809784"/>
    <n v="-2.4500000000000002"/>
    <n v="-2.2439172499809779"/>
    <n v="0.20608275001902143"/>
    <n v="-25.91"/>
    <n v="-24"/>
    <n v="-21.41"/>
    <n v="-22.26"/>
    <n v="-56.08"/>
    <n v="-3.6560827500190207"/>
    <n v="0.39000000000000057"/>
    <n v="-29.566082750019021"/>
    <n v="-25.52"/>
    <n v="7.08"/>
    <n v="7.08"/>
    <x v="0"/>
    <x v="0"/>
    <x v="0"/>
    <x v="0"/>
    <x v="1"/>
    <x v="23"/>
  </r>
  <r>
    <d v="2001-10-09T11:00:00"/>
    <x v="11"/>
    <x v="1"/>
    <x v="23"/>
    <x v="2"/>
    <x v="0"/>
    <x v="1"/>
    <x v="4"/>
    <x v="1"/>
    <n v="25.21"/>
    <n v="23.41"/>
    <n v="25.53"/>
    <n v="23.84"/>
    <n v="23.68"/>
    <n v="25.22"/>
    <n v="25.95"/>
    <n v="24.3"/>
    <n v="25.19"/>
    <n v="25.99"/>
    <n v="23.82"/>
    <n v="24.63"/>
    <n v="22.91"/>
    <n v="22.88"/>
    <n v="22.8"/>
    <n v="32.82"/>
    <n v="31.21"/>
    <n v="34.36"/>
    <n v="30.16"/>
    <n v="31.71"/>
    <n v="34.36"/>
    <n v="34.06"/>
    <n v="32.409999999999997"/>
    <n v="33.97"/>
    <n v="34.67"/>
    <n v="31.77"/>
    <n v="33.43"/>
    <n v="29.12"/>
    <n v="29.438359193088296"/>
    <n v="29.69"/>
    <n v="30.22"/>
    <m/>
    <m/>
    <m/>
    <m/>
    <m/>
    <n v="25.85"/>
    <n v="23.94"/>
    <n v="21.34"/>
    <n v="22.2"/>
    <n v="56.06"/>
    <n v="-8.0299999999999994"/>
    <n v="-8.8000000000000007"/>
    <n v="-6.21"/>
    <n v="-6.5583591930882967"/>
    <n v="-8.68"/>
    <n v="1.72"/>
    <n v="-2.59"/>
    <n v="-2.2716408069117051"/>
    <n v="-4.3099999999999996"/>
    <n v="-3.991640806911704"/>
    <n v="0.31835919308829475"/>
    <n v="-0.94999999999999929"/>
    <n v="0.77"/>
    <n v="0.80000000000000071"/>
    <n v="1.72"/>
    <n v="1.75"/>
    <n v="3.0000000000001137E-2"/>
    <n v="0.77"/>
    <n v="-1.82"/>
    <n v="-1.4716408069117044"/>
    <n v="-2.59"/>
    <n v="-2.241640806911704"/>
    <n v="0.34835919308829588"/>
    <n v="-25.85"/>
    <n v="-23.94"/>
    <n v="-21.34"/>
    <n v="-22.2"/>
    <n v="-56.06"/>
    <n v="-3.5883591930882943"/>
    <n v="2.97"/>
    <n v="-29.438359193088296"/>
    <n v="-22.88"/>
    <n v="5.59"/>
    <n v="5.59"/>
    <x v="0"/>
    <x v="0"/>
    <x v="0"/>
    <x v="0"/>
    <x v="1"/>
    <x v="23"/>
  </r>
  <r>
    <d v="2001-10-09T12:00:00"/>
    <x v="12"/>
    <x v="1"/>
    <x v="23"/>
    <x v="2"/>
    <x v="0"/>
    <x v="1"/>
    <x v="4"/>
    <x v="1"/>
    <n v="24.65"/>
    <n v="22.98"/>
    <n v="25.09"/>
    <n v="23.38"/>
    <n v="23.21"/>
    <n v="24.79"/>
    <n v="25.51"/>
    <n v="23.84"/>
    <n v="24.76"/>
    <n v="25.55"/>
    <n v="23.34"/>
    <n v="24.16"/>
    <n v="22.47"/>
    <n v="22.45"/>
    <n v="22.36"/>
    <n v="31.68"/>
    <n v="30.25"/>
    <n v="33.299999999999997"/>
    <n v="29.25"/>
    <n v="30.73"/>
    <n v="33.29"/>
    <n v="33.06"/>
    <n v="31.4"/>
    <n v="32.93"/>
    <n v="33.590000000000003"/>
    <n v="30.79"/>
    <n v="32.369999999999997"/>
    <n v="28.26"/>
    <n v="28.619970790231498"/>
    <n v="28.78"/>
    <n v="30.21"/>
    <m/>
    <m/>
    <m/>
    <m/>
    <m/>
    <n v="25.55"/>
    <n v="23.11"/>
    <n v="21.29"/>
    <n v="22"/>
    <n v="55.95"/>
    <n v="-7.52"/>
    <n v="-8.2100000000000009"/>
    <n v="-5.79"/>
    <n v="-6.1699707902314991"/>
    <n v="-8.0399999999999991"/>
    <n v="1.64"/>
    <n v="-2.4700000000000002"/>
    <n v="-2.1100292097685021"/>
    <n v="-4.1100000000000003"/>
    <n v="-3.7500292097684991"/>
    <n v="0.35997079023149681"/>
    <n v="-0.94999999999999929"/>
    <n v="0.74000000000000199"/>
    <n v="0.76000000000000156"/>
    <n v="1.69"/>
    <n v="1.71"/>
    <n v="1.9999999999999574E-2"/>
    <n v="0.68999999999999773"/>
    <n v="-1.73"/>
    <n v="-1.3500292097685005"/>
    <n v="-2.4199999999999946"/>
    <n v="-2.0400292097684982"/>
    <n v="0.37997079023149638"/>
    <n v="-25.55"/>
    <n v="-23.11"/>
    <n v="-21.29"/>
    <n v="-22"/>
    <n v="-55.95"/>
    <n v="-3.0699707902314977"/>
    <n v="3.1"/>
    <n v="-28.619970790231498"/>
    <n v="-22.45"/>
    <n v="6.05"/>
    <n v="6.05"/>
    <x v="0"/>
    <x v="0"/>
    <x v="0"/>
    <x v="0"/>
    <x v="1"/>
    <x v="23"/>
  </r>
  <r>
    <d v="2001-10-09T13:00:00"/>
    <x v="13"/>
    <x v="1"/>
    <x v="23"/>
    <x v="2"/>
    <x v="0"/>
    <x v="1"/>
    <x v="4"/>
    <x v="1"/>
    <n v="24.18"/>
    <n v="22.57"/>
    <n v="24.62"/>
    <n v="22.96"/>
    <n v="22.77"/>
    <n v="24.33"/>
    <n v="25.14"/>
    <n v="23.39"/>
    <n v="24.3"/>
    <n v="25.07"/>
    <n v="22.9"/>
    <n v="23.71"/>
    <n v="22.08"/>
    <n v="22.02"/>
    <n v="21.98"/>
    <n v="31.43"/>
    <n v="30"/>
    <n v="33.01"/>
    <n v="28.98"/>
    <n v="30.5"/>
    <n v="33.020000000000003"/>
    <n v="32.83"/>
    <n v="31.18"/>
    <n v="32.67"/>
    <n v="33.33"/>
    <n v="30.6"/>
    <n v="32.119999999999997"/>
    <n v="27.98"/>
    <n v="28.366736197973125"/>
    <n v="28.48"/>
    <n v="28.18"/>
    <m/>
    <m/>
    <m/>
    <m/>
    <m/>
    <n v="25.37"/>
    <n v="22.53"/>
    <n v="20.66"/>
    <n v="21.38"/>
    <n v="55.94"/>
    <n v="-7.73"/>
    <n v="-8.41"/>
    <n v="-5.9"/>
    <n v="-6.3467361979731258"/>
    <n v="-8.26"/>
    <n v="1.62"/>
    <n v="-2.52"/>
    <n v="-2.1332638020268746"/>
    <n v="-4.1399999999999997"/>
    <n v="-3.753263802026872"/>
    <n v="0.38673619797312497"/>
    <n v="-0.94000000000000128"/>
    <n v="0.69000000000000128"/>
    <n v="0.75"/>
    <n v="1.63"/>
    <n v="1.69"/>
    <n v="5.9999999999998721E-2"/>
    <n v="0.67999999999999616"/>
    <n v="-1.83"/>
    <n v="-1.3832638020268746"/>
    <n v="-2.5099999999999945"/>
    <n v="-2.0632638020268708"/>
    <n v="0.44673619797312369"/>
    <n v="-25.37"/>
    <n v="-22.53"/>
    <n v="-20.66"/>
    <n v="-21.38"/>
    <n v="-55.94"/>
    <n v="-2.9967361979731244"/>
    <n v="3.35"/>
    <n v="-28.366736197973125"/>
    <n v="-22.02"/>
    <n v="4.47"/>
    <n v="4.47"/>
    <x v="0"/>
    <x v="0"/>
    <x v="0"/>
    <x v="0"/>
    <x v="1"/>
    <x v="23"/>
  </r>
  <r>
    <d v="2001-10-09T14:00:00"/>
    <x v="14"/>
    <x v="1"/>
    <x v="23"/>
    <x v="2"/>
    <x v="0"/>
    <x v="1"/>
    <x v="4"/>
    <x v="1"/>
    <n v="25.76"/>
    <n v="23.87"/>
    <n v="26.04"/>
    <n v="24.36"/>
    <n v="24.16"/>
    <n v="25.72"/>
    <n v="26.46"/>
    <n v="24.83"/>
    <n v="25.7"/>
    <n v="26.5"/>
    <n v="24.33"/>
    <n v="25.19"/>
    <n v="23.21"/>
    <n v="23.22"/>
    <n v="23.11"/>
    <n v="30.74"/>
    <n v="29.3"/>
    <n v="32.32"/>
    <n v="28.25"/>
    <n v="29.8"/>
    <n v="32.31"/>
    <n v="32.270000000000003"/>
    <n v="30.45"/>
    <n v="31.99"/>
    <n v="32.619999999999997"/>
    <n v="29.89"/>
    <n v="31.42"/>
    <n v="27.25"/>
    <n v="27.519292677104541"/>
    <n v="27.75"/>
    <n v="23.95"/>
    <m/>
    <m/>
    <m/>
    <m/>
    <m/>
    <n v="24.31"/>
    <n v="22.01"/>
    <n v="20"/>
    <n v="20.8"/>
    <n v="54.18"/>
    <n v="-5.64"/>
    <n v="-6.23"/>
    <n v="-4.04"/>
    <n v="-4.2992926771045425"/>
    <n v="-6.12"/>
    <n v="1.62"/>
    <n v="-2.5499999999999998"/>
    <n v="-2.2807073228954593"/>
    <n v="-4.17"/>
    <n v="-3.9007073228954603"/>
    <n v="0.26929267710454141"/>
    <n v="-1.03"/>
    <n v="0.94999999999999929"/>
    <n v="0.94000000000000128"/>
    <n v="1.98"/>
    <n v="1.97"/>
    <n v="-9.9999999999980105E-3"/>
    <n v="0.59"/>
    <n v="-1.6"/>
    <n v="-1.340707322895458"/>
    <n v="-2.19"/>
    <n v="-1.9307073228954579"/>
    <n v="0.2592926771045434"/>
    <n v="-24.31"/>
    <n v="-22.01"/>
    <n v="-20"/>
    <n v="-20.8"/>
    <n v="-54.18"/>
    <n v="-3.2092926771045427"/>
    <n v="1.0900000000000001"/>
    <n v="-27.519292677104541"/>
    <n v="-23.22"/>
    <n v="-1.24"/>
    <n v="-1.24"/>
    <x v="0"/>
    <x v="0"/>
    <x v="0"/>
    <x v="0"/>
    <x v="1"/>
    <x v="23"/>
  </r>
  <r>
    <d v="2001-10-09T15:00:00"/>
    <x v="15"/>
    <x v="1"/>
    <x v="23"/>
    <x v="2"/>
    <x v="0"/>
    <x v="1"/>
    <x v="4"/>
    <x v="1"/>
    <n v="24.25"/>
    <n v="22.51"/>
    <n v="24.49"/>
    <n v="23.03"/>
    <n v="22.79"/>
    <n v="24.21"/>
    <n v="25.1"/>
    <n v="23.41"/>
    <n v="24.17"/>
    <n v="24.93"/>
    <n v="22.96"/>
    <n v="23.72"/>
    <n v="21.95"/>
    <n v="21.89"/>
    <n v="21.89"/>
    <n v="30.72"/>
    <n v="29.31"/>
    <n v="32.32"/>
    <n v="28.22"/>
    <n v="29.8"/>
    <n v="32.31"/>
    <n v="32.17"/>
    <n v="30.49"/>
    <n v="31.99"/>
    <n v="32.630000000000003"/>
    <n v="29.9"/>
    <n v="31.42"/>
    <n v="27.25"/>
    <n v="27.435989838497147"/>
    <n v="27.74"/>
    <n v="23.27"/>
    <m/>
    <m/>
    <m/>
    <m/>
    <m/>
    <n v="24.1"/>
    <n v="21.91"/>
    <n v="20"/>
    <n v="20.76"/>
    <n v="54.05"/>
    <n v="-7.01"/>
    <n v="-7.7"/>
    <n v="-5.3"/>
    <n v="-5.545989838497146"/>
    <n v="-7.7"/>
    <n v="1.62"/>
    <n v="-2.5499999999999998"/>
    <n v="-2.3640101615028541"/>
    <n v="-4.17"/>
    <n v="-3.9840101615028551"/>
    <n v="0.18598983849714656"/>
    <n v="-0.93"/>
    <n v="0.84"/>
    <n v="0.89999999999999858"/>
    <n v="1.77"/>
    <n v="1.83"/>
    <n v="5.9999999999998721E-2"/>
    <n v="0.69000000000000128"/>
    <n v="-1.71"/>
    <n v="-1.4640101615028556"/>
    <n v="-2.4"/>
    <n v="-2.1540101615028568"/>
    <n v="0.24598983849714529"/>
    <n v="-24.1"/>
    <n v="-21.91"/>
    <n v="-20"/>
    <n v="-20.76"/>
    <n v="-54.05"/>
    <n v="-3.3359898384971451"/>
    <n v="2.21"/>
    <n v="-27.435989838497147"/>
    <n v="-21.89"/>
    <n v="-0.44999999999999929"/>
    <n v="-0.44999999999999929"/>
    <x v="0"/>
    <x v="0"/>
    <x v="0"/>
    <x v="0"/>
    <x v="1"/>
    <x v="23"/>
  </r>
  <r>
    <d v="2001-10-09T16:00:00"/>
    <x v="16"/>
    <x v="1"/>
    <x v="23"/>
    <x v="2"/>
    <x v="0"/>
    <x v="1"/>
    <x v="4"/>
    <x v="1"/>
    <n v="24.16"/>
    <n v="22.45"/>
    <n v="24.58"/>
    <n v="22.92"/>
    <n v="22.74"/>
    <n v="24.27"/>
    <n v="25.14"/>
    <n v="23.34"/>
    <n v="24.25"/>
    <n v="25.03"/>
    <n v="22.89"/>
    <n v="23.68"/>
    <n v="21.85"/>
    <n v="21.88"/>
    <n v="21.74"/>
    <n v="30.85"/>
    <n v="29.37"/>
    <n v="32.46"/>
    <n v="28.24"/>
    <n v="29.9"/>
    <n v="32.47"/>
    <n v="32.35"/>
    <n v="30.6"/>
    <n v="32.1"/>
    <n v="32.76"/>
    <n v="30"/>
    <n v="31.55"/>
    <n v="27.25"/>
    <n v="27.838736908957845"/>
    <n v="27.75"/>
    <n v="24.52"/>
    <m/>
    <m/>
    <m/>
    <m/>
    <m/>
    <n v="25.03"/>
    <n v="21.95"/>
    <n v="20"/>
    <n v="20.75"/>
    <n v="54.86"/>
    <n v="-7.16"/>
    <n v="-7.87"/>
    <n v="-5.4"/>
    <n v="-5.9587369089578459"/>
    <n v="-7.73"/>
    <n v="1.65"/>
    <n v="-2.65"/>
    <n v="-2.0612630910421537"/>
    <n v="-4.3"/>
    <n v="-3.7112630910421558"/>
    <n v="0.58873690895784492"/>
    <n v="-0.94000000000000128"/>
    <n v="0.88999999999999702"/>
    <n v="0.85999999999999943"/>
    <n v="1.83"/>
    <n v="1.8"/>
    <n v="-2.9999999999997584E-2"/>
    <n v="0.71000000000000085"/>
    <n v="-1.76"/>
    <n v="-1.2012630910421542"/>
    <n v="-2.4700000000000002"/>
    <n v="-1.9112630910421551"/>
    <n v="0.55873690895784733"/>
    <n v="-25.03"/>
    <n v="-21.95"/>
    <n v="-20"/>
    <n v="-20.75"/>
    <n v="-54.86"/>
    <n v="-2.8087369089578438"/>
    <n v="3.15"/>
    <n v="-27.838736908957845"/>
    <n v="-21.88"/>
    <n v="0.84"/>
    <n v="0.84"/>
    <x v="0"/>
    <x v="0"/>
    <x v="0"/>
    <x v="0"/>
    <x v="1"/>
    <x v="23"/>
  </r>
  <r>
    <d v="2001-10-09T17:00:00"/>
    <x v="17"/>
    <x v="1"/>
    <x v="23"/>
    <x v="2"/>
    <x v="0"/>
    <x v="1"/>
    <x v="4"/>
    <x v="1"/>
    <n v="24.28"/>
    <n v="22.33"/>
    <n v="24.45"/>
    <n v="22.82"/>
    <n v="22.6"/>
    <n v="24.14"/>
    <n v="40.76"/>
    <n v="23.24"/>
    <n v="24.12"/>
    <n v="24.89"/>
    <n v="22.76"/>
    <n v="23.65"/>
    <n v="21.67"/>
    <n v="21.73"/>
    <n v="21.52"/>
    <n v="31.29"/>
    <n v="29.53"/>
    <n v="32.630000000000003"/>
    <n v="28.28"/>
    <n v="30.09"/>
    <n v="32.68"/>
    <n v="32.69"/>
    <n v="30.79"/>
    <n v="32.299999999999997"/>
    <n v="32.909999999999997"/>
    <n v="30.2"/>
    <n v="31.78"/>
    <n v="27.24"/>
    <n v="27.96086924403884"/>
    <n v="27.74"/>
    <n v="30.89"/>
    <m/>
    <m/>
    <m/>
    <m/>
    <m/>
    <n v="24.35"/>
    <n v="22.13"/>
    <n v="20.28"/>
    <n v="21.09"/>
    <n v="50.27"/>
    <n v="-7.49"/>
    <n v="-8.1300000000000008"/>
    <n v="-5.57"/>
    <n v="-6.2308692440388391"/>
    <n v="-8.02"/>
    <n v="1.69"/>
    <n v="-2.85"/>
    <n v="-2.1291307559611603"/>
    <n v="-4.54"/>
    <n v="-3.8191307559611616"/>
    <n v="0.72086924403884112"/>
    <n v="-1.05"/>
    <n v="0.93"/>
    <n v="0.87000000000000099"/>
    <n v="1.98"/>
    <n v="1.92"/>
    <n v="-5.9999999999998721E-2"/>
    <n v="0.64000000000000412"/>
    <n v="-1.92"/>
    <n v="-1.2591307559611593"/>
    <n v="-2.5600000000000058"/>
    <n v="-1.8991307559611634"/>
    <n v="0.6608692440388424"/>
    <n v="-24.35"/>
    <n v="-22.13"/>
    <n v="-20.28"/>
    <n v="-21.09"/>
    <n v="-50.27"/>
    <n v="-3.6108692440388381"/>
    <n v="2.62"/>
    <n v="-27.96086924403884"/>
    <n v="-21.73"/>
    <n v="7.24"/>
    <n v="7.24"/>
    <x v="0"/>
    <x v="0"/>
    <x v="0"/>
    <x v="0"/>
    <x v="1"/>
    <x v="23"/>
  </r>
  <r>
    <d v="2001-10-09T18:00:00"/>
    <x v="18"/>
    <x v="1"/>
    <x v="23"/>
    <x v="2"/>
    <x v="0"/>
    <x v="1"/>
    <x v="4"/>
    <x v="1"/>
    <n v="26.24"/>
    <n v="23.96"/>
    <n v="26.27"/>
    <n v="24.43"/>
    <n v="24.22"/>
    <n v="25.96"/>
    <n v="56.69"/>
    <n v="24.98"/>
    <n v="25.92"/>
    <n v="26.73"/>
    <n v="24.39"/>
    <n v="25.48"/>
    <n v="22.96"/>
    <n v="23.21"/>
    <n v="22.78"/>
    <n v="35.729999999999997"/>
    <n v="33.6"/>
    <n v="37.31"/>
    <n v="32.380000000000003"/>
    <n v="34.24"/>
    <n v="37.409999999999997"/>
    <n v="37.4"/>
    <n v="34.75"/>
    <n v="36.880000000000003"/>
    <n v="37.54"/>
    <n v="34.26"/>
    <n v="36.31"/>
    <n v="31.01"/>
    <n v="30.958459848312231"/>
    <n v="31.59"/>
    <n v="35.99"/>
    <m/>
    <m/>
    <m/>
    <m/>
    <m/>
    <n v="25.97"/>
    <n v="23.55"/>
    <n v="21.36"/>
    <n v="22.33"/>
    <n v="54.66"/>
    <n v="-10.02"/>
    <n v="-10.83"/>
    <n v="-8.0500000000000007"/>
    <n v="-7.7484598483122298"/>
    <n v="-10.81"/>
    <n v="2.0699999999999998"/>
    <n v="-3.23"/>
    <n v="-3.2815401516877714"/>
    <n v="-5.3"/>
    <n v="-5.3515401516877716"/>
    <n v="-5.154015168777093E-2"/>
    <n v="-1.26"/>
    <n v="1.26"/>
    <n v="1.01"/>
    <n v="2.52"/>
    <n v="2.27"/>
    <n v="-0.25"/>
    <n v="0.80999999999999872"/>
    <n v="-1.97"/>
    <n v="-2.2715401516877733"/>
    <n v="-2.78"/>
    <n v="-3.0815401516877721"/>
    <n v="-0.30154015168777093"/>
    <n v="-25.97"/>
    <n v="-23.55"/>
    <n v="-21.36"/>
    <n v="-22.33"/>
    <n v="-54.66"/>
    <n v="-4.9884598483122318"/>
    <n v="2.76"/>
    <n v="-30.958459848312231"/>
    <n v="-23.21"/>
    <n v="10.51"/>
    <n v="10.51"/>
    <x v="0"/>
    <x v="0"/>
    <x v="0"/>
    <x v="0"/>
    <x v="1"/>
    <x v="23"/>
  </r>
  <r>
    <d v="2001-10-09T19:00:00"/>
    <x v="19"/>
    <x v="1"/>
    <x v="23"/>
    <x v="2"/>
    <x v="0"/>
    <x v="1"/>
    <x v="4"/>
    <x v="1"/>
    <n v="27.4"/>
    <n v="24.94"/>
    <n v="27.18"/>
    <n v="25.56"/>
    <n v="25.22"/>
    <n v="26.9"/>
    <n v="93.32"/>
    <n v="25.96"/>
    <n v="26.83"/>
    <n v="27.59"/>
    <n v="25.39"/>
    <n v="26.49"/>
    <n v="23.81"/>
    <n v="24.01"/>
    <n v="23.61"/>
    <n v="35.880000000000003"/>
    <n v="33.83"/>
    <n v="37.46"/>
    <n v="32.75"/>
    <n v="34.409999999999997"/>
    <n v="37.58"/>
    <n v="37.57"/>
    <n v="34.76"/>
    <n v="37.020000000000003"/>
    <n v="37.75"/>
    <n v="34.46"/>
    <n v="36.450000000000003"/>
    <n v="31.37"/>
    <n v="33.472886066229151"/>
    <n v="31.97"/>
    <n v="32.950000000000003"/>
    <m/>
    <m/>
    <m/>
    <m/>
    <m/>
    <n v="31.18"/>
    <n v="28"/>
    <n v="25.26"/>
    <n v="26.4"/>
    <n v="57.01"/>
    <n v="-9.19"/>
    <n v="-9.9600000000000009"/>
    <n v="-7.56"/>
    <n v="-9.4628860662291494"/>
    <n v="-10.16"/>
    <n v="2.0400000000000063"/>
    <n v="-3.04"/>
    <n v="-0.93711393377084562"/>
    <n v="-5.08"/>
    <n v="-2.9771139337708519"/>
    <n v="2.10288606622915"/>
    <n v="-1.27"/>
    <n v="1.41"/>
    <n v="1.21"/>
    <n v="2.68"/>
    <n v="2.48"/>
    <n v="-0.20000000000000284"/>
    <n v="0.77000000000000668"/>
    <n v="-1.63"/>
    <n v="0.27288606622915168"/>
    <n v="-2.4"/>
    <n v="-0.497113933770855"/>
    <n v="1.9028860662291471"/>
    <n v="-31.18"/>
    <n v="-28"/>
    <n v="-25.26"/>
    <n v="-26.4"/>
    <n v="-57.01"/>
    <n v="-2.2928860662291513"/>
    <n v="7.17"/>
    <n v="-33.472886066229151"/>
    <n v="-24.01"/>
    <n v="6.46"/>
    <n v="6.46"/>
    <x v="0"/>
    <x v="0"/>
    <x v="0"/>
    <x v="0"/>
    <x v="1"/>
    <x v="23"/>
  </r>
  <r>
    <d v="2001-10-09T20:00:00"/>
    <x v="20"/>
    <x v="1"/>
    <x v="23"/>
    <x v="2"/>
    <x v="0"/>
    <x v="1"/>
    <x v="4"/>
    <x v="1"/>
    <n v="24.99"/>
    <n v="22.87"/>
    <n v="24.74"/>
    <n v="23.51"/>
    <n v="23.18"/>
    <n v="24.52"/>
    <n v="65.63"/>
    <n v="23.76"/>
    <n v="24.44"/>
    <n v="25.09"/>
    <n v="23.31"/>
    <n v="24.21"/>
    <n v="22.09"/>
    <n v="22.12"/>
    <n v="21.95"/>
    <n v="34.35"/>
    <n v="32.57"/>
    <n v="35.76"/>
    <n v="31.41"/>
    <n v="33.200000000000003"/>
    <n v="35.9"/>
    <n v="35.78"/>
    <n v="33.92"/>
    <n v="35.35"/>
    <n v="35.96"/>
    <n v="33.340000000000003"/>
    <n v="34.86"/>
    <n v="30.06"/>
    <n v="29.568234676570519"/>
    <n v="30.6"/>
    <n v="28.76"/>
    <m/>
    <m/>
    <m/>
    <m/>
    <m/>
    <n v="24.81"/>
    <n v="22.64"/>
    <n v="21.5"/>
    <n v="22.01"/>
    <n v="47.47"/>
    <n v="-10.02"/>
    <n v="-10.65"/>
    <n v="-7.97"/>
    <n v="-7.4482346765705181"/>
    <n v="-10.87"/>
    <n v="1.66"/>
    <n v="-3.14"/>
    <n v="-3.6317653234294838"/>
    <n v="-4.8"/>
    <n v="-5.2917653234294804"/>
    <n v="-0.49176532342947965"/>
    <n v="-1.03"/>
    <n v="1.0900000000000001"/>
    <n v="1.06"/>
    <n v="2.12"/>
    <n v="2.09"/>
    <n v="-3.0000000000001137E-2"/>
    <n v="0.62999999999999545"/>
    <n v="-2.0499999999999998"/>
    <n v="-2.5717653234294851"/>
    <n v="-2.68"/>
    <n v="-3.2017653234294805"/>
    <n v="-0.52176532342948079"/>
    <n v="-24.81"/>
    <n v="-22.64"/>
    <n v="-21.5"/>
    <n v="-22.01"/>
    <n v="-47.47"/>
    <n v="-4.7582346765705203"/>
    <n v="2.69"/>
    <n v="-29.568234676570519"/>
    <n v="-22.12"/>
    <n v="4.55"/>
    <n v="4.55"/>
    <x v="0"/>
    <x v="0"/>
    <x v="0"/>
    <x v="0"/>
    <x v="1"/>
    <x v="23"/>
  </r>
  <r>
    <d v="2001-10-09T21:00:00"/>
    <x v="21"/>
    <x v="1"/>
    <x v="23"/>
    <x v="2"/>
    <x v="0"/>
    <x v="1"/>
    <x v="4"/>
    <x v="1"/>
    <n v="23.56"/>
    <n v="21.66"/>
    <n v="23.37"/>
    <n v="22.28"/>
    <n v="21.85"/>
    <n v="23.16"/>
    <n v="41.72"/>
    <n v="22.47"/>
    <n v="23.08"/>
    <n v="23.72"/>
    <n v="22.11"/>
    <n v="22.81"/>
    <n v="20.6"/>
    <n v="20.71"/>
    <n v="21.05"/>
    <n v="31.75"/>
    <n v="30.27"/>
    <n v="33.07"/>
    <n v="29.57"/>
    <n v="30.66"/>
    <n v="33.17"/>
    <n v="33.14"/>
    <n v="31.38"/>
    <n v="32.729999999999997"/>
    <n v="33.31"/>
    <n v="30.72"/>
    <n v="32.270000000000003"/>
    <n v="28.87"/>
    <n v="27.697234645076474"/>
    <n v="29.26"/>
    <n v="29.78"/>
    <m/>
    <m/>
    <m/>
    <m/>
    <m/>
    <n v="23.46"/>
    <n v="21.65"/>
    <n v="20"/>
    <n v="20.73"/>
    <n v="44.23"/>
    <n v="-8.81"/>
    <n v="-9.4600000000000009"/>
    <n v="-8.27"/>
    <n v="-6.9872346450764731"/>
    <n v="-9.59"/>
    <n v="1.61"/>
    <n v="-1.79"/>
    <n v="-2.9627653549235262"/>
    <n v="-3.4"/>
    <n v="-4.5727653549235292"/>
    <n v="-1.1727653549235271"/>
    <n v="-0.9599999999999973"/>
    <n v="1.25"/>
    <n v="1.1399999999999999"/>
    <n v="2.21"/>
    <n v="2.1"/>
    <n v="-0.10999999999999943"/>
    <n v="0.65000000000000568"/>
    <n v="-0.53999999999999915"/>
    <n v="-1.8227653549235256"/>
    <n v="-1.19"/>
    <n v="-2.4727653549235313"/>
    <n v="-1.2827653549235265"/>
    <n v="-23.46"/>
    <n v="-21.65"/>
    <n v="-20"/>
    <n v="-20.73"/>
    <n v="-44.23"/>
    <n v="-4.2372346450764731"/>
    <n v="2.75"/>
    <n v="-27.697234645076474"/>
    <n v="-20.71"/>
    <n v="6.97"/>
    <n v="6.97"/>
    <x v="0"/>
    <x v="0"/>
    <x v="0"/>
    <x v="0"/>
    <x v="1"/>
    <x v="23"/>
  </r>
  <r>
    <d v="2001-10-09T22:00:00"/>
    <x v="22"/>
    <x v="1"/>
    <x v="23"/>
    <x v="2"/>
    <x v="0"/>
    <x v="1"/>
    <x v="4"/>
    <x v="1"/>
    <n v="22.95"/>
    <n v="21.14"/>
    <n v="22.67"/>
    <n v="21.75"/>
    <n v="20.21"/>
    <n v="22.46"/>
    <n v="22.99"/>
    <n v="21.98"/>
    <n v="22.4"/>
    <n v="23.03"/>
    <n v="21.68"/>
    <n v="20.95"/>
    <n v="18.77"/>
    <n v="18.760000000000002"/>
    <n v="20.57"/>
    <n v="25.76"/>
    <n v="24.6"/>
    <n v="26.9"/>
    <n v="24.09"/>
    <n v="25.16"/>
    <n v="26.91"/>
    <n v="26.73"/>
    <n v="25.19"/>
    <n v="26.62"/>
    <n v="27.15"/>
    <n v="25.13"/>
    <n v="26.22"/>
    <n v="24.03"/>
    <n v="23.714299062378924"/>
    <n v="24.25"/>
    <n v="20.56"/>
    <m/>
    <m/>
    <m/>
    <m/>
    <m/>
    <n v="22.13"/>
    <n v="19.57"/>
    <n v="18.75"/>
    <n v="19.14"/>
    <n v="37.229999999999997"/>
    <n v="-4.95"/>
    <n v="-5.27"/>
    <n v="-5.26"/>
    <n v="-4.9542990623789223"/>
    <n v="-4.12"/>
    <n v="1.06"/>
    <n v="-1.1299999999999999"/>
    <n v="-1.4457009376210763"/>
    <n v="-2.19"/>
    <n v="-2.505700937621075"/>
    <n v="-0.31570093762107732"/>
    <n v="-0.73999999999999844"/>
    <n v="1.44"/>
    <n v="1.45"/>
    <n v="2.1800000000000002"/>
    <n v="2.19"/>
    <n v="9.9999999999980105E-3"/>
    <n v="0.32"/>
    <n v="0.31000000000000227"/>
    <n v="4.2990623789229687E-3"/>
    <n v="-9.9999999999980105E-3"/>
    <n v="-0.31570093762107732"/>
    <n v="-0.30570093762107931"/>
    <n v="-22.13"/>
    <n v="-19.57"/>
    <n v="-18.75"/>
    <n v="-19.14"/>
    <n v="-37.229999999999997"/>
    <n v="-1.5842990623789248"/>
    <n v="3.37"/>
    <n v="-23.714299062378924"/>
    <n v="-18.760000000000002"/>
    <n v="-0.39000000000000057"/>
    <n v="-0.39000000000000057"/>
    <x v="0"/>
    <x v="0"/>
    <x v="0"/>
    <x v="0"/>
    <x v="1"/>
    <x v="23"/>
  </r>
  <r>
    <d v="2001-10-09T23:00:00"/>
    <x v="23"/>
    <x v="1"/>
    <x v="23"/>
    <x v="2"/>
    <x v="0"/>
    <x v="1"/>
    <x v="4"/>
    <x v="1"/>
    <n v="21.74"/>
    <n v="20.100000000000001"/>
    <n v="21.3"/>
    <n v="20.74"/>
    <n v="26.52"/>
    <n v="21.12"/>
    <n v="21.55"/>
    <n v="20.9"/>
    <n v="21.05"/>
    <n v="21.59"/>
    <n v="20.76"/>
    <n v="27.03"/>
    <n v="25.04"/>
    <n v="25.1"/>
    <n v="19.73"/>
    <n v="25.54"/>
    <n v="24.71"/>
    <n v="26.4"/>
    <n v="24.23"/>
    <n v="25.41"/>
    <n v="26.4"/>
    <n v="26.14"/>
    <n v="25.43"/>
    <n v="26.11"/>
    <n v="26.61"/>
    <n v="25.38"/>
    <n v="25.89"/>
    <n v="24.3"/>
    <n v="22.101358684567082"/>
    <n v="24.44"/>
    <n v="19.48"/>
    <m/>
    <m/>
    <m/>
    <m/>
    <m/>
    <n v="19.940000000000001"/>
    <n v="19.72"/>
    <n v="18.62"/>
    <n v="19.09"/>
    <n v="19.78"/>
    <n v="1.1100000000000001"/>
    <n v="1.1399999999999999"/>
    <n v="0.73999999999999844"/>
    <n v="2.9986413154329199"/>
    <n v="-5.0199999999999996"/>
    <n v="0.48"/>
    <n v="-1.1100000000000001"/>
    <n v="-3.3086413154329186"/>
    <n v="-1.59"/>
    <n v="-3.788641315432919"/>
    <n v="-2.1986413154329192"/>
    <n v="-0.51000000000000156"/>
    <n v="1.48"/>
    <n v="1.42"/>
    <n v="1.99"/>
    <n v="1.93"/>
    <n v="-6.0000000000002274E-2"/>
    <n v="-3.0000000000001137E-2"/>
    <n v="0.37000000000000099"/>
    <n v="-1.8886413154329205"/>
    <n v="0.40000000000000213"/>
    <n v="-1.8586413154329193"/>
    <n v="-2.2586413154329215"/>
    <n v="-19.940000000000001"/>
    <n v="-19.72"/>
    <n v="-18.62"/>
    <n v="-19.09"/>
    <n v="-19.78"/>
    <n v="-2.1613586845670802"/>
    <n v="-5.16"/>
    <n v="-22.101358684567082"/>
    <n v="-25.1"/>
    <n v="-7.55"/>
    <n v="-7.55"/>
    <x v="0"/>
    <x v="0"/>
    <x v="0"/>
    <x v="0"/>
    <x v="1"/>
    <x v="23"/>
  </r>
  <r>
    <d v="2001-10-10T00:00:00"/>
    <x v="0"/>
    <x v="1"/>
    <x v="24"/>
    <x v="3"/>
    <x v="0"/>
    <x v="1"/>
    <x v="4"/>
    <x v="1"/>
    <n v="23.03"/>
    <n v="21.3"/>
    <n v="22.42"/>
    <n v="21.96"/>
    <n v="21.77"/>
    <n v="22.25"/>
    <n v="24.22"/>
    <n v="22.1"/>
    <n v="22.17"/>
    <n v="22.74"/>
    <n v="21.96"/>
    <n v="22.27"/>
    <n v="21.09"/>
    <n v="20.64"/>
    <n v="21.03"/>
    <n v="26.08"/>
    <n v="25.29"/>
    <n v="27.02"/>
    <n v="25.34"/>
    <n v="15.86"/>
    <n v="27.02"/>
    <n v="24.44"/>
    <n v="25.93"/>
    <n v="26.75"/>
    <n v="27.27"/>
    <n v="25.98"/>
    <n v="16.350000000000001"/>
    <n v="15.55"/>
    <n v="16.948315510549854"/>
    <n v="25.74"/>
    <n v="19.5"/>
    <m/>
    <m/>
    <m/>
    <m/>
    <m/>
    <n v="19.29"/>
    <n v="17.71"/>
    <n v="17.579999999999998"/>
    <n v="17.670000000000002"/>
    <n v="20.25"/>
    <n v="5.91"/>
    <n v="5.92"/>
    <n v="5.54"/>
    <n v="3.6916844894501466"/>
    <n v="-4.53"/>
    <n v="0.49000000000000199"/>
    <n v="-0.30999999999999872"/>
    <n v="1.0883155105498545"/>
    <n v="-0.80000000000000071"/>
    <n v="0.59831551054985255"/>
    <n v="1.3983155105498533"/>
    <n v="-0.5"/>
    <n v="0.68"/>
    <n v="1.1299999999999999"/>
    <n v="1.18"/>
    <n v="1.63"/>
    <n v="0.44999999999999929"/>
    <n v="-9.9999999999980105E-3"/>
    <n v="0.37000000000000099"/>
    <n v="2.2183155105498535"/>
    <n v="0.37999999999999901"/>
    <n v="2.2283155105498516"/>
    <n v="1.8483155105498525"/>
    <n v="-19.29"/>
    <n v="-17.71"/>
    <n v="-17.579999999999998"/>
    <n v="-17.670000000000002"/>
    <n v="-20.25"/>
    <n v="2.3416844894501452"/>
    <n v="-1.35"/>
    <n v="-16.948315510549854"/>
    <n v="-20.64"/>
    <n v="-2.77"/>
    <n v="-2.77"/>
    <x v="0"/>
    <x v="0"/>
    <x v="0"/>
    <x v="0"/>
    <x v="1"/>
    <x v="24"/>
  </r>
  <r>
    <d v="2001-10-10T01:00:00"/>
    <x v="1"/>
    <x v="1"/>
    <x v="24"/>
    <x v="3"/>
    <x v="0"/>
    <x v="1"/>
    <x v="4"/>
    <x v="1"/>
    <n v="18.68"/>
    <n v="17.260000000000002"/>
    <n v="18.23"/>
    <n v="17.75"/>
    <n v="17.63"/>
    <n v="18.09"/>
    <n v="19.64"/>
    <n v="17.920000000000002"/>
    <n v="18.02"/>
    <n v="18.489999999999998"/>
    <n v="17.78"/>
    <n v="18.11"/>
    <n v="17.16"/>
    <n v="16.78"/>
    <n v="17.100000000000001"/>
    <n v="22.87"/>
    <n v="22.09"/>
    <n v="23.73"/>
    <n v="22.1"/>
    <n v="19.11"/>
    <n v="23.7"/>
    <n v="23.82"/>
    <n v="22.7"/>
    <n v="23.46"/>
    <n v="23.95"/>
    <n v="22.76"/>
    <n v="19.57"/>
    <n v="18.77"/>
    <n v="17.884116644563406"/>
    <n v="22.48"/>
    <n v="16.62"/>
    <m/>
    <m/>
    <m/>
    <m/>
    <m/>
    <n v="18"/>
    <n v="17.11"/>
    <n v="16.89"/>
    <n v="17"/>
    <n v="18.489999999999998"/>
    <n v="-1.48"/>
    <n v="-1.46"/>
    <n v="-1.61"/>
    <n v="-1.1041166445634047"/>
    <n v="-5.46"/>
    <n v="0.46000000000000085"/>
    <n v="-0.34"/>
    <n v="-1.2258833554365935"/>
    <n v="-0.80000000000000071"/>
    <n v="-1.6858833554365944"/>
    <n v="-0.88588335543659369"/>
    <n v="-0.48"/>
    <n v="0.46999999999999886"/>
    <n v="0.84999999999999787"/>
    <n v="0.94999999999999929"/>
    <n v="1.33"/>
    <n v="0.37999999999999901"/>
    <n v="-1.9999999999999574E-2"/>
    <n v="0.12999999999999901"/>
    <n v="-0.37588335543659568"/>
    <n v="0.14999999999999858"/>
    <n v="-0.3558833554365961"/>
    <n v="-0.50588335543659468"/>
    <n v="-18"/>
    <n v="-17.11"/>
    <n v="-16.89"/>
    <n v="-17"/>
    <n v="-18.489999999999998"/>
    <n v="0.11588335543659412"/>
    <n v="1.22"/>
    <n v="-17.884116644563406"/>
    <n v="-16.78"/>
    <n v="-1.49"/>
    <n v="-1.49"/>
    <x v="0"/>
    <x v="0"/>
    <x v="0"/>
    <x v="0"/>
    <x v="1"/>
    <x v="24"/>
  </r>
  <r>
    <d v="2001-10-10T02:00:00"/>
    <x v="2"/>
    <x v="1"/>
    <x v="24"/>
    <x v="3"/>
    <x v="0"/>
    <x v="1"/>
    <x v="4"/>
    <x v="1"/>
    <n v="3.25"/>
    <n v="3.01"/>
    <n v="3.17"/>
    <n v="3.1"/>
    <n v="3.07"/>
    <n v="3.14"/>
    <n v="12.36"/>
    <n v="3.12"/>
    <n v="3.13"/>
    <n v="3.21"/>
    <n v="3.09"/>
    <n v="3.15"/>
    <n v="2.99"/>
    <n v="2.92"/>
    <n v="2.98"/>
    <n v="22.03"/>
    <n v="20.9"/>
    <n v="22.58"/>
    <n v="20.79"/>
    <n v="21.68"/>
    <n v="22.54"/>
    <n v="22.65"/>
    <n v="21.59"/>
    <n v="22.33"/>
    <n v="22.76"/>
    <n v="21.68"/>
    <n v="22.2"/>
    <n v="20.97"/>
    <n v="18.473211769861489"/>
    <n v="20.91"/>
    <n v="16.649999999999999"/>
    <m/>
    <m/>
    <m/>
    <m/>
    <m/>
    <n v="17.079999999999998"/>
    <n v="16.82"/>
    <n v="16.63"/>
    <n v="16.71"/>
    <n v="17.149999999999999"/>
    <n v="-18.61"/>
    <n v="-19.05"/>
    <n v="-17.98"/>
    <n v="-15.553211769861489"/>
    <n v="-19.55"/>
    <n v="0.52"/>
    <n v="-0.71000000000000085"/>
    <n v="-3.2067882301385104"/>
    <n v="-1.23"/>
    <n v="-3.72678823013851"/>
    <n v="-2.4967882301385096"/>
    <n v="-8.0000000000000071E-2"/>
    <n v="7.9999999999999627E-2"/>
    <n v="0.15"/>
    <n v="0.16"/>
    <n v="0.23"/>
    <n v="7.0000000000000284E-2"/>
    <n v="0.44"/>
    <n v="-0.63000000000000123"/>
    <n v="-3.0567882301385105"/>
    <n v="-1.07"/>
    <n v="-3.49678823013851"/>
    <n v="-2.4267882301385093"/>
    <n v="-17.079999999999998"/>
    <n v="-16.82"/>
    <n v="-16.63"/>
    <n v="-16.71"/>
    <n v="-17.149999999999999"/>
    <n v="-1.393211769861491"/>
    <n v="14.16"/>
    <n v="-18.473211769861489"/>
    <n v="-2.92"/>
    <n v="13.5"/>
    <n v="13.5"/>
    <x v="0"/>
    <x v="0"/>
    <x v="0"/>
    <x v="0"/>
    <x v="1"/>
    <x v="24"/>
  </r>
  <r>
    <d v="2001-10-10T03:00:00"/>
    <x v="3"/>
    <x v="1"/>
    <x v="24"/>
    <x v="3"/>
    <x v="0"/>
    <x v="1"/>
    <x v="4"/>
    <x v="1"/>
    <n v="16.170000000000002"/>
    <n v="15.01"/>
    <n v="15.78"/>
    <n v="15.4"/>
    <n v="15.27"/>
    <n v="15.67"/>
    <n v="25.7"/>
    <n v="15.53"/>
    <n v="15.6"/>
    <n v="15.99"/>
    <n v="15.38"/>
    <n v="15.68"/>
    <n v="14.89"/>
    <n v="14.55"/>
    <n v="14.82"/>
    <n v="19.559999999999999"/>
    <n v="18.82"/>
    <n v="19.98"/>
    <n v="18.68"/>
    <n v="19.29"/>
    <n v="19.97"/>
    <n v="20.190000000000001"/>
    <n v="19.25"/>
    <n v="19.78"/>
    <n v="20.13"/>
    <n v="19.3"/>
    <n v="19.690000000000001"/>
    <n v="18.940000000000001"/>
    <n v="17.419194238642412"/>
    <n v="18.940000000000001"/>
    <n v="16.66"/>
    <m/>
    <m/>
    <m/>
    <m/>
    <m/>
    <n v="16.649999999999999"/>
    <n v="16.579999999999998"/>
    <n v="16.52"/>
    <n v="16.55"/>
    <n v="16.87"/>
    <n v="-4.0199999999999996"/>
    <n v="-4.01"/>
    <n v="-4.05"/>
    <n v="-2.869194238642411"/>
    <n v="-4.1399999999999997"/>
    <n v="0.40000000000000213"/>
    <n v="-0.34999999999999787"/>
    <n v="-1.8708057613575875"/>
    <n v="-0.75"/>
    <n v="-2.2708057613575896"/>
    <n v="-1.5208057613575896"/>
    <n v="-0.41"/>
    <n v="0.37999999999999901"/>
    <n v="0.71999999999999886"/>
    <n v="0.78999999999999915"/>
    <n v="1.1299999999999999"/>
    <n v="0.34"/>
    <n v="-9.9999999999980105E-3"/>
    <n v="3.0000000000001137E-2"/>
    <n v="-1.1508057613575886"/>
    <n v="3.9999999999999147E-2"/>
    <n v="-1.1408057613575906"/>
    <n v="-1.1808057613575897"/>
    <n v="-16.649999999999999"/>
    <n v="-16.579999999999998"/>
    <n v="-16.52"/>
    <n v="-16.55"/>
    <n v="-16.87"/>
    <n v="-0.7691942386424131"/>
    <n v="2.1"/>
    <n v="-17.419194238642412"/>
    <n v="-14.55"/>
    <n v="0.98"/>
    <n v="0.98"/>
    <x v="0"/>
    <x v="0"/>
    <x v="0"/>
    <x v="0"/>
    <x v="1"/>
    <x v="24"/>
  </r>
  <r>
    <d v="2001-10-10T04:00:00"/>
    <x v="4"/>
    <x v="1"/>
    <x v="24"/>
    <x v="3"/>
    <x v="0"/>
    <x v="1"/>
    <x v="4"/>
    <x v="1"/>
    <n v="20.21"/>
    <n v="18.670000000000002"/>
    <n v="19.739999999999998"/>
    <n v="19.13"/>
    <n v="19.03"/>
    <n v="19.59"/>
    <n v="25.83"/>
    <n v="19.37"/>
    <n v="19.510000000000002"/>
    <n v="20"/>
    <n v="19.170000000000002"/>
    <n v="19.600000000000001"/>
    <n v="18.52"/>
    <n v="18.16"/>
    <n v="18.43"/>
    <n v="21.95"/>
    <n v="20.81"/>
    <n v="22.47"/>
    <n v="20.6"/>
    <n v="21.59"/>
    <n v="22.45"/>
    <n v="22.62"/>
    <n v="21.5"/>
    <n v="22.24"/>
    <n v="22.67"/>
    <n v="21.59"/>
    <n v="22.12"/>
    <n v="20.86"/>
    <n v="19.277698103810454"/>
    <n v="20.84"/>
    <n v="18.600000000000001"/>
    <m/>
    <m/>
    <m/>
    <m/>
    <m/>
    <n v="19.11"/>
    <n v="17.239999999999998"/>
    <n v="17.09"/>
    <n v="17.190000000000001"/>
    <n v="20.260000000000002"/>
    <n v="-2.56"/>
    <n v="-2.52"/>
    <n v="-2.34"/>
    <n v="-1.1176981038104543"/>
    <n v="-2.67"/>
    <n v="0.53000000000000114"/>
    <n v="-0.73"/>
    <n v="-2.3123018961895454"/>
    <n v="-1.26"/>
    <n v="-2.8423018961895465"/>
    <n v="-1.582301896189545"/>
    <n v="-0.56999999999999995"/>
    <n v="0.51000000000000156"/>
    <n v="0.87000000000000099"/>
    <n v="1.08"/>
    <n v="1.44"/>
    <n v="0.35999999999999943"/>
    <n v="-3.9999999999999147E-2"/>
    <n v="-0.21999999999999886"/>
    <n v="-1.4423018961895444"/>
    <n v="-0.18"/>
    <n v="-1.4023018961895453"/>
    <n v="-1.2223018961895455"/>
    <n v="-19.11"/>
    <n v="-17.239999999999998"/>
    <n v="-17.09"/>
    <n v="-17.190000000000001"/>
    <n v="-20.260000000000002"/>
    <n v="-0.16769810381045502"/>
    <n v="0.94999999999999929"/>
    <n v="-19.277698103810454"/>
    <n v="-18.16"/>
    <n v="-1"/>
    <n v="-1"/>
    <x v="0"/>
    <x v="0"/>
    <x v="0"/>
    <x v="0"/>
    <x v="1"/>
    <x v="24"/>
  </r>
  <r>
    <d v="2001-10-10T05:00:00"/>
    <x v="5"/>
    <x v="1"/>
    <x v="24"/>
    <x v="3"/>
    <x v="0"/>
    <x v="1"/>
    <x v="4"/>
    <x v="1"/>
    <n v="22.15"/>
    <n v="20.29"/>
    <n v="21.54"/>
    <n v="20.89"/>
    <n v="20.76"/>
    <n v="21.36"/>
    <n v="24.86"/>
    <n v="21.2"/>
    <n v="21.29"/>
    <n v="21.86"/>
    <n v="20.93"/>
    <n v="21.42"/>
    <n v="20.16"/>
    <n v="19.79"/>
    <n v="20.079999999999998"/>
    <n v="25.06"/>
    <n v="24.18"/>
    <n v="25.88"/>
    <n v="24.11"/>
    <n v="24.89"/>
    <n v="25.88"/>
    <n v="24.22"/>
    <n v="24.88"/>
    <n v="25.6"/>
    <n v="26.09"/>
    <n v="24.91"/>
    <n v="25.39"/>
    <n v="24.55"/>
    <n v="23.756057472303048"/>
    <n v="24.58"/>
    <n v="21.85"/>
    <m/>
    <m/>
    <m/>
    <m/>
    <m/>
    <n v="24.19"/>
    <n v="22.13"/>
    <n v="21.98"/>
    <n v="22.03"/>
    <n v="26.05"/>
    <n v="-4.13"/>
    <n v="-3.97"/>
    <n v="-4.3899999999999997"/>
    <n v="-3.9660574723030493"/>
    <n v="-4.2300000000000004"/>
    <n v="0.5"/>
    <n v="-0.34"/>
    <n v="-1.1339425276969521"/>
    <n v="-0.84"/>
    <n v="-1.6339425276969521"/>
    <n v="-0.79394252769695228"/>
    <n v="-0.66"/>
    <n v="0.60000000000000142"/>
    <n v="0.97000000000000242"/>
    <n v="1.26"/>
    <n v="1.63"/>
    <n v="0.37000000000000099"/>
    <n v="-0.16"/>
    <n v="0.26000000000000156"/>
    <n v="-0.16394252769694972"/>
    <n v="0.42000000000000171"/>
    <n v="-3.9425276969495826E-3"/>
    <n v="-0.42394252769695129"/>
    <n v="-24.19"/>
    <n v="-22.13"/>
    <n v="-21.98"/>
    <n v="-22.03"/>
    <n v="-26.05"/>
    <n v="0.43394252769695285"/>
    <n v="4.4000000000000004"/>
    <n v="-23.756057472303048"/>
    <n v="-19.79"/>
    <n v="0.43"/>
    <n v="0.43"/>
    <x v="0"/>
    <x v="0"/>
    <x v="0"/>
    <x v="0"/>
    <x v="1"/>
    <x v="24"/>
  </r>
  <r>
    <d v="2001-10-10T06:00:00"/>
    <x v="6"/>
    <x v="1"/>
    <x v="24"/>
    <x v="3"/>
    <x v="0"/>
    <x v="1"/>
    <x v="4"/>
    <x v="1"/>
    <n v="27.08"/>
    <n v="24.55"/>
    <n v="26.25"/>
    <n v="25.31"/>
    <n v="25.08"/>
    <n v="25.99"/>
    <n v="26.66"/>
    <n v="25.72"/>
    <n v="25.93"/>
    <n v="26.65"/>
    <n v="25.29"/>
    <n v="26.08"/>
    <n v="24.04"/>
    <n v="23.86"/>
    <n v="23.88"/>
    <n v="28.43"/>
    <n v="27.54"/>
    <n v="29.17"/>
    <n v="27.59"/>
    <n v="28.36"/>
    <n v="29.25"/>
    <n v="25.31"/>
    <n v="28.27"/>
    <n v="28.87"/>
    <n v="29.26"/>
    <n v="28.45"/>
    <n v="28.72"/>
    <n v="27.76"/>
    <n v="30.400666317497219"/>
    <n v="27.84"/>
    <n v="33.85"/>
    <m/>
    <m/>
    <m/>
    <m/>
    <m/>
    <n v="36.380000000000003"/>
    <n v="27.55"/>
    <n v="27.02"/>
    <n v="27.19"/>
    <n v="42.21"/>
    <n v="-3.28"/>
    <n v="-2.64"/>
    <n v="-3.72"/>
    <n v="-6.5406663174972195"/>
    <n v="-2.61"/>
    <n v="0.35999999999999943"/>
    <n v="-0.59999999999999787"/>
    <n v="2.0406663174972195"/>
    <n v="-0.9599999999999973"/>
    <n v="1.6806663174972201"/>
    <n v="2.6406663174972174"/>
    <n v="-1"/>
    <n v="1.04"/>
    <n v="1.22"/>
    <n v="2.04"/>
    <n v="2.2200000000000002"/>
    <n v="0.18"/>
    <n v="-0.64000000000000057"/>
    <n v="0.44000000000000128"/>
    <n v="3.2606663174972184"/>
    <n v="1.08"/>
    <n v="3.9006663174972189"/>
    <n v="2.8206663174972171"/>
    <n v="-36.380000000000003"/>
    <n v="-27.55"/>
    <n v="-27.02"/>
    <n v="-27.19"/>
    <n v="-42.21"/>
    <n v="5.9793336825027836"/>
    <n v="12.52"/>
    <n v="-30.400666317497219"/>
    <n v="-23.86"/>
    <n v="7.77"/>
    <n v="7.77"/>
    <x v="0"/>
    <x v="0"/>
    <x v="0"/>
    <x v="0"/>
    <x v="1"/>
    <x v="24"/>
  </r>
  <r>
    <d v="2001-10-10T07:00:00"/>
    <x v="7"/>
    <x v="1"/>
    <x v="24"/>
    <x v="3"/>
    <x v="0"/>
    <x v="1"/>
    <x v="4"/>
    <x v="1"/>
    <n v="27.23"/>
    <n v="25.08"/>
    <n v="26.97"/>
    <n v="25.71"/>
    <n v="25.45"/>
    <n v="26.68"/>
    <n v="27.71"/>
    <n v="26"/>
    <n v="26.64"/>
    <n v="27.42"/>
    <n v="25.6"/>
    <n v="26.35"/>
    <n v="24.87"/>
    <n v="24.51"/>
    <n v="24.76"/>
    <n v="26.88"/>
    <n v="25.6"/>
    <n v="27.82"/>
    <n v="25.35"/>
    <n v="25.99"/>
    <n v="27.86"/>
    <n v="27.51"/>
    <n v="26.29"/>
    <n v="27.52"/>
    <n v="28.03"/>
    <n v="26.03"/>
    <n v="27.22"/>
    <n v="25.08"/>
    <n v="27.274186337578975"/>
    <n v="25.26"/>
    <n v="32.020000000000003"/>
    <m/>
    <m/>
    <m/>
    <m/>
    <m/>
    <n v="30.23"/>
    <n v="22.61"/>
    <n v="20.92"/>
    <n v="21.57"/>
    <n v="58.84"/>
    <n v="-0.53999999999999915"/>
    <n v="-0.86999999999999744"/>
    <n v="-0.2099999999999973"/>
    <n v="-2.7641863375789733"/>
    <n v="-0.60999999999999943"/>
    <n v="1.23"/>
    <n v="-0.91"/>
    <n v="1.2841863375789764"/>
    <n v="-2.14"/>
    <n v="5.4186337578975952E-2"/>
    <n v="2.1941863375789765"/>
    <n v="-0.90000000000000213"/>
    <n v="0.57999999999999829"/>
    <n v="0.93999999999999773"/>
    <n v="1.48"/>
    <n v="1.84"/>
    <n v="0.35999999999999943"/>
    <n v="0.32999999999999829"/>
    <n v="-0.33000000000000185"/>
    <n v="2.2241863375789741"/>
    <n v="-0.66"/>
    <n v="1.8941863375789758"/>
    <n v="2.554186337578976"/>
    <n v="-30.23"/>
    <n v="-22.61"/>
    <n v="-20.92"/>
    <n v="-21.57"/>
    <n v="-58.84"/>
    <n v="2.9558136624210256"/>
    <n v="5.72"/>
    <n v="-27.274186337578975"/>
    <n v="-24.51"/>
    <n v="5.67"/>
    <n v="5.67"/>
    <x v="0"/>
    <x v="0"/>
    <x v="0"/>
    <x v="0"/>
    <x v="1"/>
    <x v="24"/>
  </r>
  <r>
    <d v="2001-10-10T08:00:00"/>
    <x v="8"/>
    <x v="1"/>
    <x v="24"/>
    <x v="3"/>
    <x v="0"/>
    <x v="1"/>
    <x v="4"/>
    <x v="1"/>
    <n v="25.64"/>
    <n v="23.65"/>
    <n v="25.6"/>
    <n v="24.21"/>
    <n v="23.93"/>
    <n v="25.27"/>
    <n v="28.88"/>
    <n v="24.51"/>
    <n v="25.27"/>
    <n v="26.07"/>
    <n v="24.07"/>
    <n v="24.88"/>
    <n v="23.33"/>
    <n v="23.04"/>
    <n v="23.23"/>
    <n v="30.03"/>
    <n v="28.68"/>
    <n v="31.25"/>
    <n v="28.16"/>
    <n v="29.14"/>
    <n v="31.26"/>
    <n v="31.04"/>
    <n v="29.8"/>
    <n v="30.9"/>
    <n v="31.47"/>
    <n v="29.25"/>
    <n v="30.52"/>
    <n v="27.56"/>
    <n v="29.267659647931499"/>
    <n v="27.82"/>
    <n v="31.55"/>
    <m/>
    <m/>
    <m/>
    <m/>
    <m/>
    <n v="32.33"/>
    <n v="22.83"/>
    <n v="21.51"/>
    <n v="22"/>
    <n v="60.05"/>
    <n v="-5.21"/>
    <n v="-5.64"/>
    <n v="-4.2300000000000004"/>
    <n v="-6.2276596479314996"/>
    <n v="-5.4"/>
    <n v="1.38"/>
    <n v="-1.58"/>
    <n v="0.1276596479314982"/>
    <n v="-2.96"/>
    <n v="-1.2523403520685008"/>
    <n v="1.7076596479315"/>
    <n v="-0.94999999999999929"/>
    <n v="0.60000000000000142"/>
    <n v="0.89000000000000057"/>
    <n v="1.55"/>
    <n v="1.84"/>
    <n v="0.28999999999999915"/>
    <n v="0.43"/>
    <n v="-0.98"/>
    <n v="1.0176596479314988"/>
    <n v="-1.41"/>
    <n v="0.58765964793149905"/>
    <n v="1.9976596479314992"/>
    <n v="-32.33"/>
    <n v="-22.83"/>
    <n v="-21.51"/>
    <n v="-22"/>
    <n v="-60.05"/>
    <n v="3.0623403520684995"/>
    <n v="9.2899999999999991"/>
    <n v="-29.267659647931499"/>
    <n v="-23.04"/>
    <n v="6.67"/>
    <n v="6.67"/>
    <x v="0"/>
    <x v="0"/>
    <x v="0"/>
    <x v="0"/>
    <x v="1"/>
    <x v="24"/>
  </r>
  <r>
    <d v="2001-10-10T09:00:00"/>
    <x v="9"/>
    <x v="1"/>
    <x v="24"/>
    <x v="3"/>
    <x v="0"/>
    <x v="1"/>
    <x v="4"/>
    <x v="1"/>
    <n v="25.38"/>
    <n v="23.34"/>
    <n v="25.39"/>
    <n v="23.81"/>
    <n v="23.6"/>
    <n v="25.05"/>
    <n v="25.85"/>
    <n v="24.22"/>
    <n v="25.06"/>
    <n v="25.86"/>
    <n v="23.74"/>
    <n v="24.66"/>
    <n v="22.73"/>
    <n v="22.68"/>
    <n v="22.61"/>
    <n v="31.29"/>
    <n v="29.69"/>
    <n v="32.72"/>
    <n v="28.97"/>
    <n v="30.35"/>
    <n v="32.729999999999997"/>
    <n v="32.69"/>
    <n v="30.98"/>
    <n v="32.369999999999997"/>
    <n v="33.049999999999997"/>
    <n v="30.45"/>
    <n v="31.87"/>
    <n v="28.03"/>
    <n v="31.015806665509359"/>
    <n v="28.29"/>
    <n v="30.34"/>
    <m/>
    <m/>
    <m/>
    <m/>
    <m/>
    <n v="35.86"/>
    <n v="22.8"/>
    <n v="21.69"/>
    <n v="22.07"/>
    <n v="69.66"/>
    <n v="-6.75"/>
    <n v="-7.21"/>
    <n v="-5.3"/>
    <n v="-8.3358066655093594"/>
    <n v="-7.19"/>
    <n v="1.52"/>
    <n v="-2.3199999999999998"/>
    <n v="0.66580666550935774"/>
    <n v="-3.84"/>
    <n v="-0.85419333449064183"/>
    <n v="2.985806665509358"/>
    <n v="-1.06"/>
    <n v="0.87000000000000099"/>
    <n v="0.92000000000000171"/>
    <n v="1.93"/>
    <n v="1.98"/>
    <n v="5.0000000000000711E-2"/>
    <n v="0.46000000000000085"/>
    <n v="-1.45"/>
    <n v="1.5858066655093594"/>
    <n v="-1.91"/>
    <n v="1.1258066655093586"/>
    <n v="3.0358066655093587"/>
    <n v="-35.86"/>
    <n v="-22.8"/>
    <n v="-21.69"/>
    <n v="-22.07"/>
    <n v="-69.66"/>
    <n v="4.8441933344906403"/>
    <n v="13.18"/>
    <n v="-31.015806665509359"/>
    <n v="-22.68"/>
    <n v="5.68"/>
    <n v="5.68"/>
    <x v="0"/>
    <x v="0"/>
    <x v="0"/>
    <x v="0"/>
    <x v="1"/>
    <x v="24"/>
  </r>
  <r>
    <d v="2001-10-10T10:00:00"/>
    <x v="10"/>
    <x v="1"/>
    <x v="24"/>
    <x v="3"/>
    <x v="0"/>
    <x v="1"/>
    <x v="4"/>
    <x v="1"/>
    <n v="25.19"/>
    <n v="23.13"/>
    <n v="25.2"/>
    <n v="23.57"/>
    <n v="23.34"/>
    <n v="24.86"/>
    <n v="25.95"/>
    <n v="24.01"/>
    <n v="24.87"/>
    <n v="25.67"/>
    <n v="23.46"/>
    <n v="24.49"/>
    <n v="22.43"/>
    <n v="22.44"/>
    <n v="22.32"/>
    <n v="29.79"/>
    <n v="28.09"/>
    <n v="31.01"/>
    <n v="27.38"/>
    <n v="28.71"/>
    <n v="31.03"/>
    <n v="31.04"/>
    <n v="29.31"/>
    <n v="30.7"/>
    <n v="31.31"/>
    <n v="28.77"/>
    <n v="30.23"/>
    <n v="26.31"/>
    <n v="30.735377403702149"/>
    <n v="26.64"/>
    <n v="29.3"/>
    <m/>
    <m/>
    <m/>
    <m/>
    <m/>
    <n v="37.19"/>
    <n v="22.63"/>
    <n v="22.1"/>
    <n v="22.24"/>
    <n v="71.819999999999993"/>
    <n v="-5.37"/>
    <n v="-5.74"/>
    <n v="-3.88"/>
    <n v="-8.2953774037021475"/>
    <n v="-5.64"/>
    <n v="1.52"/>
    <n v="-2.4"/>
    <n v="2.0253774037021479"/>
    <n v="-3.92"/>
    <n v="0.50537740370214834"/>
    <n v="4.42537740370215"/>
    <n v="-1.1499999999999999"/>
    <n v="0.91"/>
    <n v="0.89999999999999858"/>
    <n v="2.06"/>
    <n v="2.0499999999999998"/>
    <n v="-1.0000000000001563E-2"/>
    <n v="0.37000000000000099"/>
    <n v="-1.49"/>
    <n v="2.9253774037021465"/>
    <n v="-1.86"/>
    <n v="2.5553774037021455"/>
    <n v="4.4153774037021485"/>
    <n v="-37.19"/>
    <n v="-22.63"/>
    <n v="-22.1"/>
    <n v="-22.24"/>
    <n v="-71.819999999999993"/>
    <n v="6.454622596297849"/>
    <n v="14.75"/>
    <n v="-30.735377403702149"/>
    <n v="-22.44"/>
    <n v="4.8099999999999996"/>
    <n v="4.8099999999999996"/>
    <x v="0"/>
    <x v="0"/>
    <x v="0"/>
    <x v="0"/>
    <x v="1"/>
    <x v="24"/>
  </r>
  <r>
    <d v="2001-10-10T11:00:00"/>
    <x v="11"/>
    <x v="1"/>
    <x v="24"/>
    <x v="3"/>
    <x v="0"/>
    <x v="1"/>
    <x v="4"/>
    <x v="1"/>
    <n v="24.98"/>
    <n v="22.88"/>
    <n v="24.95"/>
    <n v="23.34"/>
    <n v="23.1"/>
    <n v="24.6"/>
    <n v="25.54"/>
    <n v="23.78"/>
    <n v="24.62"/>
    <n v="25.42"/>
    <n v="23.22"/>
    <n v="24.28"/>
    <n v="22.14"/>
    <n v="22.16"/>
    <n v="22.01"/>
    <n v="29.79"/>
    <n v="28.17"/>
    <n v="31.13"/>
    <n v="27.5"/>
    <n v="28.79"/>
    <n v="31.14"/>
    <n v="31.23"/>
    <n v="29.39"/>
    <n v="30.81"/>
    <n v="31.43"/>
    <n v="28.85"/>
    <n v="30.32"/>
    <n v="26.41"/>
    <n v="33.486629562096198"/>
    <n v="26.74"/>
    <n v="29.15"/>
    <m/>
    <m/>
    <m/>
    <m/>
    <m/>
    <n v="44.73"/>
    <n v="23.14"/>
    <n v="22.79"/>
    <n v="22.82"/>
    <n v="81.75"/>
    <n v="-5.69"/>
    <n v="-6.04"/>
    <n v="-4.2699999999999996"/>
    <n v="-11.326629562096198"/>
    <n v="-6.01"/>
    <n v="1.53"/>
    <n v="-2.38"/>
    <n v="4.6966295620961986"/>
    <n v="-3.91"/>
    <n v="3.1666295620961975"/>
    <n v="7.0766295620961976"/>
    <n v="-1.18"/>
    <n v="0.96000000000000085"/>
    <n v="0.94000000000000128"/>
    <n v="2.14"/>
    <n v="2.12"/>
    <n v="-1.9999999999999574E-2"/>
    <n v="0.35000000000000142"/>
    <n v="-1.42"/>
    <n v="5.6366295620961999"/>
    <n v="-1.77"/>
    <n v="5.2866295620961985"/>
    <n v="7.0566295620961981"/>
    <n v="-44.73"/>
    <n v="-23.14"/>
    <n v="-22.79"/>
    <n v="-22.82"/>
    <n v="-81.75"/>
    <n v="11.243370437903799"/>
    <n v="22.57"/>
    <n v="-33.486629562096198"/>
    <n v="-22.16"/>
    <n v="4.87"/>
    <n v="4.87"/>
    <x v="0"/>
    <x v="0"/>
    <x v="0"/>
    <x v="0"/>
    <x v="1"/>
    <x v="24"/>
  </r>
  <r>
    <d v="2001-10-10T12:00:00"/>
    <x v="12"/>
    <x v="1"/>
    <x v="24"/>
    <x v="3"/>
    <x v="0"/>
    <x v="1"/>
    <x v="4"/>
    <x v="1"/>
    <n v="23.88"/>
    <n v="21.94"/>
    <n v="23.97"/>
    <n v="22.39"/>
    <n v="22.15"/>
    <n v="23.62"/>
    <n v="25.07"/>
    <n v="22.83"/>
    <n v="23.64"/>
    <n v="24.42"/>
    <n v="22.27"/>
    <n v="23.28"/>
    <n v="21.24"/>
    <n v="21.25"/>
    <n v="21.13"/>
    <n v="29.78"/>
    <n v="28.17"/>
    <n v="31.1"/>
    <n v="27.49"/>
    <n v="28.79"/>
    <n v="31.11"/>
    <n v="31.15"/>
    <n v="29.38"/>
    <n v="30.78"/>
    <n v="31.4"/>
    <n v="28.85"/>
    <n v="30.29"/>
    <n v="26.41"/>
    <n v="30.565224978877247"/>
    <n v="26.73"/>
    <n v="28.93"/>
    <m/>
    <m/>
    <m/>
    <m/>
    <m/>
    <n v="36.33"/>
    <n v="22.59"/>
    <n v="22.04"/>
    <n v="22.19"/>
    <n v="70.17"/>
    <n v="-6.64"/>
    <n v="-7.01"/>
    <n v="-5.17"/>
    <n v="-9.3152249788772465"/>
    <n v="-6.98"/>
    <n v="1.5"/>
    <n v="-2.38"/>
    <n v="1.7752249788772474"/>
    <n v="-3.88"/>
    <n v="0.27522497887724739"/>
    <n v="4.1552249788772464"/>
    <n v="-1.1299999999999999"/>
    <n v="0.91"/>
    <n v="0.89999999999999858"/>
    <n v="2.04"/>
    <n v="2.0299999999999998"/>
    <n v="-1.0000000000001563E-2"/>
    <n v="0.36999999999999744"/>
    <n v="-1.47"/>
    <n v="2.675224978877246"/>
    <n v="-1.84"/>
    <n v="2.3052249788772485"/>
    <n v="4.1452249788772448"/>
    <n v="-36.33"/>
    <n v="-22.59"/>
    <n v="-22.04"/>
    <n v="-22.19"/>
    <n v="-70.17"/>
    <n v="5.7647750211227518"/>
    <n v="15.08"/>
    <n v="-30.565224978877247"/>
    <n v="-21.25"/>
    <n v="5.65"/>
    <n v="5.65"/>
    <x v="0"/>
    <x v="0"/>
    <x v="0"/>
    <x v="0"/>
    <x v="1"/>
    <x v="24"/>
  </r>
  <r>
    <d v="2001-10-10T13:00:00"/>
    <x v="13"/>
    <x v="1"/>
    <x v="24"/>
    <x v="3"/>
    <x v="0"/>
    <x v="1"/>
    <x v="4"/>
    <x v="1"/>
    <n v="23.91"/>
    <n v="21.87"/>
    <n v="23.9"/>
    <n v="22.37"/>
    <n v="22.12"/>
    <n v="23.55"/>
    <n v="24.81"/>
    <n v="22.82"/>
    <n v="23.58"/>
    <n v="24.35"/>
    <n v="22.26"/>
    <n v="23.28"/>
    <n v="21.06"/>
    <n v="21.13"/>
    <n v="20.94"/>
    <n v="29.76"/>
    <n v="27.64"/>
    <n v="30.71"/>
    <n v="26.89"/>
    <n v="28.4"/>
    <n v="30.69"/>
    <n v="30.75"/>
    <n v="28.95"/>
    <n v="30.38"/>
    <n v="30.98"/>
    <n v="28.47"/>
    <n v="30"/>
    <n v="25.69"/>
    <n v="29.71358889017074"/>
    <n v="25.91"/>
    <n v="31.88"/>
    <m/>
    <m/>
    <m/>
    <m/>
    <m/>
    <n v="35.409999999999997"/>
    <n v="22.41"/>
    <n v="21.84"/>
    <n v="22"/>
    <n v="69.03"/>
    <n v="-6.28"/>
    <n v="-6.72"/>
    <n v="-4.63"/>
    <n v="-8.5835888901707413"/>
    <n v="-6.63"/>
    <n v="1.6"/>
    <n v="-2.71"/>
    <n v="1.3135888901707418"/>
    <n v="-4.3099999999999996"/>
    <n v="-0.28641110982925966"/>
    <n v="4.0235888901707391"/>
    <n v="-1.1599999999999999"/>
    <n v="1.06"/>
    <n v="0.99000000000000199"/>
    <n v="2.2200000000000002"/>
    <n v="2.15"/>
    <n v="-7.0000000000000284E-2"/>
    <n v="0.44000000000000128"/>
    <n v="-1.649999999999995"/>
    <n v="2.3035888901707438"/>
    <n v="-2.09"/>
    <n v="1.8635888901707425"/>
    <n v="3.9535888901707388"/>
    <n v="-35.409999999999997"/>
    <n v="-22.41"/>
    <n v="-21.84"/>
    <n v="-22"/>
    <n v="-69.03"/>
    <n v="5.6964111098292562"/>
    <n v="14.28"/>
    <n v="-29.71358889017074"/>
    <n v="-21.13"/>
    <n v="8.6"/>
    <n v="8.6"/>
    <x v="0"/>
    <x v="0"/>
    <x v="0"/>
    <x v="0"/>
    <x v="1"/>
    <x v="24"/>
  </r>
  <r>
    <d v="2001-10-10T14:00:00"/>
    <x v="14"/>
    <x v="1"/>
    <x v="24"/>
    <x v="3"/>
    <x v="0"/>
    <x v="1"/>
    <x v="4"/>
    <x v="1"/>
    <n v="22.21"/>
    <n v="20.329999999999998"/>
    <n v="22.17"/>
    <n v="20.77"/>
    <n v="20.51"/>
    <n v="21.84"/>
    <n v="24.88"/>
    <n v="21.17"/>
    <n v="21.86"/>
    <n v="22.58"/>
    <n v="20.64"/>
    <n v="21.61"/>
    <n v="19.53"/>
    <n v="19.559999999999999"/>
    <n v="19.440000000000001"/>
    <n v="29.77"/>
    <n v="27.72"/>
    <n v="30.83"/>
    <n v="26.97"/>
    <n v="28.49"/>
    <n v="30.84"/>
    <n v="31.17"/>
    <n v="29.05"/>
    <n v="30.52"/>
    <n v="31.13"/>
    <n v="28.57"/>
    <n v="30.09"/>
    <n v="25.77"/>
    <n v="28.598518367594654"/>
    <n v="26.01"/>
    <n v="33.22"/>
    <m/>
    <m/>
    <m/>
    <m/>
    <m/>
    <n v="32.57"/>
    <n v="21.45"/>
    <n v="20.58"/>
    <n v="20.88"/>
    <n v="66.06"/>
    <n v="-7.98"/>
    <n v="-8.48"/>
    <n v="-6.24"/>
    <n v="-9.038518367594655"/>
    <n v="-8.5500000000000007"/>
    <n v="1.6"/>
    <n v="-2.72"/>
    <n v="0.10851836759465527"/>
    <n v="-4.32"/>
    <n v="-1.4914816324053461"/>
    <n v="2.8285183675946541"/>
    <n v="-1.1000000000000001"/>
    <n v="0.98"/>
    <n v="0.95000000000000284"/>
    <n v="2.08"/>
    <n v="2.0499999999999998"/>
    <n v="-2.9999999999997584E-2"/>
    <n v="0.50000000000000355"/>
    <n v="-1.74"/>
    <n v="1.0585183675946581"/>
    <n v="-2.2400000000000002"/>
    <n v="0.55851836759465456"/>
    <n v="2.7985183675946566"/>
    <n v="-32.57"/>
    <n v="-21.45"/>
    <n v="-20.58"/>
    <n v="-20.88"/>
    <n v="-66.06"/>
    <n v="3.9714816324053466"/>
    <n v="13.01"/>
    <n v="-28.598518367594654"/>
    <n v="-19.559999999999999"/>
    <n v="11.61"/>
    <n v="11.61"/>
    <x v="0"/>
    <x v="0"/>
    <x v="0"/>
    <x v="0"/>
    <x v="1"/>
    <x v="24"/>
  </r>
  <r>
    <d v="2001-10-10T15:00:00"/>
    <x v="15"/>
    <x v="1"/>
    <x v="24"/>
    <x v="3"/>
    <x v="0"/>
    <x v="1"/>
    <x v="4"/>
    <x v="1"/>
    <n v="24.99"/>
    <n v="22.74"/>
    <n v="24.92"/>
    <n v="23.22"/>
    <n v="23.01"/>
    <n v="24.53"/>
    <n v="25.48"/>
    <n v="23.8"/>
    <n v="24.57"/>
    <n v="25.41"/>
    <n v="23.17"/>
    <n v="24.32"/>
    <n v="21.79"/>
    <n v="21.96"/>
    <n v="21.67"/>
    <n v="29.76"/>
    <n v="27.71"/>
    <n v="30.71"/>
    <n v="26.97"/>
    <n v="28.43"/>
    <n v="30.7"/>
    <n v="30.92"/>
    <n v="29.03"/>
    <n v="30.37"/>
    <n v="30.94"/>
    <n v="28.54"/>
    <n v="30"/>
    <n v="25.83"/>
    <n v="28.534983945658659"/>
    <n v="26.09"/>
    <n v="31.02"/>
    <m/>
    <m/>
    <m/>
    <m/>
    <m/>
    <n v="32.340000000000003"/>
    <n v="20.92"/>
    <n v="20"/>
    <n v="20.309999999999999"/>
    <n v="66.040000000000006"/>
    <n v="-5.42"/>
    <n v="-5.68"/>
    <n v="-4.04"/>
    <n v="-6.5749839456586585"/>
    <n v="-5.53"/>
    <n v="1.57"/>
    <n v="-2.6"/>
    <n v="0.10498394565865965"/>
    <n v="-4.17"/>
    <n v="-1.4650160543413406"/>
    <n v="2.7049839456586611"/>
    <n v="-1.31"/>
    <n v="1.22"/>
    <n v="1.05"/>
    <n v="2.5299999999999998"/>
    <n v="2.36"/>
    <n v="-0.17000000000000171"/>
    <n v="0.26000000000000156"/>
    <n v="-1.38"/>
    <n v="1.1549839456586604"/>
    <n v="-1.64"/>
    <n v="0.8949839456586588"/>
    <n v="2.5349839456586594"/>
    <n v="-32.340000000000003"/>
    <n v="-20.92"/>
    <n v="-20"/>
    <n v="-20.309999999999999"/>
    <n v="-66.040000000000006"/>
    <n v="3.805016054341344"/>
    <n v="10.38"/>
    <n v="-28.534983945658659"/>
    <n v="-21.96"/>
    <n v="6.7"/>
    <n v="6.7"/>
    <x v="0"/>
    <x v="0"/>
    <x v="0"/>
    <x v="0"/>
    <x v="1"/>
    <x v="24"/>
  </r>
  <r>
    <d v="2001-10-10T16:00:00"/>
    <x v="16"/>
    <x v="1"/>
    <x v="24"/>
    <x v="3"/>
    <x v="0"/>
    <x v="1"/>
    <x v="4"/>
    <x v="1"/>
    <n v="25.49"/>
    <n v="23.14"/>
    <n v="25.43"/>
    <n v="23.58"/>
    <n v="23.46"/>
    <n v="25.04"/>
    <n v="25.88"/>
    <n v="24.23"/>
    <n v="25.08"/>
    <n v="25.93"/>
    <n v="23.61"/>
    <n v="24.78"/>
    <n v="22.24"/>
    <n v="22.42"/>
    <n v="22.1"/>
    <n v="29.81"/>
    <n v="27.64"/>
    <n v="30.66"/>
    <n v="26.86"/>
    <n v="28.38"/>
    <n v="30.65"/>
    <n v="30.91"/>
    <n v="28.98"/>
    <n v="30.33"/>
    <n v="30.88"/>
    <n v="28.49"/>
    <n v="29.97"/>
    <n v="25.7"/>
    <n v="28.48124811444416"/>
    <n v="25.94"/>
    <n v="30.51"/>
    <m/>
    <m/>
    <m/>
    <m/>
    <m/>
    <n v="32.450000000000003"/>
    <n v="20.79"/>
    <n v="20"/>
    <n v="20.25"/>
    <n v="66.3"/>
    <n v="-4.92"/>
    <n v="-5.19"/>
    <n v="-3.46"/>
    <n v="-6.0612481144441581"/>
    <n v="-4.95"/>
    <n v="1.59"/>
    <n v="-2.68"/>
    <n v="0.10124811444416082"/>
    <n v="-4.2699999999999996"/>
    <n v="-1.488751885555839"/>
    <n v="2.7812481144441605"/>
    <n v="-1.32"/>
    <n v="1.22"/>
    <n v="1.04"/>
    <n v="2.54"/>
    <n v="2.36"/>
    <n v="-0.18000000000000327"/>
    <n v="0.27"/>
    <n v="-1.46"/>
    <n v="1.14124811444416"/>
    <n v="-1.73"/>
    <n v="0.87124811444416039"/>
    <n v="2.6012481144441573"/>
    <n v="-32.450000000000003"/>
    <n v="-20.79"/>
    <n v="-20"/>
    <n v="-20.25"/>
    <n v="-66.3"/>
    <n v="3.968751885555843"/>
    <n v="10.029999999999999"/>
    <n v="-28.48124811444416"/>
    <n v="-22.42"/>
    <n v="5.73"/>
    <n v="5.73"/>
    <x v="0"/>
    <x v="0"/>
    <x v="0"/>
    <x v="0"/>
    <x v="1"/>
    <x v="24"/>
  </r>
  <r>
    <d v="2001-10-10T17:00:00"/>
    <x v="17"/>
    <x v="1"/>
    <x v="24"/>
    <x v="3"/>
    <x v="0"/>
    <x v="1"/>
    <x v="4"/>
    <x v="1"/>
    <n v="25.04"/>
    <n v="22.65"/>
    <n v="24.85"/>
    <n v="23.06"/>
    <n v="22.99"/>
    <n v="24.49"/>
    <n v="25.58"/>
    <n v="23.72"/>
    <n v="24.51"/>
    <n v="25.31"/>
    <n v="23.14"/>
    <n v="24.26"/>
    <n v="21.81"/>
    <n v="21.98"/>
    <n v="21.67"/>
    <n v="29.83"/>
    <n v="27.74"/>
    <n v="30.66"/>
    <n v="27.06"/>
    <n v="28.43"/>
    <n v="30.68"/>
    <n v="30.85"/>
    <n v="29.05"/>
    <n v="30.34"/>
    <n v="30.85"/>
    <n v="28.54"/>
    <n v="30"/>
    <n v="25.88"/>
    <n v="29.673209434660226"/>
    <n v="26.16"/>
    <n v="25.43"/>
    <m/>
    <m/>
    <m/>
    <m/>
    <m/>
    <n v="33.24"/>
    <n v="20.420000000000002"/>
    <n v="20"/>
    <n v="20.07"/>
    <n v="60.01"/>
    <n v="-5.44"/>
    <n v="-5.74"/>
    <n v="-4.07"/>
    <n v="-7.6932094346602256"/>
    <n v="-5.54"/>
    <n v="1.57"/>
    <n v="-2.5499999999999998"/>
    <n v="1.2432094346602263"/>
    <n v="-4.12"/>
    <n v="-0.32679056533977402"/>
    <n v="3.793209434660227"/>
    <n v="-1.27"/>
    <n v="1.18"/>
    <n v="1.01"/>
    <n v="2.4500000000000002"/>
    <n v="2.2799999999999998"/>
    <n v="-0.17000000000000171"/>
    <n v="0.29999999999999716"/>
    <n v="-1.37"/>
    <n v="2.2532094346602243"/>
    <n v="-1.67"/>
    <n v="1.9532094346602271"/>
    <n v="3.6232094346602253"/>
    <n v="-33.24"/>
    <n v="-20.420000000000002"/>
    <n v="-20"/>
    <n v="-20.07"/>
    <n v="-60.01"/>
    <n v="3.566790565339776"/>
    <n v="11.26"/>
    <n v="-29.673209434660226"/>
    <n v="-21.98"/>
    <n v="1.17"/>
    <n v="1.17"/>
    <x v="0"/>
    <x v="0"/>
    <x v="0"/>
    <x v="0"/>
    <x v="1"/>
    <x v="24"/>
  </r>
  <r>
    <d v="2001-10-10T18:00:00"/>
    <x v="18"/>
    <x v="1"/>
    <x v="24"/>
    <x v="3"/>
    <x v="0"/>
    <x v="1"/>
    <x v="4"/>
    <x v="1"/>
    <n v="25.68"/>
    <n v="23.13"/>
    <n v="25.27"/>
    <n v="23.56"/>
    <n v="23.45"/>
    <n v="24.94"/>
    <n v="26.15"/>
    <n v="24.22"/>
    <n v="24.93"/>
    <n v="25.71"/>
    <n v="23.62"/>
    <n v="24.85"/>
    <n v="22.18"/>
    <n v="22.35"/>
    <n v="22.04"/>
    <n v="33.78"/>
    <n v="31.76"/>
    <n v="35.24"/>
    <n v="30.82"/>
    <n v="32.53"/>
    <n v="35.32"/>
    <n v="35.4"/>
    <n v="33.28"/>
    <n v="34.86"/>
    <n v="35.479999999999997"/>
    <n v="32.659999999999997"/>
    <n v="34.29"/>
    <n v="29.32"/>
    <n v="33.442227662762576"/>
    <n v="29.67"/>
    <n v="31.86"/>
    <m/>
    <m/>
    <m/>
    <m/>
    <m/>
    <n v="39.32"/>
    <n v="21.75"/>
    <n v="22.47"/>
    <n v="22.46"/>
    <n v="61.82"/>
    <n v="-9.08"/>
    <n v="-9.44"/>
    <n v="-7.14"/>
    <n v="-11.092227662762575"/>
    <n v="-9.77"/>
    <n v="1.76"/>
    <n v="-3.21"/>
    <n v="0.91222766276257516"/>
    <n v="-4.97"/>
    <n v="-0.84777233723742285"/>
    <n v="4.122227662762576"/>
    <n v="-1.4"/>
    <n v="1.27"/>
    <n v="1.1000000000000001"/>
    <n v="2.67"/>
    <n v="2.5"/>
    <n v="-0.17000000000000171"/>
    <n v="0.35999999999999588"/>
    <n v="-1.94"/>
    <n v="2.012227662762573"/>
    <n v="-2.2999999999999998"/>
    <n v="1.6522276627625772"/>
    <n v="3.9522276627625743"/>
    <n v="-39.32"/>
    <n v="-21.75"/>
    <n v="-22.47"/>
    <n v="-22.46"/>
    <n v="-61.82"/>
    <n v="5.877772337237424"/>
    <n v="16.97"/>
    <n v="-33.442227662762576"/>
    <n v="-22.35"/>
    <n v="7.01"/>
    <n v="7.01"/>
    <x v="0"/>
    <x v="0"/>
    <x v="0"/>
    <x v="0"/>
    <x v="1"/>
    <x v="24"/>
  </r>
  <r>
    <d v="2001-10-10T19:00:00"/>
    <x v="19"/>
    <x v="1"/>
    <x v="24"/>
    <x v="3"/>
    <x v="0"/>
    <x v="1"/>
    <x v="4"/>
    <x v="1"/>
    <n v="27.31"/>
    <n v="24.71"/>
    <n v="26.77"/>
    <n v="25.28"/>
    <n v="25.07"/>
    <n v="26.46"/>
    <n v="29.18"/>
    <n v="25.79"/>
    <n v="26.41"/>
    <n v="27.18"/>
    <n v="25.25"/>
    <n v="26.38"/>
    <n v="23.78"/>
    <n v="23.86"/>
    <n v="23.65"/>
    <n v="34.6"/>
    <n v="32.619999999999997"/>
    <n v="35.9"/>
    <n v="31.68"/>
    <n v="33.36"/>
    <n v="36.01"/>
    <n v="36.159999999999997"/>
    <n v="34.159999999999997"/>
    <n v="35.5"/>
    <n v="36.1"/>
    <n v="33.54"/>
    <n v="35.03"/>
    <n v="30.11"/>
    <n v="39.703484643148528"/>
    <n v="30.5"/>
    <n v="30.33"/>
    <m/>
    <m/>
    <m/>
    <m/>
    <m/>
    <n v="57.81"/>
    <n v="23.81"/>
    <n v="25.11"/>
    <n v="25.16"/>
    <n v="80.459999999999994"/>
    <n v="-8.2899999999999991"/>
    <n v="-8.65"/>
    <n v="-6.33"/>
    <n v="-15.843484643148528"/>
    <n v="-8.92"/>
    <n v="1.67"/>
    <n v="-3.25"/>
    <n v="6.3434846431485283"/>
    <n v="-4.92"/>
    <n v="4.6734846431485266"/>
    <n v="9.5934846431485283"/>
    <n v="-1.31"/>
    <n v="1.29"/>
    <n v="1.21"/>
    <n v="2.6"/>
    <n v="2.52"/>
    <n v="-7.9999999999998295E-2"/>
    <n v="0.36000000000000298"/>
    <n v="-1.96"/>
    <n v="7.5534846431485292"/>
    <n v="-2.3199999999999998"/>
    <n v="7.1934846431485262"/>
    <n v="9.51348464314853"/>
    <n v="-57.81"/>
    <n v="-23.81"/>
    <n v="-25.11"/>
    <n v="-25.16"/>
    <n v="-80.459999999999994"/>
    <n v="18.106515356851475"/>
    <n v="33.950000000000003"/>
    <n v="-39.703484643148528"/>
    <n v="-23.86"/>
    <n v="3.95"/>
    <n v="3.95"/>
    <x v="0"/>
    <x v="0"/>
    <x v="0"/>
    <x v="0"/>
    <x v="1"/>
    <x v="24"/>
  </r>
  <r>
    <d v="2001-10-10T20:00:00"/>
    <x v="20"/>
    <x v="1"/>
    <x v="24"/>
    <x v="3"/>
    <x v="0"/>
    <x v="1"/>
    <x v="4"/>
    <x v="1"/>
    <n v="25.4"/>
    <n v="22.92"/>
    <n v="24.86"/>
    <n v="23.46"/>
    <n v="23.34"/>
    <n v="24.56"/>
    <n v="25.78"/>
    <n v="23.99"/>
    <n v="24.52"/>
    <n v="25.21"/>
    <n v="23.51"/>
    <n v="24.51"/>
    <n v="22.07"/>
    <n v="22.16"/>
    <n v="21.96"/>
    <n v="32"/>
    <n v="30.23"/>
    <n v="33.21"/>
    <n v="29.4"/>
    <n v="30.95"/>
    <n v="33.340000000000003"/>
    <n v="33.520000000000003"/>
    <n v="31.64"/>
    <n v="32.869999999999997"/>
    <n v="33.369999999999997"/>
    <n v="31.11"/>
    <n v="32.44"/>
    <n v="28.03"/>
    <n v="35.760730293955334"/>
    <n v="28.38"/>
    <n v="27.52"/>
    <m/>
    <m/>
    <m/>
    <m/>
    <m/>
    <n v="49.73"/>
    <n v="23.15"/>
    <n v="23.97"/>
    <n v="24.09"/>
    <n v="67.540000000000006"/>
    <n v="-7.61"/>
    <n v="-7.93"/>
    <n v="-5.96"/>
    <n v="-13.600730293955333"/>
    <n v="-8.16"/>
    <n v="1.49"/>
    <n v="-2.92"/>
    <n v="4.8107302939553342"/>
    <n v="-4.41"/>
    <n v="3.3207302939553358"/>
    <n v="7.7307302939553324"/>
    <n v="-1.17"/>
    <n v="1.27"/>
    <n v="1.18"/>
    <n v="2.44"/>
    <n v="2.35"/>
    <n v="-8.9999999999999858E-2"/>
    <n v="0.31999999999999673"/>
    <n v="-1.65"/>
    <n v="5.990730293955334"/>
    <n v="-1.97"/>
    <n v="5.6707302939553372"/>
    <n v="7.6407302939553325"/>
    <n v="-49.73"/>
    <n v="-23.15"/>
    <n v="-23.97"/>
    <n v="-24.09"/>
    <n v="-67.540000000000006"/>
    <n v="13.969269706044663"/>
    <n v="27.57"/>
    <n v="-35.760730293955334"/>
    <n v="-22.16"/>
    <n v="3.01"/>
    <n v="3.01"/>
    <x v="0"/>
    <x v="0"/>
    <x v="0"/>
    <x v="0"/>
    <x v="1"/>
    <x v="24"/>
  </r>
  <r>
    <d v="2001-10-10T21:00:00"/>
    <x v="21"/>
    <x v="1"/>
    <x v="24"/>
    <x v="3"/>
    <x v="0"/>
    <x v="1"/>
    <x v="4"/>
    <x v="1"/>
    <n v="23.18"/>
    <n v="21.11"/>
    <n v="22.83"/>
    <n v="21.57"/>
    <n v="21.55"/>
    <n v="22.58"/>
    <n v="25.01"/>
    <n v="22.03"/>
    <n v="22.54"/>
    <n v="23.14"/>
    <n v="21.66"/>
    <n v="22.45"/>
    <n v="20.64"/>
    <n v="20.53"/>
    <n v="20.57"/>
    <n v="30"/>
    <n v="28.28"/>
    <n v="31.05"/>
    <n v="27.69"/>
    <n v="28.82"/>
    <n v="31.13"/>
    <n v="31.31"/>
    <n v="29.51"/>
    <n v="30.73"/>
    <n v="31.28"/>
    <n v="28.87"/>
    <n v="30.32"/>
    <n v="26.99"/>
    <n v="29.355194323668275"/>
    <n v="27.18"/>
    <n v="22.32"/>
    <m/>
    <m/>
    <m/>
    <m/>
    <m/>
    <n v="35.700000000000003"/>
    <n v="19.71"/>
    <n v="19.73"/>
    <n v="20"/>
    <n v="46.45"/>
    <n v="-7.27"/>
    <n v="-7.87"/>
    <n v="-6.35"/>
    <n v="-8.8251943236682742"/>
    <n v="-8.14"/>
    <n v="1.5"/>
    <n v="-1.83"/>
    <n v="0.53519432366827502"/>
    <n v="-3.33"/>
    <n v="-0.96480567633172498"/>
    <n v="2.3651943236682769"/>
    <n v="-0.89999999999999858"/>
    <n v="0.91"/>
    <n v="1.02"/>
    <n v="1.81"/>
    <n v="1.92"/>
    <n v="0.10999999999999943"/>
    <n v="0.60000000000000142"/>
    <n v="-0.92000000000000171"/>
    <n v="1.5551943236682746"/>
    <n v="-1.52"/>
    <n v="0.95519432366827317"/>
    <n v="2.4751943236682763"/>
    <n v="-35.700000000000003"/>
    <n v="-19.71"/>
    <n v="-19.73"/>
    <n v="-20"/>
    <n v="-46.45"/>
    <n v="6.3448056763317275"/>
    <n v="15.17"/>
    <n v="-29.355194323668275"/>
    <n v="-20.53"/>
    <n v="-0.12999999999999901"/>
    <n v="-0.12999999999999901"/>
    <x v="0"/>
    <x v="0"/>
    <x v="0"/>
    <x v="0"/>
    <x v="1"/>
    <x v="24"/>
  </r>
  <r>
    <d v="2001-10-10T22:00:00"/>
    <x v="22"/>
    <x v="1"/>
    <x v="24"/>
    <x v="3"/>
    <x v="0"/>
    <x v="1"/>
    <x v="4"/>
    <x v="1"/>
    <n v="24.63"/>
    <n v="22.67"/>
    <n v="24.57"/>
    <n v="23.01"/>
    <n v="23.16"/>
    <n v="24.27"/>
    <n v="25.04"/>
    <n v="23.62"/>
    <n v="24.26"/>
    <n v="24.96"/>
    <n v="23.26"/>
    <n v="23.97"/>
    <n v="22.43"/>
    <n v="22.25"/>
    <n v="22.38"/>
    <n v="27.13"/>
    <n v="25.38"/>
    <n v="28.39"/>
    <n v="24.67"/>
    <n v="26.31"/>
    <n v="28.36"/>
    <n v="28.63"/>
    <n v="26.34"/>
    <n v="28.09"/>
    <n v="28.71"/>
    <n v="26.31"/>
    <n v="27.58"/>
    <n v="24.02"/>
    <n v="23.477327334405711"/>
    <n v="24.13"/>
    <n v="18.98"/>
    <m/>
    <m/>
    <m/>
    <m/>
    <m/>
    <n v="24.29"/>
    <n v="17.670000000000002"/>
    <n v="17.25"/>
    <n v="17.55"/>
    <n v="29.39"/>
    <n v="-3.15"/>
    <n v="-3.61"/>
    <n v="-1.59"/>
    <n v="-1.227327334405711"/>
    <n v="-3.75"/>
    <n v="1.27"/>
    <n v="-2.29"/>
    <n v="-2.8326726655942878"/>
    <n v="-3.56"/>
    <n v="-4.1026726655942873"/>
    <n v="-0.54267266559428862"/>
    <n v="-0.80999999999999872"/>
    <n v="0.73"/>
    <n v="0.91"/>
    <n v="1.54"/>
    <n v="1.72"/>
    <n v="0.18"/>
    <n v="0.46000000000000085"/>
    <n v="-1.56"/>
    <n v="-1.9226726655942876"/>
    <n v="-2.02"/>
    <n v="-2.3826726655942885"/>
    <n v="-0.3626726655942889"/>
    <n v="-24.29"/>
    <n v="-17.670000000000002"/>
    <n v="-17.25"/>
    <n v="-17.55"/>
    <n v="-29.39"/>
    <n v="0.81267266559428819"/>
    <n v="2.04"/>
    <n v="-23.477327334405711"/>
    <n v="-22.25"/>
    <n v="-4.99"/>
    <n v="-4.99"/>
    <x v="0"/>
    <x v="0"/>
    <x v="0"/>
    <x v="0"/>
    <x v="1"/>
    <x v="24"/>
  </r>
  <r>
    <d v="2001-10-10T23:00:00"/>
    <x v="23"/>
    <x v="1"/>
    <x v="24"/>
    <x v="3"/>
    <x v="0"/>
    <x v="1"/>
    <x v="4"/>
    <x v="1"/>
    <n v="24.4"/>
    <n v="22.19"/>
    <n v="23.81"/>
    <n v="22.79"/>
    <n v="22.89"/>
    <n v="23.54"/>
    <n v="24.34"/>
    <n v="23.39"/>
    <n v="23.52"/>
    <n v="24.2"/>
    <n v="23.07"/>
    <n v="23.58"/>
    <n v="21.92"/>
    <n v="21.72"/>
    <n v="21.86"/>
    <n v="25.81"/>
    <n v="24.64"/>
    <n v="26.68"/>
    <n v="24.24"/>
    <n v="25.53"/>
    <n v="26.64"/>
    <n v="26.72"/>
    <n v="25.54"/>
    <n v="26.38"/>
    <n v="26.94"/>
    <n v="25.51"/>
    <n v="26.14"/>
    <n v="24.03"/>
    <n v="22.345994875226999"/>
    <n v="24.02"/>
    <n v="19.97"/>
    <m/>
    <m/>
    <m/>
    <m/>
    <m/>
    <n v="22.23"/>
    <n v="17.47"/>
    <n v="17.440000000000001"/>
    <n v="17.53"/>
    <n v="25.52"/>
    <n v="-2.64"/>
    <n v="-2.56"/>
    <n v="-2.11"/>
    <n v="-0.62599487522700059"/>
    <n v="-2.74"/>
    <n v="0.60999999999999943"/>
    <n v="-1.5"/>
    <n v="-3.1840051247730017"/>
    <n v="-2.11"/>
    <n v="-3.7940051247730011"/>
    <n v="-1.6840051247730017"/>
    <n v="-0.68999999999999773"/>
    <n v="0.96999999999999886"/>
    <n v="1.17"/>
    <n v="1.66"/>
    <n v="1.86"/>
    <n v="0.20000000000000284"/>
    <n v="-7.9999999999998295E-2"/>
    <n v="-0.53000000000000114"/>
    <n v="-2.014005124773"/>
    <n v="-0.45000000000000284"/>
    <n v="-1.9340051247730017"/>
    <n v="-1.4840051247729988"/>
    <n v="-22.23"/>
    <n v="-17.47"/>
    <n v="-17.440000000000001"/>
    <n v="-17.53"/>
    <n v="-25.52"/>
    <n v="-0.11599487522699903"/>
    <n v="0.51000000000000156"/>
    <n v="-22.345994875226999"/>
    <n v="-21.72"/>
    <n v="-3.61"/>
    <n v="-3.61"/>
    <x v="0"/>
    <x v="0"/>
    <x v="0"/>
    <x v="0"/>
    <x v="1"/>
    <x v="24"/>
  </r>
  <r>
    <d v="2001-10-11T00:00:00"/>
    <x v="0"/>
    <x v="1"/>
    <x v="25"/>
    <x v="4"/>
    <x v="0"/>
    <x v="1"/>
    <x v="4"/>
    <x v="1"/>
    <n v="22.73"/>
    <n v="20.74"/>
    <n v="22.11"/>
    <n v="21.24"/>
    <n v="21.34"/>
    <n v="21.9"/>
    <n v="22.42"/>
    <n v="21.86"/>
    <n v="21.85"/>
    <n v="22.46"/>
    <n v="21.52"/>
    <n v="21.95"/>
    <n v="20.61"/>
    <n v="18.46"/>
    <n v="20.53"/>
    <n v="24.34"/>
    <n v="23.53"/>
    <n v="25.13"/>
    <n v="23.5"/>
    <n v="20.69"/>
    <n v="25.04"/>
    <n v="24.88"/>
    <n v="24.17"/>
    <n v="24.83"/>
    <n v="25.35"/>
    <n v="24.15"/>
    <n v="21.19"/>
    <n v="20.52"/>
    <n v="18.842483627943249"/>
    <n v="24.08"/>
    <n v="19.48"/>
    <n v="16.600000000000001"/>
    <n v="16.600000000000001"/>
    <n v="16.600000000000001"/>
    <n v="16.600000000000001"/>
    <n v="16.600000000000001"/>
    <n v="18.5"/>
    <n v="15.7"/>
    <n v="15.84"/>
    <n v="15.83"/>
    <n v="20.37"/>
    <n v="0.64999999999999858"/>
    <n v="0.75999999999999801"/>
    <n v="8.9999999999999858E-2"/>
    <n v="-0.38248362794324819"/>
    <n v="-2.89"/>
    <n v="0.5"/>
    <n v="-0.17000000000000171"/>
    <n v="-1.8475163720567522"/>
    <n v="-0.67000000000000171"/>
    <n v="-2.3475163720567522"/>
    <n v="-1.6775163720567505"/>
    <n v="-0.60999999999999943"/>
    <n v="0.73"/>
    <n v="2.88"/>
    <n v="1.34"/>
    <n v="3.49"/>
    <n v="2.15"/>
    <n v="-0.10999999999999943"/>
    <n v="0.55999999999999872"/>
    <n v="1.0324836279432468"/>
    <n v="0.66999999999999815"/>
    <n v="1.1424836279432462"/>
    <n v="0.47248362794324805"/>
    <n v="-1.9"/>
    <n v="0.90000000000000213"/>
    <n v="0.76000000000000156"/>
    <n v="0.77000000000000135"/>
    <n v="-3.77"/>
    <n v="-0.34248362794324905"/>
    <n v="3.9999999999999147E-2"/>
    <n v="-2.2424836279432476"/>
    <n v="-1.86"/>
    <n v="-2.4700000000000002"/>
    <n v="-2.4700000000000002"/>
    <x v="0"/>
    <x v="0"/>
    <x v="0"/>
    <x v="0"/>
    <x v="1"/>
    <x v="25"/>
  </r>
  <r>
    <d v="2001-10-11T01:00:00"/>
    <x v="1"/>
    <x v="1"/>
    <x v="25"/>
    <x v="4"/>
    <x v="0"/>
    <x v="1"/>
    <x v="4"/>
    <x v="1"/>
    <n v="20.36"/>
    <n v="18.8"/>
    <n v="19.79"/>
    <n v="19.149999999999999"/>
    <n v="19.190000000000001"/>
    <n v="19.61"/>
    <n v="20.74"/>
    <n v="19.62"/>
    <n v="19.559999999999999"/>
    <n v="20.079999999999998"/>
    <n v="19.329999999999998"/>
    <n v="19.66"/>
    <n v="18.600000000000001"/>
    <n v="16.785"/>
    <n v="18.55"/>
    <n v="22.72"/>
    <n v="21.66"/>
    <n v="23.17"/>
    <n v="21.54"/>
    <n v="22.33"/>
    <n v="23.08"/>
    <n v="23.12"/>
    <n v="22.32"/>
    <n v="22.9"/>
    <n v="23.35"/>
    <n v="22.32"/>
    <n v="22.86"/>
    <n v="21.95"/>
    <n v="19.16491307089818"/>
    <n v="21.99"/>
    <n v="19.2"/>
    <n v="15.33"/>
    <n v="15.33"/>
    <n v="15.33"/>
    <n v="15.33"/>
    <n v="15.33"/>
    <n v="17.73"/>
    <n v="15.18"/>
    <n v="15.31"/>
    <n v="15.3"/>
    <n v="19.440000000000001"/>
    <n v="-3.14"/>
    <n v="-3.2"/>
    <n v="-3.35"/>
    <n v="-2.3799130708981799"/>
    <n v="-3.27"/>
    <n v="0.53000000000000114"/>
    <n v="-0.37999999999999901"/>
    <n v="-3.1650869291018182"/>
    <n v="-0.91"/>
    <n v="-3.6950869291018194"/>
    <n v="-2.7850869291018192"/>
    <n v="-0.46999999999999886"/>
    <n v="0.59"/>
    <n v="2.4049999999999998"/>
    <n v="1.06"/>
    <n v="2.875"/>
    <n v="1.8149999999999999"/>
    <n v="6.0000000000002274E-2"/>
    <n v="0.21000000000000085"/>
    <n v="-0.76008692910181708"/>
    <n v="0.14999999999999858"/>
    <n v="-0.82008692910181935"/>
    <n v="-0.97008692910181793"/>
    <n v="-2.4"/>
    <n v="0.15"/>
    <n v="1.9999999999999574E-2"/>
    <n v="2.9999999999999361E-2"/>
    <n v="-4.1100000000000003"/>
    <n v="-1.4349130708981797"/>
    <n v="0.94499999999999995"/>
    <n v="-3.83491307089818"/>
    <n v="-1.4550000000000001"/>
    <n v="-0.46000000000000085"/>
    <n v="-0.46000000000000085"/>
    <x v="0"/>
    <x v="0"/>
    <x v="0"/>
    <x v="0"/>
    <x v="1"/>
    <x v="25"/>
  </r>
  <r>
    <d v="2001-10-11T02:00:00"/>
    <x v="2"/>
    <x v="1"/>
    <x v="25"/>
    <x v="4"/>
    <x v="0"/>
    <x v="1"/>
    <x v="4"/>
    <x v="1"/>
    <n v="21.42"/>
    <n v="19.690000000000001"/>
    <n v="20.7"/>
    <n v="20.059999999999999"/>
    <n v="20.11"/>
    <n v="20.55"/>
    <n v="21.41"/>
    <n v="20.58"/>
    <n v="20.46"/>
    <n v="20.98"/>
    <n v="20.25"/>
    <n v="20.68"/>
    <n v="19.48"/>
    <n v="17.204999999999998"/>
    <n v="19.399999999999999"/>
    <n v="22.66"/>
    <n v="21.62"/>
    <n v="23.1"/>
    <n v="21.49"/>
    <n v="22.28"/>
    <n v="23.03"/>
    <n v="22.78"/>
    <n v="22.26"/>
    <n v="22.84"/>
    <n v="23.28"/>
    <n v="22.26"/>
    <n v="22.81"/>
    <n v="21.95"/>
    <n v="18.366515216895216"/>
    <n v="22.01"/>
    <n v="18.55"/>
    <n v="15.3"/>
    <n v="15.3"/>
    <n v="15.3"/>
    <n v="15.3"/>
    <n v="15.3"/>
    <n v="15.73"/>
    <n v="14.3"/>
    <n v="14.37"/>
    <n v="14.36"/>
    <n v="16.690000000000001"/>
    <n v="-2.17"/>
    <n v="-2.13"/>
    <n v="-2.4700000000000002"/>
    <n v="-1.1615152168952179"/>
    <n v="-2.2999999999999998"/>
    <n v="0.52999999999999758"/>
    <n v="-0.33000000000000185"/>
    <n v="-3.913484783104785"/>
    <n v="-0.85999999999999943"/>
    <n v="-4.4434847831047826"/>
    <n v="-3.5834847831047831"/>
    <n v="-0.56999999999999995"/>
    <n v="0.62999999999999901"/>
    <n v="2.9049999999999998"/>
    <n v="1.2"/>
    <n v="3.4750000000000001"/>
    <n v="2.2749999999999999"/>
    <n v="-4.00000000000027E-2"/>
    <n v="0.29999999999999716"/>
    <n v="-1.0084847831047838"/>
    <n v="0.34"/>
    <n v="-0.96848478310478114"/>
    <n v="-1.308484783104781"/>
    <n v="-0.43"/>
    <n v="1"/>
    <n v="0.93000000000000149"/>
    <n v="0.94000000000000128"/>
    <n v="-1.39"/>
    <n v="-2.6365152168952157"/>
    <n v="-1.4750000000000001"/>
    <n v="-3.0665152168952154"/>
    <n v="-1.905"/>
    <n v="-2.13"/>
    <n v="-2.13"/>
    <x v="0"/>
    <x v="0"/>
    <x v="0"/>
    <x v="0"/>
    <x v="1"/>
    <x v="25"/>
  </r>
  <r>
    <d v="2001-10-11T03:00:00"/>
    <x v="3"/>
    <x v="1"/>
    <x v="25"/>
    <x v="4"/>
    <x v="0"/>
    <x v="1"/>
    <x v="4"/>
    <x v="1"/>
    <n v="21.04"/>
    <n v="19.36"/>
    <n v="20.47"/>
    <n v="19.670000000000002"/>
    <n v="19.8"/>
    <n v="20.309999999999999"/>
    <n v="21.29"/>
    <n v="20.28"/>
    <n v="20.23"/>
    <n v="20.74"/>
    <n v="19.940000000000001"/>
    <n v="20.37"/>
    <n v="19.18"/>
    <n v="17.149999999999999"/>
    <n v="19.12"/>
    <n v="22.21"/>
    <n v="21.24"/>
    <n v="22.63"/>
    <n v="21.21"/>
    <n v="21.87"/>
    <n v="22.56"/>
    <n v="22.52"/>
    <n v="21.85"/>
    <n v="22.38"/>
    <n v="22.77"/>
    <n v="21.84"/>
    <n v="22.35"/>
    <n v="21.61"/>
    <n v="17.975932570207316"/>
    <n v="21.65"/>
    <n v="18.55"/>
    <n v="15.41"/>
    <n v="15.41"/>
    <n v="15.41"/>
    <n v="15.41"/>
    <n v="15.41"/>
    <n v="15.21"/>
    <n v="14.16"/>
    <n v="14.21"/>
    <n v="14.21"/>
    <n v="15.91"/>
    <n v="-2.0699999999999998"/>
    <n v="-1.98"/>
    <n v="-2.4300000000000002"/>
    <n v="-0.8259325702073177"/>
    <n v="-2.0299999999999998"/>
    <n v="0.48"/>
    <n v="-0.26000000000000156"/>
    <n v="-3.8940674297926847"/>
    <n v="-0.74000000000000199"/>
    <n v="-4.3740674297926851"/>
    <n v="-3.6340674297926832"/>
    <n v="-0.56999999999999995"/>
    <n v="0.62000000000000099"/>
    <n v="2.65"/>
    <n v="1.19"/>
    <n v="3.22"/>
    <n v="2.0299999999999998"/>
    <n v="-8.9999999999999858E-2"/>
    <n v="0.35999999999999943"/>
    <n v="-1.2440674297926826"/>
    <n v="0.44999999999999929"/>
    <n v="-1.1540674297926827"/>
    <n v="-1.604067429792682"/>
    <n v="0.19999999999999929"/>
    <n v="1.25"/>
    <n v="1.2"/>
    <n v="1.2"/>
    <n v="-0.5"/>
    <n v="-2.7659325702073154"/>
    <n v="-1.94"/>
    <n v="-2.5659325702073161"/>
    <n v="-1.74"/>
    <n v="-1.82"/>
    <n v="-1.82"/>
    <x v="0"/>
    <x v="0"/>
    <x v="0"/>
    <x v="0"/>
    <x v="1"/>
    <x v="25"/>
  </r>
  <r>
    <d v="2001-10-11T04:00:00"/>
    <x v="4"/>
    <x v="1"/>
    <x v="25"/>
    <x v="4"/>
    <x v="0"/>
    <x v="1"/>
    <x v="4"/>
    <x v="1"/>
    <n v="22.18"/>
    <n v="20.38"/>
    <n v="21.71"/>
    <n v="20.75"/>
    <n v="20.94"/>
    <n v="21.51"/>
    <n v="22.11"/>
    <n v="21.44"/>
    <n v="21.46"/>
    <n v="22.01"/>
    <n v="21.09"/>
    <n v="21.49"/>
    <n v="20.329999999999998"/>
    <n v="18.32"/>
    <n v="20.25"/>
    <n v="22.72"/>
    <n v="21.72"/>
    <n v="23.11"/>
    <n v="21.7"/>
    <n v="22.35"/>
    <n v="23.06"/>
    <n v="22.99"/>
    <n v="22.34"/>
    <n v="22.85"/>
    <n v="23.26"/>
    <n v="22.34"/>
    <n v="22.84"/>
    <n v="22.08"/>
    <n v="19.422495693525999"/>
    <n v="22.13"/>
    <n v="18.55"/>
    <n v="16.579999999999998"/>
    <n v="16.579999999999998"/>
    <n v="16.579999999999998"/>
    <n v="16.579999999999998"/>
    <n v="16.579999999999998"/>
    <n v="18.239999999999998"/>
    <n v="15.09"/>
    <n v="15.25"/>
    <n v="15.24"/>
    <n v="20.34"/>
    <n v="-1.41"/>
    <n v="-1.35"/>
    <n v="-1.75"/>
    <n v="-1.1024956935259986"/>
    <n v="-1.25"/>
    <n v="0.48999999999999844"/>
    <n v="-0.27000000000000313"/>
    <n v="-2.9275043064740025"/>
    <n v="-0.76000000000000156"/>
    <n v="-3.4175043064740009"/>
    <n v="-2.6575043064739994"/>
    <n v="-0.54999999999999716"/>
    <n v="0.61000000000000298"/>
    <n v="2.62"/>
    <n v="1.1599999999999999"/>
    <n v="3.17"/>
    <n v="2.0099999999999998"/>
    <n v="-5.9999999999998721E-2"/>
    <n v="0.34"/>
    <n v="-0.30750430647400151"/>
    <n v="0.39999999999999858"/>
    <n v="-0.24750430647400279"/>
    <n v="-0.64750430647400137"/>
    <n v="-1.66"/>
    <n v="1.49"/>
    <n v="1.33"/>
    <n v="1.34"/>
    <n v="-3.76"/>
    <n v="-1.1824956935260005"/>
    <n v="-8.0000000000001847E-2"/>
    <n v="-2.8424956935260006"/>
    <n v="-1.74"/>
    <n v="-2.94"/>
    <n v="-2.94"/>
    <x v="0"/>
    <x v="0"/>
    <x v="0"/>
    <x v="0"/>
    <x v="1"/>
    <x v="25"/>
  </r>
  <r>
    <d v="2001-10-11T05:00:00"/>
    <x v="5"/>
    <x v="1"/>
    <x v="25"/>
    <x v="4"/>
    <x v="0"/>
    <x v="1"/>
    <x v="4"/>
    <x v="1"/>
    <n v="21.96"/>
    <n v="20.190000000000001"/>
    <n v="21.53"/>
    <n v="20.54"/>
    <n v="20.69"/>
    <n v="21.3"/>
    <n v="22.9"/>
    <n v="21.17"/>
    <n v="21.27"/>
    <n v="21.85"/>
    <n v="20.83"/>
    <n v="21.26"/>
    <n v="20.02"/>
    <n v="20.88"/>
    <n v="19.95"/>
    <n v="23.92"/>
    <n v="23.15"/>
    <n v="24.66"/>
    <n v="23.21"/>
    <n v="23.73"/>
    <n v="24.58"/>
    <n v="24.36"/>
    <n v="23.78"/>
    <n v="24.36"/>
    <n v="24.85"/>
    <n v="23.74"/>
    <n v="24.23"/>
    <n v="23.62"/>
    <n v="22.366056892128064"/>
    <n v="23.69"/>
    <n v="20.36"/>
    <n v="21.96"/>
    <n v="21.96"/>
    <n v="21.96"/>
    <n v="21.96"/>
    <n v="21.96"/>
    <n v="23.74"/>
    <n v="16.82"/>
    <n v="17.170000000000002"/>
    <n v="17.14"/>
    <n v="28.39"/>
    <n v="-3.04"/>
    <n v="-2.97"/>
    <n v="-3.6"/>
    <n v="-1.4860568921280652"/>
    <n v="-3"/>
    <n v="0.5"/>
    <n v="-0.10999999999999943"/>
    <n v="-1.3639431078719362"/>
    <n v="-0.60999999999999943"/>
    <n v="-1.8639431078719362"/>
    <n v="-1.2539431078719367"/>
    <n v="-0.56999999999999995"/>
    <n v="0.67000000000000171"/>
    <n v="-0.18999999999999773"/>
    <n v="1.24"/>
    <n v="0.38000000000000256"/>
    <n v="-0.85999999999999943"/>
    <n v="-7.0000000000000284E-2"/>
    <n v="0.56000000000000227"/>
    <n v="-1.5539431078719339"/>
    <n v="0.63000000000000256"/>
    <n v="-1.4839431078719336"/>
    <n v="-2.1139431078719362"/>
    <n v="-1.78"/>
    <n v="5.14"/>
    <n v="4.79"/>
    <n v="4.82"/>
    <n v="-6.43"/>
    <n v="1.3739431078719342"/>
    <n v="2.86"/>
    <n v="-0.4060568921280634"/>
    <n v="1.08"/>
    <n v="-0.90000000000000213"/>
    <n v="-0.90000000000000213"/>
    <x v="0"/>
    <x v="0"/>
    <x v="0"/>
    <x v="0"/>
    <x v="1"/>
    <x v="25"/>
  </r>
  <r>
    <d v="2001-10-11T06:00:00"/>
    <x v="6"/>
    <x v="1"/>
    <x v="25"/>
    <x v="4"/>
    <x v="0"/>
    <x v="1"/>
    <x v="4"/>
    <x v="1"/>
    <n v="25.05"/>
    <n v="22.71"/>
    <n v="24.17"/>
    <n v="23.35"/>
    <n v="23.38"/>
    <n v="23.94"/>
    <n v="24.65"/>
    <n v="23.81"/>
    <n v="23.87"/>
    <n v="24.54"/>
    <n v="23.56"/>
    <n v="24.09"/>
    <n v="22.35"/>
    <n v="31.938735999999999"/>
    <n v="22.24"/>
    <n v="31.19"/>
    <n v="30.18"/>
    <n v="31.97"/>
    <n v="30.09"/>
    <n v="31.08"/>
    <n v="31.97"/>
    <n v="26.28"/>
    <n v="30.98"/>
    <n v="31.61"/>
    <n v="32.130000000000003"/>
    <n v="31.17"/>
    <n v="31.54"/>
    <n v="30.21"/>
    <n v="31.483334623934851"/>
    <n v="30.38"/>
    <n v="27.99"/>
    <n v="40.799999999999997"/>
    <n v="40.799999999999997"/>
    <n v="40.799999999999997"/>
    <n v="40.799999999999997"/>
    <n v="56.926622000000002"/>
    <n v="39.200000000000003"/>
    <n v="19.05"/>
    <n v="20.09"/>
    <n v="20"/>
    <n v="52.46"/>
    <n v="-7.7"/>
    <n v="-7.45"/>
    <n v="-7.86"/>
    <n v="0.45540137606514719"/>
    <n v="-7.59"/>
    <n v="0.46000000000000085"/>
    <n v="-0.86999999999999744"/>
    <n v="0.4033346239348532"/>
    <n v="-1.33"/>
    <n v="-5.6665376065147655E-2"/>
    <n v="1.2733346239348506"/>
    <n v="-0.71000000000000085"/>
    <n v="1.03"/>
    <n v="-8.5587359999999997"/>
    <n v="1.74"/>
    <n v="-7.8487359999999988"/>
    <n v="-9.5887359999999973"/>
    <n v="-0.25"/>
    <n v="0.16"/>
    <n v="-8.1554013760651465"/>
    <n v="0.41"/>
    <n v="-7.9054013760651465"/>
    <n v="-8.3154013760651466"/>
    <n v="1.5999999999999943"/>
    <n v="21.75"/>
    <n v="20.71"/>
    <n v="20.8"/>
    <n v="4.466622000000001"/>
    <n v="7.7166653760651513"/>
    <n v="7.2612640000000042"/>
    <n v="9.3166653760651457"/>
    <n v="8.8612639999999985"/>
    <n v="3.9"/>
    <n v="3.9"/>
    <x v="0"/>
    <x v="0"/>
    <x v="0"/>
    <x v="0"/>
    <x v="1"/>
    <x v="25"/>
  </r>
  <r>
    <d v="2001-10-11T07:00:00"/>
    <x v="7"/>
    <x v="1"/>
    <x v="25"/>
    <x v="4"/>
    <x v="0"/>
    <x v="1"/>
    <x v="4"/>
    <x v="1"/>
    <n v="27.05"/>
    <n v="24.89"/>
    <n v="26.84"/>
    <n v="25.34"/>
    <n v="25.36"/>
    <n v="26.52"/>
    <n v="32.61"/>
    <n v="25.84"/>
    <n v="26.48"/>
    <n v="27.32"/>
    <n v="25.52"/>
    <n v="26.18"/>
    <n v="24.58"/>
    <n v="28.045827500000001"/>
    <n v="24.45"/>
    <n v="29.61"/>
    <n v="28.35"/>
    <n v="30.71"/>
    <n v="28.11"/>
    <n v="28.7"/>
    <n v="30.61"/>
    <n v="26.84"/>
    <n v="29.01"/>
    <n v="30.35"/>
    <n v="30.98"/>
    <n v="28.72"/>
    <n v="30.02"/>
    <n v="27.89"/>
    <n v="27.091659291387039"/>
    <n v="28.13"/>
    <n v="28.57"/>
    <n v="29.821999999999999"/>
    <n v="29.83"/>
    <n v="29.83"/>
    <n v="29.83"/>
    <n v="63.327637000000003"/>
    <n v="25.52"/>
    <n v="22.72"/>
    <n v="19.64"/>
    <n v="21"/>
    <n v="54.79"/>
    <n v="-3.34"/>
    <n v="-3.84"/>
    <n v="-3.31"/>
    <n v="0.95416820861296259"/>
    <n v="-3.66"/>
    <n v="1.32"/>
    <n v="-0.80999999999999872"/>
    <n v="-1.6083407086129604"/>
    <n v="-2.13"/>
    <n v="-2.9283407086129607"/>
    <n v="-0.79834070861296169"/>
    <n v="-0.82"/>
    <n v="0.78000000000000114"/>
    <n v="-2.685827500000002"/>
    <n v="1.6"/>
    <n v="-1.8658275000000017"/>
    <n v="-3.4658275000000032"/>
    <n v="0.5"/>
    <n v="-2.9999999999997584E-2"/>
    <n v="-4.2941682086129624"/>
    <n v="-0.52999999999999758"/>
    <n v="-4.7941682086129624"/>
    <n v="-4.2641682086129649"/>
    <n v="4.3019999999999996"/>
    <n v="7.11"/>
    <n v="10.19"/>
    <n v="8.83"/>
    <n v="8.5376370000000037"/>
    <n v="-1.5716592913870393"/>
    <n v="-2.5258275000000019"/>
    <n v="2.7303407086129603"/>
    <n v="1.7761724999999977"/>
    <n v="2.39"/>
    <n v="2.39"/>
    <x v="0"/>
    <x v="0"/>
    <x v="0"/>
    <x v="0"/>
    <x v="1"/>
    <x v="25"/>
  </r>
  <r>
    <d v="2001-10-11T08:00:00"/>
    <x v="8"/>
    <x v="1"/>
    <x v="25"/>
    <x v="4"/>
    <x v="0"/>
    <x v="1"/>
    <x v="4"/>
    <x v="1"/>
    <n v="26.6"/>
    <n v="24.61"/>
    <n v="26.67"/>
    <n v="24.96"/>
    <n v="24.96"/>
    <n v="26.36"/>
    <n v="27.06"/>
    <n v="25.51"/>
    <n v="26.31"/>
    <n v="27.12"/>
    <n v="25.11"/>
    <n v="25.89"/>
    <n v="24.15"/>
    <n v="22.145194499999999"/>
    <n v="24"/>
    <n v="34.5"/>
    <n v="32.909999999999997"/>
    <n v="36"/>
    <n v="32.44"/>
    <n v="33.58"/>
    <n v="35.909999999999997"/>
    <n v="33.799999999999997"/>
    <n v="34.26"/>
    <n v="35.58"/>
    <n v="36.36"/>
    <n v="33.659999999999997"/>
    <n v="35.159999999999997"/>
    <n v="31.86"/>
    <n v="29.0441624460511"/>
    <n v="32.25"/>
    <n v="27.56"/>
    <n v="18.062000000000001"/>
    <n v="18.07"/>
    <n v="18.07"/>
    <n v="18.07"/>
    <n v="56.468511999999997"/>
    <n v="24.03"/>
    <n v="22.56"/>
    <n v="20.420000000000002"/>
    <n v="21.36"/>
    <n v="54.08"/>
    <n v="-8.6199999999999992"/>
    <n v="-9.27"/>
    <n v="-7.71"/>
    <n v="-6.8989679460511013"/>
    <n v="-9.24"/>
    <n v="1.58"/>
    <n v="-1.72"/>
    <n v="-4.5358375539488982"/>
    <n v="-3.3"/>
    <n v="-6.1158375539488965"/>
    <n v="-2.8158375539488993"/>
    <n v="-0.93"/>
    <n v="0.81000000000000227"/>
    <n v="2.8148055000000021"/>
    <n v="1.74"/>
    <n v="3.7448055000000018"/>
    <n v="2.0048054999999998"/>
    <n v="0.64999999999999858"/>
    <n v="-0.90999999999999659"/>
    <n v="-1.7210320539488961"/>
    <n v="-1.56"/>
    <n v="-2.3710320539488947"/>
    <n v="-0.81103205394889955"/>
    <n v="-5.968"/>
    <n v="-4.49"/>
    <n v="-2.35"/>
    <n v="-3.29"/>
    <n v="2.3885119999999986"/>
    <n v="-5.014162446051099"/>
    <n v="1.8848055000000024"/>
    <n v="-10.982162446051099"/>
    <n v="-4.0831944999999976"/>
    <n v="1.67"/>
    <n v="1.67"/>
    <x v="0"/>
    <x v="0"/>
    <x v="0"/>
    <x v="0"/>
    <x v="1"/>
    <x v="25"/>
  </r>
  <r>
    <d v="2001-10-11T09:00:00"/>
    <x v="9"/>
    <x v="1"/>
    <x v="25"/>
    <x v="4"/>
    <x v="0"/>
    <x v="1"/>
    <x v="4"/>
    <x v="1"/>
    <n v="27.71"/>
    <n v="25.51"/>
    <n v="27.89"/>
    <n v="25.76"/>
    <n v="25.9"/>
    <n v="27.53"/>
    <n v="51.12"/>
    <n v="26.55"/>
    <n v="27.51"/>
    <n v="28.39"/>
    <n v="26.07"/>
    <n v="27.05"/>
    <n v="24.85"/>
    <n v="27.618640500000001"/>
    <n v="24.66"/>
    <n v="33.57"/>
    <n v="31.75"/>
    <n v="35.130000000000003"/>
    <n v="31"/>
    <n v="32.549999999999997"/>
    <n v="35.020000000000003"/>
    <n v="34.54"/>
    <n v="33.17"/>
    <n v="34.74"/>
    <n v="35.44"/>
    <n v="32.619999999999997"/>
    <n v="34.25"/>
    <n v="30.03"/>
    <n v="29.236708005995951"/>
    <n v="30.5"/>
    <n v="30.16"/>
    <n v="28.34"/>
    <n v="28.34"/>
    <n v="28.34"/>
    <n v="28.34"/>
    <n v="62.872304999999997"/>
    <n v="25.46"/>
    <n v="23.69"/>
    <n v="20.58"/>
    <n v="21.93"/>
    <n v="58.34"/>
    <n v="-6.65"/>
    <n v="-7.2"/>
    <n v="-5.18"/>
    <n v="-1.6180675059959491"/>
    <n v="-7.05"/>
    <n v="1.7"/>
    <n v="-2.52"/>
    <n v="-3.3132919940040466"/>
    <n v="-4.22"/>
    <n v="-5.0132919940040495"/>
    <n v="-0.79329199400405059"/>
    <n v="-1.1499999999999999"/>
    <n v="1.05"/>
    <n v="-1.7186405000000029"/>
    <n v="2.2000000000000002"/>
    <n v="-0.56864050000000077"/>
    <n v="-2.7686405000000001"/>
    <n v="0.55000000000000071"/>
    <n v="-1.47"/>
    <n v="-5.0319324940040495"/>
    <n v="-2.02"/>
    <n v="-5.5819324940040502"/>
    <n v="-3.5619324940040507"/>
    <n v="2.88"/>
    <n v="4.6500000000000004"/>
    <n v="7.76"/>
    <n v="6.41"/>
    <n v="4.5323049999999938"/>
    <n v="-3.7767080059959497"/>
    <n v="-2.1586405000000006"/>
    <n v="-0.89670800599595069"/>
    <n v="0.72135949999999838"/>
    <n v="3.11"/>
    <n v="3.11"/>
    <x v="0"/>
    <x v="0"/>
    <x v="0"/>
    <x v="0"/>
    <x v="1"/>
    <x v="25"/>
  </r>
  <r>
    <d v="2001-10-11T10:00:00"/>
    <x v="10"/>
    <x v="1"/>
    <x v="25"/>
    <x v="4"/>
    <x v="0"/>
    <x v="1"/>
    <x v="4"/>
    <x v="1"/>
    <n v="29.01"/>
    <n v="26.55"/>
    <n v="29.11"/>
    <n v="26.88"/>
    <n v="26.91"/>
    <n v="28.72"/>
    <n v="52.09"/>
    <n v="27.68"/>
    <n v="28.7"/>
    <n v="29.64"/>
    <n v="27.1"/>
    <n v="28.8"/>
    <n v="25.75"/>
    <n v="25.508586000000001"/>
    <n v="25.51"/>
    <n v="33.950000000000003"/>
    <n v="32.03"/>
    <n v="35.57"/>
    <n v="31.25"/>
    <n v="32.83"/>
    <n v="35.450000000000003"/>
    <n v="35.18"/>
    <n v="33.479999999999997"/>
    <n v="35.15"/>
    <n v="35.880000000000003"/>
    <n v="32.89"/>
    <n v="34.65"/>
    <n v="30.06"/>
    <n v="29.690859301927681"/>
    <n v="30.55"/>
    <n v="27.15"/>
    <n v="23.111999999999998"/>
    <n v="23.12"/>
    <n v="23.12"/>
    <n v="23.12"/>
    <n v="59.974272999999997"/>
    <n v="25.5"/>
    <n v="23.76"/>
    <n v="23.39"/>
    <n v="23.57"/>
    <n v="60.47"/>
    <n v="-5.92"/>
    <n v="-5.85"/>
    <n v="-4.3099999999999996"/>
    <n v="-4.1822733019276797"/>
    <n v="-6.24"/>
    <n v="1.82"/>
    <n v="-2.77"/>
    <n v="-3.1391406980723175"/>
    <n v="-4.59"/>
    <n v="-4.9591406980723178"/>
    <n v="-0.36914069807231797"/>
    <n v="-1.89"/>
    <n v="1.1599999999999999"/>
    <n v="1.401413999999999"/>
    <n v="3.05"/>
    <n v="3.2914139999999996"/>
    <n v="0.24141399999999891"/>
    <n v="-7.0000000000000284E-2"/>
    <n v="-1.61"/>
    <n v="-1.7377266980723185"/>
    <n v="-1.54"/>
    <n v="-1.6677266980723182"/>
    <n v="-0.12772669807231907"/>
    <n v="-2.3880000000000017"/>
    <n v="-0.64000000000000057"/>
    <n v="-0.27"/>
    <n v="-0.44999999999999929"/>
    <n v="-0.49572700000000225"/>
    <n v="-4.1908593019276807"/>
    <n v="-8.5860000000010928E-3"/>
    <n v="-6.5788593019276824"/>
    <n v="-2.3965860000000028"/>
    <n v="-1.65"/>
    <n v="-1.65"/>
    <x v="0"/>
    <x v="0"/>
    <x v="0"/>
    <x v="0"/>
    <x v="1"/>
    <x v="25"/>
  </r>
  <r>
    <d v="2001-10-11T11:00:00"/>
    <x v="11"/>
    <x v="1"/>
    <x v="25"/>
    <x v="4"/>
    <x v="0"/>
    <x v="1"/>
    <x v="4"/>
    <x v="1"/>
    <n v="29.03"/>
    <n v="26.57"/>
    <n v="29.22"/>
    <n v="26.93"/>
    <n v="26.93"/>
    <n v="28.82"/>
    <n v="43.33"/>
    <n v="27.73"/>
    <n v="28.8"/>
    <n v="29.73"/>
    <n v="27.12"/>
    <n v="28.85"/>
    <n v="25.81"/>
    <n v="27.603471500000001"/>
    <n v="25.55"/>
    <n v="33.65"/>
    <n v="32.03"/>
    <n v="35.270000000000003"/>
    <n v="31.22"/>
    <n v="32.549999999999997"/>
    <n v="35.119999999999997"/>
    <n v="35.090000000000003"/>
    <n v="33.28"/>
    <n v="34.85"/>
    <n v="35.6"/>
    <n v="32.619999999999997"/>
    <n v="34.32"/>
    <n v="30.03"/>
    <n v="29.738947841318144"/>
    <n v="30.55"/>
    <n v="29.86"/>
    <n v="26.952000000000002"/>
    <n v="26.96"/>
    <n v="26.96"/>
    <n v="26.96"/>
    <n v="68.643510000000006"/>
    <n v="25.56"/>
    <n v="23.33"/>
    <n v="23.46"/>
    <n v="23.44"/>
    <n v="61.03"/>
    <n v="-5.62"/>
    <n v="-5.47"/>
    <n v="-4.22"/>
    <n v="-2.1354763413181423"/>
    <n v="-5.87"/>
    <n v="1.77"/>
    <n v="-2.52"/>
    <n v="-2.8110521586818535"/>
    <n v="-4.29"/>
    <n v="-4.5810521586818567"/>
    <n v="-0.29105215868185752"/>
    <n v="-1.92"/>
    <n v="1.1200000000000001"/>
    <n v="-0.67347150000000156"/>
    <n v="3.04"/>
    <n v="1.2465285000000002"/>
    <n v="-1.7934715000000025"/>
    <n v="-0.14999999999999858"/>
    <n v="-1.399999999999995"/>
    <n v="-3.4845236586818551"/>
    <n v="-1.25"/>
    <n v="-3.3345236586818565"/>
    <n v="-2.0845236586818601"/>
    <n v="1.392000000000003"/>
    <n v="3.63"/>
    <n v="3.5"/>
    <n v="3.52"/>
    <n v="7.6135100000000051"/>
    <n v="-4.1789478413181449"/>
    <n v="-2.0434715000000025"/>
    <n v="-2.7869478413181419"/>
    <n v="-0.65147149999999954"/>
    <n v="1.01"/>
    <n v="1.01"/>
    <x v="0"/>
    <x v="0"/>
    <x v="0"/>
    <x v="0"/>
    <x v="1"/>
    <x v="25"/>
  </r>
  <r>
    <d v="2001-10-11T12:00:00"/>
    <x v="12"/>
    <x v="1"/>
    <x v="25"/>
    <x v="4"/>
    <x v="0"/>
    <x v="1"/>
    <x v="4"/>
    <x v="1"/>
    <n v="28.17"/>
    <n v="25.83"/>
    <n v="28.32"/>
    <n v="26.09"/>
    <n v="26.07"/>
    <n v="27.92"/>
    <n v="37.93"/>
    <n v="26.86"/>
    <n v="27.92"/>
    <n v="28.81"/>
    <n v="26.24"/>
    <n v="27.98"/>
    <n v="24.87"/>
    <n v="29.349874499999999"/>
    <n v="24.71"/>
    <n v="31.52"/>
    <n v="30.14"/>
    <n v="33.14"/>
    <n v="29.39"/>
    <n v="30.62"/>
    <n v="33"/>
    <n v="33.1"/>
    <n v="31.29"/>
    <n v="32.74"/>
    <n v="33.450000000000003"/>
    <n v="30.68"/>
    <n v="32.25"/>
    <n v="28.31"/>
    <n v="28.512458863089201"/>
    <n v="28.74"/>
    <n v="29.87"/>
    <n v="31.582000000000001"/>
    <n v="31.59"/>
    <n v="31.59"/>
    <n v="31.59"/>
    <n v="71.398249000000007"/>
    <n v="25.54"/>
    <n v="23.33"/>
    <n v="23.4"/>
    <n v="23.41"/>
    <n v="58.69"/>
    <n v="-4.55"/>
    <n v="-4.2699999999999996"/>
    <n v="-3.44"/>
    <n v="0.8374156369107979"/>
    <n v="-4.6399999999999997"/>
    <n v="1.63"/>
    <n v="-2.31"/>
    <n v="-2.1075411369108004"/>
    <n v="-3.94"/>
    <n v="-3.7375411369107994"/>
    <n v="0.20245886308920191"/>
    <n v="-1.91"/>
    <n v="1.2"/>
    <n v="-3.2798744999999982"/>
    <n v="3.11"/>
    <n v="-1.3698744999999981"/>
    <n v="-4.4798744999999975"/>
    <n v="-0.28000000000000114"/>
    <n v="-1.1100000000000001"/>
    <n v="-5.3874156369107986"/>
    <n v="-0.83000000000000185"/>
    <n v="-5.1074156369107975"/>
    <n v="-4.2774156369107956"/>
    <n v="6.0420000000000016"/>
    <n v="8.26"/>
    <n v="8.19"/>
    <n v="8.18"/>
    <n v="12.708249000000009"/>
    <n v="-2.9724588630892015"/>
    <n v="-3.8098744999999994"/>
    <n v="3.0695411369108001"/>
    <n v="2.2321255000000022"/>
    <n v="1.89"/>
    <n v="1.89"/>
    <x v="0"/>
    <x v="0"/>
    <x v="0"/>
    <x v="0"/>
    <x v="1"/>
    <x v="25"/>
  </r>
  <r>
    <d v="2001-10-11T13:00:00"/>
    <x v="13"/>
    <x v="1"/>
    <x v="25"/>
    <x v="4"/>
    <x v="0"/>
    <x v="1"/>
    <x v="4"/>
    <x v="1"/>
    <n v="29.37"/>
    <n v="27.01"/>
    <n v="29.69"/>
    <n v="27.27"/>
    <n v="27.22"/>
    <n v="29.25"/>
    <n v="48.98"/>
    <n v="28.1"/>
    <n v="29.26"/>
    <n v="30.21"/>
    <n v="27.37"/>
    <n v="28.95"/>
    <n v="26.02"/>
    <n v="33.314856499999998"/>
    <n v="25.82"/>
    <n v="31.51"/>
    <n v="30.15"/>
    <n v="33.11"/>
    <n v="29.41"/>
    <n v="30.62"/>
    <n v="32.99"/>
    <n v="33.090000000000003"/>
    <n v="31.3"/>
    <n v="32.729999999999997"/>
    <n v="33.43"/>
    <n v="30.68"/>
    <n v="32.22"/>
    <n v="28.31"/>
    <n v="28.552439248681534"/>
    <n v="28.75"/>
    <n v="29.94"/>
    <n v="38.479999999999997"/>
    <n v="38.479999999999997"/>
    <n v="38.479999999999997"/>
    <n v="38.479999999999997"/>
    <n v="75.504806000000002"/>
    <n v="25.55"/>
    <n v="23.31"/>
    <n v="23.44"/>
    <n v="23.42"/>
    <n v="58.8"/>
    <n v="-3.4"/>
    <n v="-3.27"/>
    <n v="-2.29"/>
    <n v="4.7624172513184639"/>
    <n v="-3.22"/>
    <n v="1.6"/>
    <n v="-2.31"/>
    <n v="-2.0675607513184673"/>
    <n v="-3.91"/>
    <n v="-3.6675607513184652"/>
    <n v="0.24243924868153499"/>
    <n v="-1.73"/>
    <n v="1.2"/>
    <n v="-6.0948564999999988"/>
    <n v="2.93"/>
    <n v="-4.3648564999999984"/>
    <n v="-7.2948564999999981"/>
    <n v="-0.13000000000000256"/>
    <n v="-1.1100000000000001"/>
    <n v="-8.1624172513184661"/>
    <n v="-0.98"/>
    <n v="-8.0324172513184635"/>
    <n v="-7.0524172513184631"/>
    <n v="12.93"/>
    <n v="15.17"/>
    <n v="15.04"/>
    <n v="15.06"/>
    <n v="16.704806000000005"/>
    <n v="-3.002439248681533"/>
    <n v="-7.7648564999999969"/>
    <n v="9.9275607513184632"/>
    <n v="5.1651434999999992"/>
    <n v="0.99000000000000199"/>
    <n v="0.99000000000000199"/>
    <x v="0"/>
    <x v="0"/>
    <x v="0"/>
    <x v="0"/>
    <x v="1"/>
    <x v="25"/>
  </r>
  <r>
    <d v="2001-10-11T14:00:00"/>
    <x v="14"/>
    <x v="1"/>
    <x v="25"/>
    <x v="4"/>
    <x v="0"/>
    <x v="1"/>
    <x v="4"/>
    <x v="1"/>
    <n v="29.93"/>
    <n v="27.43"/>
    <n v="30.18"/>
    <n v="27.7"/>
    <n v="27.66"/>
    <n v="29.72"/>
    <n v="30.94"/>
    <n v="28.58"/>
    <n v="29.74"/>
    <n v="30.71"/>
    <n v="27.83"/>
    <n v="29.28"/>
    <n v="26.25"/>
    <n v="28.006604500000002"/>
    <n v="26.01"/>
    <n v="31.49"/>
    <n v="30.11"/>
    <n v="33.11"/>
    <n v="29.36"/>
    <n v="30.59"/>
    <n v="32.97"/>
    <n v="33.14"/>
    <n v="31.26"/>
    <n v="32.71"/>
    <n v="33.43"/>
    <n v="30.64"/>
    <n v="32.22"/>
    <n v="28.28"/>
    <n v="28.684279052494912"/>
    <n v="28.71"/>
    <n v="29.7"/>
    <n v="26.123999999999999"/>
    <n v="27.116748000000001"/>
    <n v="18.7"/>
    <n v="18.98"/>
    <n v="68.856853999999998"/>
    <n v="25.77"/>
    <n v="23"/>
    <n v="21.46"/>
    <n v="22.15"/>
    <n v="60.95"/>
    <n v="-2.93"/>
    <n v="-2.94"/>
    <n v="-2.0299999999999998"/>
    <n v="-0.67767455249490993"/>
    <n v="-2.72"/>
    <n v="1.63"/>
    <n v="-2.31"/>
    <n v="-1.9057209475050882"/>
    <n v="-3.94"/>
    <n v="-3.5357209475050873"/>
    <n v="0.40427905249491047"/>
    <n v="-1.62"/>
    <n v="1.41"/>
    <n v="-0.34660450000000154"/>
    <n v="3.03"/>
    <n v="1.2733954999999995"/>
    <n v="-1.7566045000000017"/>
    <n v="9.9999999999980105E-3"/>
    <n v="-0.89999999999999858"/>
    <n v="-2.2523254475050898"/>
    <n v="-0.90999999999999659"/>
    <n v="-2.2623254475050878"/>
    <n v="-1.3523254475050912"/>
    <n v="0.3539999999999992"/>
    <n v="4.1167480000000012"/>
    <n v="-2.76"/>
    <n v="-3.17"/>
    <n v="7.9068539999999956"/>
    <n v="-2.914279052494912"/>
    <n v="-2.2366045000000021"/>
    <n v="-2.5602790524949128"/>
    <n v="-1.8826045000000029"/>
    <n v="0.41999999999999815"/>
    <n v="0.41999999999999815"/>
    <x v="0"/>
    <x v="0"/>
    <x v="0"/>
    <x v="0"/>
    <x v="1"/>
    <x v="25"/>
  </r>
  <r>
    <d v="2001-10-11T15:00:00"/>
    <x v="15"/>
    <x v="1"/>
    <x v="25"/>
    <x v="4"/>
    <x v="0"/>
    <x v="1"/>
    <x v="4"/>
    <x v="1"/>
    <n v="34.01"/>
    <n v="31.17"/>
    <n v="34.39"/>
    <n v="31.4"/>
    <n v="31.49"/>
    <n v="33.86"/>
    <n v="34.950000000000003"/>
    <n v="32.520000000000003"/>
    <n v="33.89"/>
    <n v="35"/>
    <n v="31.69"/>
    <n v="33.29"/>
    <n v="29.82"/>
    <n v="29.6801365"/>
    <n v="29.53"/>
    <n v="31.27"/>
    <n v="29.91"/>
    <n v="32.89"/>
    <n v="29.12"/>
    <n v="30.42"/>
    <n v="32.76"/>
    <n v="32.950000000000003"/>
    <n v="31.1"/>
    <n v="32.51"/>
    <n v="33.21"/>
    <n v="30.47"/>
    <n v="32.01"/>
    <n v="28.06"/>
    <n v="28.188789552238809"/>
    <n v="28.48"/>
    <n v="30.91"/>
    <n v="25.696000000000002"/>
    <n v="26.715937"/>
    <n v="18.170000000000002"/>
    <n v="18.45"/>
    <n v="68.612786999999997"/>
    <n v="25.48"/>
    <n v="22.16"/>
    <n v="21.34"/>
    <n v="21.74"/>
    <n v="58.78"/>
    <n v="1.07"/>
    <n v="1.28"/>
    <n v="1.76"/>
    <n v="1.4913469477611905"/>
    <n v="1.79"/>
    <n v="1.59"/>
    <n v="-2.36"/>
    <n v="-2.2312104477611925"/>
    <n v="-3.95"/>
    <n v="-3.8212104477611888"/>
    <n v="0.1287895522388105"/>
    <n v="-1.8"/>
    <n v="1.67"/>
    <n v="1.8098634999999987"/>
    <n v="3.47"/>
    <n v="3.6098634999999994"/>
    <n v="0.13986350000000058"/>
    <n v="-0.21000000000000441"/>
    <n v="-0.69000000000000483"/>
    <n v="-0.42134694776119375"/>
    <n v="-0.48"/>
    <n v="-0.21134694776118934"/>
    <n v="0.26865305223881109"/>
    <n v="0.21600000000000108"/>
    <n v="4.5559370000000001"/>
    <n v="-3.17"/>
    <n v="-3.29"/>
    <n v="9.8327869999999962"/>
    <n v="-2.7087895522388088"/>
    <n v="-4.2001364999999993"/>
    <n v="-2.4927895522388077"/>
    <n v="-3.9841364999999982"/>
    <n v="-2.38"/>
    <n v="-2.38"/>
    <x v="0"/>
    <x v="0"/>
    <x v="0"/>
    <x v="0"/>
    <x v="1"/>
    <x v="25"/>
  </r>
  <r>
    <d v="2001-10-11T16:00:00"/>
    <x v="16"/>
    <x v="1"/>
    <x v="25"/>
    <x v="4"/>
    <x v="0"/>
    <x v="1"/>
    <x v="4"/>
    <x v="1"/>
    <n v="30.7"/>
    <n v="28.06"/>
    <n v="30.97"/>
    <n v="28.31"/>
    <n v="28.41"/>
    <n v="30.46"/>
    <n v="31.47"/>
    <n v="29.29"/>
    <n v="30.53"/>
    <n v="31.53"/>
    <n v="28.58"/>
    <n v="29.94"/>
    <n v="26.99"/>
    <n v="29.26953"/>
    <n v="26.75"/>
    <n v="31.61"/>
    <n v="30.14"/>
    <n v="33.11"/>
    <n v="29.33"/>
    <n v="30.68"/>
    <n v="33.04"/>
    <n v="33.21"/>
    <n v="31.41"/>
    <n v="32.74"/>
    <n v="33.43"/>
    <n v="30.77"/>
    <n v="32.22"/>
    <n v="28.24"/>
    <n v="28.445983501068184"/>
    <n v="28.66"/>
    <n v="30.55"/>
    <n v="29.012"/>
    <n v="29.063243"/>
    <n v="28.65"/>
    <n v="28.66"/>
    <n v="69.900807999999998"/>
    <n v="25.52"/>
    <n v="22.19"/>
    <n v="21.06"/>
    <n v="21.59"/>
    <n v="60.29"/>
    <n v="-2.27"/>
    <n v="-2.2799999999999998"/>
    <n v="-1.25"/>
    <n v="0.82354649893181531"/>
    <n v="-1.9"/>
    <n v="1.54"/>
    <n v="-2.44"/>
    <n v="-2.2340164989318154"/>
    <n v="-3.98"/>
    <n v="-3.7740164989318146"/>
    <n v="0.20598350106818586"/>
    <n v="-1.53"/>
    <n v="1.42"/>
    <n v="-0.85952999999999946"/>
    <n v="2.95"/>
    <n v="0.67047000000000168"/>
    <n v="-2.2795300000000012"/>
    <n v="9.9999999999980105E-3"/>
    <n v="-1.02"/>
    <n v="-3.0935464989318149"/>
    <n v="-1.03"/>
    <n v="-3.1035464989318129"/>
    <n v="-2.0735464989318153"/>
    <n v="3.4920000000000009"/>
    <n v="6.8732429999999987"/>
    <n v="7.59"/>
    <n v="7.07"/>
    <n v="9.6108079999999987"/>
    <n v="-2.9259835010681847"/>
    <n v="-3.74953"/>
    <n v="0.56601649893181616"/>
    <n v="-0.25752999999999915"/>
    <n v="0.60999999999999943"/>
    <n v="0.60999999999999943"/>
    <x v="0"/>
    <x v="0"/>
    <x v="0"/>
    <x v="0"/>
    <x v="1"/>
    <x v="25"/>
  </r>
  <r>
    <d v="2001-10-11T17:00:00"/>
    <x v="17"/>
    <x v="1"/>
    <x v="25"/>
    <x v="4"/>
    <x v="0"/>
    <x v="1"/>
    <x v="4"/>
    <x v="1"/>
    <n v="30.51"/>
    <n v="27.76"/>
    <n v="30.54"/>
    <n v="28.03"/>
    <n v="28.07"/>
    <n v="30.06"/>
    <n v="30.97"/>
    <n v="28.97"/>
    <n v="30.11"/>
    <n v="31.07"/>
    <n v="28.25"/>
    <n v="29.63"/>
    <n v="26.67"/>
    <n v="23.417225500000001"/>
    <n v="26.43"/>
    <n v="31.77"/>
    <n v="30.15"/>
    <n v="33.14"/>
    <n v="29.3"/>
    <n v="30.71"/>
    <n v="33.07"/>
    <n v="33.29"/>
    <n v="31.43"/>
    <n v="32.770000000000003"/>
    <n v="33.44"/>
    <n v="30.79"/>
    <n v="32.28"/>
    <n v="28.21"/>
    <n v="28.496711893624369"/>
    <n v="28.64"/>
    <n v="29.28"/>
    <n v="17.175999999999998"/>
    <n v="17.447115"/>
    <n v="15.21"/>
    <n v="15.28"/>
    <n v="63.008834"/>
    <n v="25.2"/>
    <n v="20.97"/>
    <n v="20.69"/>
    <n v="20.86"/>
    <n v="53.22"/>
    <n v="-2.64"/>
    <n v="-2.65"/>
    <n v="-1.54"/>
    <n v="-5.0794863936243679"/>
    <n v="-2.37"/>
    <n v="1.57"/>
    <n v="-2.5"/>
    <n v="-2.2132881063756322"/>
    <n v="-4.07"/>
    <n v="-3.7832881063756325"/>
    <n v="0.28671189362436778"/>
    <n v="-1.56"/>
    <n v="1.4"/>
    <n v="4.6527744999999996"/>
    <n v="2.96"/>
    <n v="6.2127744999999983"/>
    <n v="3.252774500000001"/>
    <n v="1.0000000000001563E-2"/>
    <n v="-1.1000000000000001"/>
    <n v="2.4394863936243674"/>
    <n v="-1.1100000000000001"/>
    <n v="2.4294863936243658"/>
    <n v="3.5394863936243688"/>
    <n v="-8.0240000000000009"/>
    <n v="-3.5228849999999987"/>
    <n v="-5.48"/>
    <n v="-5.58"/>
    <n v="9.7888340000000014"/>
    <n v="-3.2967118936243693"/>
    <n v="1.7827744999999986"/>
    <n v="-11.32071189362437"/>
    <n v="-6.2412255000000023"/>
    <n v="-0.34999999999999787"/>
    <n v="-0.34999999999999787"/>
    <x v="0"/>
    <x v="0"/>
    <x v="0"/>
    <x v="0"/>
    <x v="1"/>
    <x v="25"/>
  </r>
  <r>
    <d v="2001-10-11T18:00:00"/>
    <x v="18"/>
    <x v="1"/>
    <x v="25"/>
    <x v="4"/>
    <x v="0"/>
    <x v="1"/>
    <x v="4"/>
    <x v="1"/>
    <n v="44.3"/>
    <n v="40.54"/>
    <n v="44.48"/>
    <n v="40.78"/>
    <n v="40.86"/>
    <n v="43.78"/>
    <n v="50.81"/>
    <n v="42.17"/>
    <n v="43.86"/>
    <n v="45.21"/>
    <n v="41.12"/>
    <n v="43.06"/>
    <n v="38.75"/>
    <n v="34.301882499999998"/>
    <n v="38.44"/>
    <n v="33.68"/>
    <n v="32.090000000000003"/>
    <n v="35.17"/>
    <n v="31.31"/>
    <n v="32.590000000000003"/>
    <n v="35.1"/>
    <n v="35.36"/>
    <n v="33.39"/>
    <n v="34.78"/>
    <n v="35.49"/>
    <n v="32.69"/>
    <n v="34.22"/>
    <n v="30"/>
    <n v="29.381549363560815"/>
    <n v="30.47"/>
    <n v="33.47"/>
    <n v="27.026"/>
    <n v="25.855225000000001"/>
    <n v="25.99"/>
    <n v="25.95"/>
    <n v="67.203470999999993"/>
    <n v="25.57"/>
    <n v="23.49"/>
    <n v="23.7"/>
    <n v="23.64"/>
    <n v="41.77"/>
    <n v="8.27"/>
    <n v="8.84"/>
    <n v="8.75"/>
    <n v="4.9203331364391829"/>
    <n v="9.7200000000000006"/>
    <n v="1.63"/>
    <n v="-2.59"/>
    <n v="-3.2084506364391885"/>
    <n v="-4.22"/>
    <n v="-4.8384506364391839"/>
    <n v="-0.61845063643918508"/>
    <n v="-2.2000000000000002"/>
    <n v="2.11"/>
    <n v="6.5581175000000016"/>
    <n v="4.3099999999999996"/>
    <n v="8.7581175000000044"/>
    <n v="4.4481175000000022"/>
    <n v="-0.57000000000000739"/>
    <n v="-0.48000000000000398"/>
    <n v="3.3496668635608131"/>
    <n v="9.0000000000003411E-2"/>
    <n v="3.9196668635608205"/>
    <n v="3.8296668635608171"/>
    <n v="1.4559999999999995"/>
    <n v="2.3652250000000024"/>
    <n v="2.29"/>
    <n v="2.31"/>
    <n v="25.43347099999999"/>
    <n v="-3.8115493635608146"/>
    <n v="-8.7318824999999975"/>
    <n v="-2.3555493635608151"/>
    <n v="-7.275882499999998"/>
    <n v="-9.59"/>
    <n v="-9.59"/>
    <x v="0"/>
    <x v="0"/>
    <x v="0"/>
    <x v="0"/>
    <x v="1"/>
    <x v="25"/>
  </r>
  <r>
    <d v="2001-10-11T19:00:00"/>
    <x v="19"/>
    <x v="1"/>
    <x v="25"/>
    <x v="4"/>
    <x v="0"/>
    <x v="1"/>
    <x v="4"/>
    <x v="1"/>
    <n v="65.319999999999993"/>
    <n v="59.66"/>
    <n v="65.36"/>
    <n v="60.07"/>
    <n v="60.15"/>
    <n v="64.349999999999994"/>
    <n v="74.36"/>
    <n v="61.96"/>
    <n v="64.45"/>
    <n v="66.510000000000005"/>
    <n v="60.52"/>
    <n v="63.46"/>
    <n v="56.75"/>
    <n v="53.264230499999996"/>
    <n v="56.28"/>
    <n v="34.99"/>
    <n v="33.380000000000003"/>
    <n v="36.43"/>
    <n v="32.64"/>
    <n v="33.909999999999997"/>
    <n v="36.4"/>
    <n v="36.869999999999997"/>
    <n v="34.75"/>
    <n v="36.020000000000003"/>
    <n v="36.729999999999997"/>
    <n v="34.06"/>
    <n v="35.51"/>
    <n v="31.12"/>
    <n v="31.633773319418552"/>
    <n v="31.62"/>
    <n v="31.17"/>
    <n v="44.334000000000003"/>
    <n v="31.770902"/>
    <n v="33.18"/>
    <n v="32.82"/>
    <n v="92.188387000000006"/>
    <n v="28.98"/>
    <n v="25.42"/>
    <n v="25.59"/>
    <n v="25.56"/>
    <n v="45.05"/>
    <n v="26.24"/>
    <n v="27.95"/>
    <n v="25.63"/>
    <n v="21.630457180581445"/>
    <n v="29.78"/>
    <n v="1.6"/>
    <n v="-2.79"/>
    <n v="-2.2762266805814448"/>
    <n v="-4.3899999999999997"/>
    <n v="-3.8762266805814463"/>
    <n v="0.51377331941855076"/>
    <n v="-3.31"/>
    <n v="3.4"/>
    <n v="6.8857695000000021"/>
    <n v="6.71"/>
    <n v="10.195769500000004"/>
    <n v="3.4857695000000035"/>
    <n v="-1.71"/>
    <n v="0.61000000000000298"/>
    <n v="4.6095428194185573"/>
    <n v="2.3199999999999998"/>
    <n v="6.3195428194185581"/>
    <n v="3.9995428194185543"/>
    <n v="15.354000000000003"/>
    <n v="6.3509019999999978"/>
    <n v="7.59"/>
    <n v="7.26"/>
    <n v="47.138387000000009"/>
    <n v="-2.6537733194185513"/>
    <n v="-24.284230499999996"/>
    <n v="12.700226680581451"/>
    <n v="-8.9302304999999933"/>
    <n v="-32.29"/>
    <n v="-32.29"/>
    <x v="0"/>
    <x v="0"/>
    <x v="0"/>
    <x v="0"/>
    <x v="1"/>
    <x v="25"/>
  </r>
  <r>
    <d v="2001-10-11T20:00:00"/>
    <x v="20"/>
    <x v="1"/>
    <x v="25"/>
    <x v="4"/>
    <x v="0"/>
    <x v="1"/>
    <x v="4"/>
    <x v="1"/>
    <n v="32.53"/>
    <n v="29.62"/>
    <n v="32.340000000000003"/>
    <n v="29.94"/>
    <n v="30.04"/>
    <n v="31.89"/>
    <n v="43.38"/>
    <n v="30.83"/>
    <n v="31.9"/>
    <n v="32.89"/>
    <n v="30.23"/>
    <n v="31.55"/>
    <n v="28.3"/>
    <n v="34.031662500000003"/>
    <n v="28.08"/>
    <n v="31.75"/>
    <n v="30.26"/>
    <n v="33"/>
    <n v="29.5"/>
    <n v="30.81"/>
    <n v="32.96"/>
    <n v="33.26"/>
    <n v="31.5"/>
    <n v="32.630000000000003"/>
    <n v="33.21"/>
    <n v="30.96"/>
    <n v="32.200000000000003"/>
    <n v="28.15"/>
    <n v="28.552457986397052"/>
    <n v="28.59"/>
    <n v="29.31"/>
    <n v="36.661999999999999"/>
    <n v="28.916487"/>
    <n v="29.78"/>
    <n v="29.56"/>
    <n v="66.092888000000002"/>
    <n v="26.53"/>
    <n v="24.65"/>
    <n v="23.98"/>
    <n v="24.29"/>
    <n v="34.950000000000003"/>
    <n v="-0.77"/>
    <n v="-0.65000000000000213"/>
    <n v="0.15000000000000213"/>
    <n v="5.4792045136029515"/>
    <n v="-0.32"/>
    <n v="1.39"/>
    <n v="-2.66"/>
    <n v="-2.2575420136029472"/>
    <n v="-4.05"/>
    <n v="-3.6475420136029513"/>
    <n v="0.40245798639705299"/>
    <n v="-1.51"/>
    <n v="1.74"/>
    <n v="-3.9916625000000039"/>
    <n v="3.25"/>
    <n v="-2.4816625000000023"/>
    <n v="-5.7316625000000023"/>
    <n v="-0.11999999999999744"/>
    <n v="-0.92000000000000171"/>
    <n v="-6.249204513602951"/>
    <n v="-0.80000000000000426"/>
    <n v="-6.1292045136029536"/>
    <n v="-5.3292045136029493"/>
    <n v="10.131999999999998"/>
    <n v="4.2664870000000015"/>
    <n v="5.8"/>
    <n v="5.27"/>
    <n v="31.142887999999999"/>
    <n v="-2.0224579863970504"/>
    <n v="-7.5016625000000019"/>
    <n v="8.1095420136029475"/>
    <n v="2.630337499999996"/>
    <n v="-2.2400000000000002"/>
    <n v="-2.2400000000000002"/>
    <x v="0"/>
    <x v="0"/>
    <x v="0"/>
    <x v="0"/>
    <x v="1"/>
    <x v="25"/>
  </r>
  <r>
    <d v="2001-10-11T21:00:00"/>
    <x v="21"/>
    <x v="1"/>
    <x v="25"/>
    <x v="4"/>
    <x v="0"/>
    <x v="1"/>
    <x v="4"/>
    <x v="1"/>
    <n v="28.05"/>
    <n v="25.64"/>
    <n v="27.99"/>
    <n v="25.87"/>
    <n v="26.11"/>
    <n v="27.64"/>
    <n v="38.799999999999997"/>
    <n v="26.73"/>
    <n v="27.62"/>
    <n v="28.42"/>
    <n v="26.26"/>
    <n v="27.28"/>
    <n v="24.73"/>
    <n v="23.85"/>
    <n v="24.57"/>
    <n v="30.65"/>
    <n v="29.32"/>
    <n v="31.9"/>
    <n v="28.88"/>
    <n v="29.66"/>
    <n v="31.88"/>
    <n v="32.03"/>
    <n v="30.41"/>
    <n v="31.56"/>
    <n v="32.159999999999997"/>
    <n v="29.72"/>
    <n v="31.12"/>
    <n v="28.14"/>
    <n v="25.846866851741225"/>
    <n v="28.48"/>
    <n v="25.91"/>
    <n v="22.84"/>
    <n v="22.84"/>
    <n v="22.84"/>
    <n v="22.84"/>
    <n v="22.84"/>
    <n v="21.66"/>
    <n v="20"/>
    <n v="20"/>
    <n v="20.02"/>
    <n v="29.69"/>
    <n v="-3.55"/>
    <n v="-3.84"/>
    <n v="-3.41"/>
    <n v="-1.996866851741224"/>
    <n v="-3.7399999999999949"/>
    <n v="1.46"/>
    <n v="-1.52"/>
    <n v="-3.8131331482587747"/>
    <n v="-2.98"/>
    <n v="-5.2731331482587755"/>
    <n v="-2.2931331482587751"/>
    <n v="-1.17"/>
    <n v="1.38"/>
    <n v="2.2599999999999998"/>
    <n v="2.5499999999999998"/>
    <n v="3.43"/>
    <n v="0.87999999999999901"/>
    <n v="0.28999999999999915"/>
    <n v="-0.14000000000000057"/>
    <n v="-1.5531331482587767"/>
    <n v="-0.43"/>
    <n v="-1.8431331482587758"/>
    <n v="-1.4131331482587761"/>
    <n v="1.18"/>
    <n v="2.84"/>
    <n v="2.84"/>
    <n v="2.82"/>
    <n v="-6.85"/>
    <n v="-4.1868668517412253"/>
    <n v="-2.19"/>
    <n v="-3.0068668517412256"/>
    <n v="-1.01"/>
    <n v="-1.37"/>
    <n v="-1.37"/>
    <x v="0"/>
    <x v="0"/>
    <x v="0"/>
    <x v="0"/>
    <x v="1"/>
    <x v="25"/>
  </r>
  <r>
    <d v="2001-10-11T22:00:00"/>
    <x v="22"/>
    <x v="1"/>
    <x v="25"/>
    <x v="4"/>
    <x v="0"/>
    <x v="1"/>
    <x v="4"/>
    <x v="1"/>
    <n v="27.54"/>
    <n v="25.28"/>
    <n v="27.39"/>
    <n v="25.61"/>
    <n v="25.82"/>
    <n v="27.07"/>
    <n v="27.8"/>
    <n v="26.44"/>
    <n v="27.04"/>
    <n v="27.81"/>
    <n v="25.99"/>
    <n v="26.77"/>
    <n v="24.55"/>
    <n v="21.774999999999999"/>
    <n v="24.45"/>
    <n v="26.1"/>
    <n v="24.82"/>
    <n v="27.37"/>
    <n v="24.32"/>
    <n v="25.18"/>
    <n v="27.32"/>
    <n v="27.3"/>
    <n v="25.4"/>
    <n v="27.07"/>
    <n v="27.69"/>
    <n v="25.09"/>
    <n v="26.6"/>
    <n v="24.07"/>
    <n v="22.117537088237619"/>
    <n v="24.31"/>
    <n v="19.52"/>
    <n v="18.96"/>
    <n v="18.96"/>
    <n v="18.96"/>
    <n v="18.96"/>
    <n v="18.96"/>
    <n v="18.559999999999999"/>
    <n v="17.36"/>
    <n v="17.48"/>
    <n v="17.440000000000001"/>
    <n v="24.75"/>
    <n v="0.64000000000000057"/>
    <n v="0.16999999999999815"/>
    <n v="0.48"/>
    <n v="-0.34253708823761997"/>
    <n v="0.11999999999999744"/>
    <n v="1.42"/>
    <n v="-1.1100000000000001"/>
    <n v="-3.0624629117623812"/>
    <n v="-2.5299999999999998"/>
    <n v="-4.4824629117623829"/>
    <n v="-1.9524629117623817"/>
    <n v="-0.94999999999999929"/>
    <n v="1.27"/>
    <n v="4.0449999999999999"/>
    <n v="2.2200000000000002"/>
    <n v="4.9950000000000001"/>
    <n v="2.7749999999999999"/>
    <n v="0.47000000000000242"/>
    <n v="0.16"/>
    <n v="0.98253708823762054"/>
    <n v="-0.31000000000000227"/>
    <n v="0.51253708823761812"/>
    <n v="0.8225370882376204"/>
    <n v="0.40000000000000213"/>
    <n v="1.6"/>
    <n v="1.48"/>
    <n v="1.52"/>
    <n v="-5.79"/>
    <n v="-3.5575370882376198"/>
    <n v="-3.2149999999999999"/>
    <n v="-3.1575370882376177"/>
    <n v="-2.8149999999999999"/>
    <n v="-7.25"/>
    <n v="-7.25"/>
    <x v="0"/>
    <x v="0"/>
    <x v="0"/>
    <x v="0"/>
    <x v="1"/>
    <x v="25"/>
  </r>
  <r>
    <d v="2001-10-11T23:00:00"/>
    <x v="23"/>
    <x v="1"/>
    <x v="25"/>
    <x v="4"/>
    <x v="0"/>
    <x v="1"/>
    <x v="4"/>
    <x v="1"/>
    <n v="30.45"/>
    <n v="27.81"/>
    <n v="29.94"/>
    <n v="28.34"/>
    <n v="28.61"/>
    <n v="29.59"/>
    <n v="30.38"/>
    <n v="29.27"/>
    <n v="29.56"/>
    <n v="30.41"/>
    <n v="28.84"/>
    <n v="29.47"/>
    <n v="27.25"/>
    <n v="22.16"/>
    <n v="27.17"/>
    <n v="25.85"/>
    <n v="24.82"/>
    <n v="26.54"/>
    <n v="24.42"/>
    <n v="24.85"/>
    <n v="26.48"/>
    <n v="26.15"/>
    <n v="25.58"/>
    <n v="26.23"/>
    <n v="26.79"/>
    <n v="25.49"/>
    <n v="25.41"/>
    <n v="23.65"/>
    <n v="21.803663781454571"/>
    <n v="24.42"/>
    <n v="21.19"/>
    <n v="17.2"/>
    <n v="17.2"/>
    <n v="17.2"/>
    <n v="17.2"/>
    <n v="17.2"/>
    <n v="21.1"/>
    <n v="16.190000000000001"/>
    <n v="16.440000000000001"/>
    <n v="16.420000000000002"/>
    <n v="24.57"/>
    <n v="3.76"/>
    <n v="4.0599999999999996"/>
    <n v="3.6"/>
    <n v="0.35633621854542952"/>
    <n v="3.62"/>
    <n v="0.55999999999999872"/>
    <n v="-1.2"/>
    <n v="-3.0463362185454308"/>
    <n v="-1.76"/>
    <n v="-3.6063362185454295"/>
    <n v="-1.846336218545428"/>
    <n v="-0.85999999999999943"/>
    <n v="1.36"/>
    <n v="6.45"/>
    <n v="2.2200000000000002"/>
    <n v="7.31"/>
    <n v="5.09"/>
    <n v="-0.30000000000000071"/>
    <n v="0.15999999999999659"/>
    <n v="3.4036637814545685"/>
    <n v="0.4599999999999973"/>
    <n v="3.7036637814545692"/>
    <n v="3.2436637814545719"/>
    <n v="-3.9"/>
    <n v="1.01"/>
    <n v="0.75999999999999801"/>
    <n v="0.77999999999999758"/>
    <n v="-7.37"/>
    <n v="-0.7036637814545692"/>
    <n v="-1.06"/>
    <n v="-4.6036637814545713"/>
    <n v="-4.96"/>
    <n v="-8.2799999999999994"/>
    <n v="-8.2799999999999994"/>
    <x v="0"/>
    <x v="0"/>
    <x v="0"/>
    <x v="0"/>
    <x v="1"/>
    <x v="25"/>
  </r>
  <r>
    <d v="2001-10-12T00:00:00"/>
    <x v="0"/>
    <x v="1"/>
    <x v="26"/>
    <x v="5"/>
    <x v="0"/>
    <x v="1"/>
    <x v="4"/>
    <x v="1"/>
    <n v="24.69"/>
    <n v="22.6"/>
    <n v="24.22"/>
    <n v="23.02"/>
    <n v="23.22"/>
    <n v="23.98"/>
    <n v="27.55"/>
    <n v="23.84"/>
    <n v="23.93"/>
    <n v="24.58"/>
    <n v="23.4"/>
    <n v="23.89"/>
    <n v="22.47"/>
    <n v="19.295000000000002"/>
    <n v="22.41"/>
    <n v="23.8"/>
    <n v="22.77"/>
    <n v="24.43"/>
    <n v="22.65"/>
    <n v="19.809999999999999"/>
    <n v="24.35"/>
    <n v="24.37"/>
    <n v="23.46"/>
    <n v="24.16"/>
    <n v="24.63"/>
    <n v="23.44"/>
    <n v="20.37"/>
    <n v="19.440000000000001"/>
    <n v="18.793582365343305"/>
    <n v="23.15"/>
    <n v="21.9"/>
    <n v="16.420000000000002"/>
    <n v="16.420000000000002"/>
    <n v="16.420000000000002"/>
    <n v="16.420000000000002"/>
    <n v="16.420000000000002"/>
    <n v="19.04"/>
    <n v="17.170000000000002"/>
    <n v="17.27"/>
    <n v="17.260000000000002"/>
    <n v="20.28"/>
    <n v="3.41"/>
    <n v="3.52"/>
    <n v="3.03"/>
    <n v="0.50141763465669698"/>
    <n v="-5.0000000000000711E-2"/>
    <n v="0.56000000000000227"/>
    <n v="-0.36999999999999744"/>
    <n v="-1.016417634656694"/>
    <n v="-0.93"/>
    <n v="-1.5764176346566963"/>
    <n v="-0.64641763465669655"/>
    <n v="-0.67000000000000171"/>
    <n v="0.75"/>
    <n v="3.9249999999999998"/>
    <n v="1.42"/>
    <n v="4.5949999999999998"/>
    <n v="3.1749999999999998"/>
    <n v="-0.10999999999999943"/>
    <n v="0.38000000000000256"/>
    <n v="2.9085823653433032"/>
    <n v="0.49000000000000199"/>
    <n v="3.0185823653433026"/>
    <n v="2.5285823653433006"/>
    <n v="-2.62"/>
    <n v="-0.75"/>
    <n v="-0.84999999999999787"/>
    <n v="-0.84"/>
    <n v="-3.86"/>
    <n v="0.24641763465669442"/>
    <n v="-0.25500000000000256"/>
    <n v="-2.373582365343303"/>
    <n v="-2.875"/>
    <n v="-1.99"/>
    <n v="-1.99"/>
    <x v="0"/>
    <x v="0"/>
    <x v="0"/>
    <x v="0"/>
    <x v="1"/>
    <x v="26"/>
  </r>
  <r>
    <d v="2001-10-12T01:00:00"/>
    <x v="1"/>
    <x v="1"/>
    <x v="26"/>
    <x v="5"/>
    <x v="0"/>
    <x v="1"/>
    <x v="4"/>
    <x v="1"/>
    <n v="20.52"/>
    <n v="18.89"/>
    <n v="20.02"/>
    <n v="19.190000000000001"/>
    <n v="19.29"/>
    <n v="19.86"/>
    <n v="24.07"/>
    <n v="19.809999999999999"/>
    <n v="19.79"/>
    <n v="20.28"/>
    <n v="19.43"/>
    <n v="19.84"/>
    <n v="18.760000000000002"/>
    <n v="16.574999999999999"/>
    <n v="18.71"/>
    <n v="22.67"/>
    <n v="21.53"/>
    <n v="23.22"/>
    <n v="21.32"/>
    <n v="22.29"/>
    <n v="23.12"/>
    <n v="23.71"/>
    <n v="22.25"/>
    <n v="22.95"/>
    <n v="23.38"/>
    <n v="22.27"/>
    <n v="22.87"/>
    <n v="21.67"/>
    <n v="19.170660787045875"/>
    <n v="21.68"/>
    <n v="20.6"/>
    <n v="14.71"/>
    <n v="14.71"/>
    <n v="14.71"/>
    <n v="14.71"/>
    <n v="14.71"/>
    <n v="17.41"/>
    <n v="16.91"/>
    <n v="16.93"/>
    <n v="16.93"/>
    <n v="17.75"/>
    <n v="-3"/>
    <n v="-3.03"/>
    <n v="-2.91"/>
    <n v="-2.5956607870458761"/>
    <n v="-3.1"/>
    <n v="0.58000000000000185"/>
    <n v="-0.61999999999999744"/>
    <n v="-3.1193392129541238"/>
    <n v="-1.2"/>
    <n v="-3.6993392129541256"/>
    <n v="-2.4993392129541263"/>
    <n v="-0.55000000000000071"/>
    <n v="0.52999999999999758"/>
    <n v="2.7149999999999999"/>
    <n v="1.08"/>
    <n v="3.2650000000000001"/>
    <n v="2.1850000000000001"/>
    <n v="3.0000000000001137E-2"/>
    <n v="-8.9999999999999858E-2"/>
    <n v="-0.40433921295412389"/>
    <n v="-0.12000000000000099"/>
    <n v="-0.43433921295412503"/>
    <n v="-0.31433921295412404"/>
    <n v="-2.7"/>
    <n v="-2.2000000000000002"/>
    <n v="-2.2200000000000002"/>
    <n v="-2.2200000000000002"/>
    <n v="-3.04"/>
    <n v="-1.7606607870458753"/>
    <n v="0.83500000000000085"/>
    <n v="-4.4606607870458745"/>
    <n v="-1.865"/>
    <n v="0.76000000000000156"/>
    <n v="0.76000000000000156"/>
    <x v="0"/>
    <x v="0"/>
    <x v="0"/>
    <x v="0"/>
    <x v="1"/>
    <x v="26"/>
  </r>
  <r>
    <d v="2001-10-12T02:00:00"/>
    <x v="2"/>
    <x v="1"/>
    <x v="26"/>
    <x v="5"/>
    <x v="0"/>
    <x v="1"/>
    <x v="4"/>
    <x v="1"/>
    <n v="22.87"/>
    <n v="21.1"/>
    <n v="22.33"/>
    <n v="21.43"/>
    <n v="21.58"/>
    <n v="22.17"/>
    <n v="22.8"/>
    <n v="22.12"/>
    <n v="22.07"/>
    <n v="22.61"/>
    <n v="21.72"/>
    <n v="22.12"/>
    <n v="21.03"/>
    <n v="17.635000000000002"/>
    <n v="20.98"/>
    <n v="21.42"/>
    <n v="20.18"/>
    <n v="21.76"/>
    <n v="19.920000000000002"/>
    <n v="20.88"/>
    <n v="21.66"/>
    <n v="22.89"/>
    <n v="20.85"/>
    <n v="21.51"/>
    <n v="21.91"/>
    <n v="20.87"/>
    <n v="21.49"/>
    <n v="20.32"/>
    <n v="17.940020713797459"/>
    <n v="20.32"/>
    <n v="19.72"/>
    <n v="14.64"/>
    <n v="14.64"/>
    <n v="14.64"/>
    <n v="14.64"/>
    <n v="14.64"/>
    <n v="16.16"/>
    <n v="16.16"/>
    <n v="16.16"/>
    <n v="16.16"/>
    <n v="16.16"/>
    <n v="0.69999999999999929"/>
    <n v="0.63000000000000256"/>
    <n v="0.71000000000000085"/>
    <n v="-0.30502071379745743"/>
    <n v="0.69999999999999929"/>
    <n v="0.60999999999999943"/>
    <n v="-0.55999999999999872"/>
    <n v="-2.93997928620254"/>
    <n v="-1.17"/>
    <n v="-3.5499792862025394"/>
    <n v="-2.3799792862025413"/>
    <n v="-0.5400000000000027"/>
    <n v="0.54999999999999716"/>
    <n v="3.9449999999999998"/>
    <n v="1.0900000000000001"/>
    <n v="4.4850000000000003"/>
    <n v="3.395"/>
    <n v="6.9999999999996732E-2"/>
    <n v="-1.0000000000001563E-2"/>
    <n v="1.0050207137974567"/>
    <n v="-7.9999999999998295E-2"/>
    <n v="0.93502071379745999"/>
    <n v="1.0150207137974583"/>
    <n v="-1.52"/>
    <n v="-1.52"/>
    <n v="-1.52"/>
    <n v="-1.52"/>
    <n v="-1.52"/>
    <n v="-1.7800207137974589"/>
    <n v="-1.4750000000000001"/>
    <n v="-3.3000207137974584"/>
    <n v="-2.9950000000000001"/>
    <n v="-2.4"/>
    <n v="-2.4"/>
    <x v="0"/>
    <x v="0"/>
    <x v="0"/>
    <x v="0"/>
    <x v="1"/>
    <x v="26"/>
  </r>
  <r>
    <d v="2001-10-12T03:00:00"/>
    <x v="3"/>
    <x v="1"/>
    <x v="26"/>
    <x v="5"/>
    <x v="0"/>
    <x v="1"/>
    <x v="4"/>
    <x v="1"/>
    <n v="20.399999999999999"/>
    <n v="18.87"/>
    <n v="19.96"/>
    <n v="19.16"/>
    <n v="19.239999999999998"/>
    <n v="19.82"/>
    <n v="24.91"/>
    <n v="19.75"/>
    <n v="19.73"/>
    <n v="20.190000000000001"/>
    <n v="19.37"/>
    <n v="19.75"/>
    <n v="18.88"/>
    <n v="16.75"/>
    <n v="18.84"/>
    <n v="19.75"/>
    <n v="18.73"/>
    <n v="20.07"/>
    <n v="18.510000000000002"/>
    <n v="19.28"/>
    <n v="19.97"/>
    <n v="22.39"/>
    <n v="19.260000000000002"/>
    <n v="19.82"/>
    <n v="20.190000000000001"/>
    <n v="19.260000000000002"/>
    <n v="19.82"/>
    <n v="18.84"/>
    <n v="17.070037479230258"/>
    <n v="18.829999999999998"/>
    <n v="19.54"/>
    <n v="15.03"/>
    <n v="15.03"/>
    <n v="15.03"/>
    <n v="15.03"/>
    <n v="15.03"/>
    <n v="16"/>
    <n v="16"/>
    <n v="16"/>
    <n v="16"/>
    <n v="16"/>
    <n v="-4.00000000000027E-2"/>
    <n v="-7.0000000000000284E-2"/>
    <n v="3.9999999999999147E-2"/>
    <n v="-0.32003747923025827"/>
    <n v="0"/>
    <n v="0.53999999999999915"/>
    <n v="-0.44000000000000128"/>
    <n v="-2.2099625207697429"/>
    <n v="-0.98"/>
    <n v="-2.749962520769742"/>
    <n v="-1.7699625207697416"/>
    <n v="-0.51000000000000156"/>
    <n v="0.35999999999999943"/>
    <n v="2.4900000000000002"/>
    <n v="0.87000000000000099"/>
    <n v="3"/>
    <n v="2.13"/>
    <n v="2.9999999999997584E-2"/>
    <n v="-8.0000000000001847E-2"/>
    <n v="0.28003747923025557"/>
    <n v="-0.10999999999999943"/>
    <n v="0.25003747923025799"/>
    <n v="0.36003747923025742"/>
    <n v="-0.97000000000000064"/>
    <n v="-0.97000000000000064"/>
    <n v="-0.97000000000000064"/>
    <n v="-0.97000000000000064"/>
    <n v="-0.97000000000000064"/>
    <n v="-1.0700374792302583"/>
    <n v="-0.75"/>
    <n v="-2.0400374792302589"/>
    <n v="-1.72"/>
    <n v="-0.21000000000000085"/>
    <n v="-0.21000000000000085"/>
    <x v="0"/>
    <x v="0"/>
    <x v="0"/>
    <x v="0"/>
    <x v="1"/>
    <x v="26"/>
  </r>
  <r>
    <d v="2001-10-12T04:00:00"/>
    <x v="4"/>
    <x v="1"/>
    <x v="26"/>
    <x v="5"/>
    <x v="0"/>
    <x v="1"/>
    <x v="4"/>
    <x v="1"/>
    <n v="18.329999999999998"/>
    <n v="16.97"/>
    <n v="17.829999999999998"/>
    <n v="17.21"/>
    <n v="17.21"/>
    <n v="17.690000000000001"/>
    <n v="22.96"/>
    <n v="17.68"/>
    <n v="17.62"/>
    <n v="18.05"/>
    <n v="17.329999999999998"/>
    <n v="17.72"/>
    <n v="16.84"/>
    <n v="16.364999999999998"/>
    <n v="16.8"/>
    <n v="19.760000000000002"/>
    <n v="18.75"/>
    <n v="20.059999999999999"/>
    <n v="18.53"/>
    <n v="19.29"/>
    <n v="19.98"/>
    <n v="22.38"/>
    <n v="19.27"/>
    <n v="19.829999999999998"/>
    <n v="20.21"/>
    <n v="19.28"/>
    <n v="19.829999999999998"/>
    <n v="18.850000000000001"/>
    <n v="17.613490557599661"/>
    <n v="18.82"/>
    <n v="13.64"/>
    <n v="16.25"/>
    <n v="16.25"/>
    <n v="16.25"/>
    <n v="16.25"/>
    <n v="16.25"/>
    <n v="17.399999999999999"/>
    <n v="16.68"/>
    <n v="16.71"/>
    <n v="16.71"/>
    <n v="17.89"/>
    <n v="-2.08"/>
    <n v="-2.11"/>
    <n v="-2.0099999999999998"/>
    <n v="-1.2484905575996628"/>
    <n v="-2.16"/>
    <n v="0.53999999999999915"/>
    <n v="-0.43999999999999773"/>
    <n v="-1.6765094424003379"/>
    <n v="-0.97999999999999687"/>
    <n v="-2.2165094424003371"/>
    <n v="-1.2365094424003402"/>
    <n v="-0.50999999999999801"/>
    <n v="0.37000000000000099"/>
    <n v="0.84500000000000242"/>
    <n v="0.87999999999999901"/>
    <n v="1.355"/>
    <n v="0.47500000000000142"/>
    <n v="3.0000000000001137E-2"/>
    <n v="-6.9999999999996732E-2"/>
    <n v="-0.83150944240033553"/>
    <n v="-9.9999999999997868E-2"/>
    <n v="-0.86150944240033667"/>
    <n v="-0.7615094424003388"/>
    <n v="-1.1499999999999999"/>
    <n v="-0.43"/>
    <n v="-0.46000000000000085"/>
    <n v="-0.46000000000000085"/>
    <n v="-1.64"/>
    <n v="-0.21349055759966262"/>
    <n v="1.0349999999999999"/>
    <n v="-1.3634905575996612"/>
    <n v="-0.11499999999999844"/>
    <n v="-4.08"/>
    <n v="-4.08"/>
    <x v="0"/>
    <x v="0"/>
    <x v="0"/>
    <x v="0"/>
    <x v="1"/>
    <x v="26"/>
  </r>
  <r>
    <d v="2001-10-12T05:00:00"/>
    <x v="5"/>
    <x v="1"/>
    <x v="26"/>
    <x v="5"/>
    <x v="0"/>
    <x v="1"/>
    <x v="4"/>
    <x v="1"/>
    <n v="24.81"/>
    <n v="22.77"/>
    <n v="24.2"/>
    <n v="23.16"/>
    <n v="23.25"/>
    <n v="23.99"/>
    <n v="24.6"/>
    <n v="23.93"/>
    <n v="23.9"/>
    <n v="24.53"/>
    <n v="23.4"/>
    <n v="23.98"/>
    <n v="22.63"/>
    <n v="19.734999999999999"/>
    <n v="22.56"/>
    <n v="22.89"/>
    <n v="21.95"/>
    <n v="23.68"/>
    <n v="21.7"/>
    <n v="22.64"/>
    <n v="23.57"/>
    <n v="24.05"/>
    <n v="22.64"/>
    <n v="23.39"/>
    <n v="23.85"/>
    <n v="22.63"/>
    <n v="23.23"/>
    <n v="22.14"/>
    <n v="21.659366195601731"/>
    <n v="22.15"/>
    <n v="22.72"/>
    <n v="17.16"/>
    <n v="17.16"/>
    <n v="17.16"/>
    <n v="17.16"/>
    <n v="17.16"/>
    <n v="22.36"/>
    <n v="20.71"/>
    <n v="20.79"/>
    <n v="20.79"/>
    <n v="23.46"/>
    <n v="0.60999999999999943"/>
    <n v="0.75"/>
    <n v="0.48999999999999844"/>
    <n v="-1.9243661956017313"/>
    <n v="0.68"/>
    <n v="0.59"/>
    <n v="-0.5"/>
    <n v="-0.98063380439826986"/>
    <n v="-1.0900000000000001"/>
    <n v="-1.5706338043982697"/>
    <n v="-0.48063380439826986"/>
    <n v="-0.73"/>
    <n v="0.62000000000000099"/>
    <n v="3.5150000000000001"/>
    <n v="1.35"/>
    <n v="4.2450000000000001"/>
    <n v="2.895"/>
    <n v="-0.14000000000000057"/>
    <n v="0.12000000000000099"/>
    <n v="2.5343661956017307"/>
    <n v="0.26000000000000156"/>
    <n v="2.6743661956017313"/>
    <n v="2.4143661956017297"/>
    <n v="-5.2"/>
    <n v="-3.55"/>
    <n v="-3.63"/>
    <n v="-3.63"/>
    <n v="-6.3"/>
    <n v="0.70063380439826872"/>
    <n v="2.625"/>
    <n v="-4.4993661956017306"/>
    <n v="-2.5750000000000002"/>
    <n v="-1.26"/>
    <n v="-1.26"/>
    <x v="0"/>
    <x v="0"/>
    <x v="0"/>
    <x v="0"/>
    <x v="1"/>
    <x v="26"/>
  </r>
  <r>
    <d v="2001-10-12T06:00:00"/>
    <x v="6"/>
    <x v="1"/>
    <x v="26"/>
    <x v="5"/>
    <x v="0"/>
    <x v="1"/>
    <x v="4"/>
    <x v="1"/>
    <n v="35.24"/>
    <n v="32.18"/>
    <n v="34.270000000000003"/>
    <n v="32.85"/>
    <n v="32.86"/>
    <n v="33.94"/>
    <n v="34.729999999999997"/>
    <n v="33.799999999999997"/>
    <n v="33.83"/>
    <n v="34.82"/>
    <n v="33.11"/>
    <n v="33.880000000000003"/>
    <n v="31.51"/>
    <n v="24.699757000000002"/>
    <n v="31.35"/>
    <n v="26.19"/>
    <n v="24.98"/>
    <n v="27"/>
    <n v="24.49"/>
    <n v="25.92"/>
    <n v="26.9"/>
    <n v="26.92"/>
    <n v="25.92"/>
    <n v="26.67"/>
    <n v="27.25"/>
    <n v="26.01"/>
    <n v="26.51"/>
    <n v="24.37"/>
    <n v="28.200508459591411"/>
    <n v="24.51"/>
    <n v="28.1"/>
    <n v="17.649999999999999"/>
    <n v="17.649999999999999"/>
    <n v="17.649999999999999"/>
    <n v="17.649999999999999"/>
    <n v="25.403974000000002"/>
    <n v="32.450000000000003"/>
    <n v="27.21"/>
    <n v="27.48"/>
    <n v="27.45"/>
    <n v="48"/>
    <n v="6.94"/>
    <n v="7.37"/>
    <n v="7.14"/>
    <n v="-3.5007514595914095"/>
    <n v="7.57"/>
    <n v="0.59"/>
    <n v="-1.55"/>
    <n v="2.2805084595914096"/>
    <n v="-2.14"/>
    <n v="1.6905084595914097"/>
    <n v="3.8305084595914103"/>
    <n v="-1.02"/>
    <n v="1.35"/>
    <n v="8.1602429999999977"/>
    <n v="2.37"/>
    <n v="9.1802430000000008"/>
    <n v="6.8102429999999998"/>
    <n v="-0.43000000000000327"/>
    <n v="-0.20000000000000284"/>
    <n v="10.440751459591407"/>
    <n v="0.23"/>
    <n v="10.870751459591411"/>
    <n v="10.64075145959141"/>
    <n v="-14.8"/>
    <n v="-9.56"/>
    <n v="-9.83"/>
    <n v="-9.8000000000000007"/>
    <n v="-22.596025999999998"/>
    <n v="4.2494915404085916"/>
    <n v="7.7502430000000011"/>
    <n v="-10.550508459591413"/>
    <n v="-7.0497570000000032"/>
    <n v="-5.78"/>
    <n v="-5.78"/>
    <x v="0"/>
    <x v="0"/>
    <x v="0"/>
    <x v="0"/>
    <x v="1"/>
    <x v="26"/>
  </r>
  <r>
    <d v="2001-10-12T07:00:00"/>
    <x v="7"/>
    <x v="1"/>
    <x v="26"/>
    <x v="5"/>
    <x v="0"/>
    <x v="1"/>
    <x v="4"/>
    <x v="1"/>
    <n v="27.74"/>
    <n v="25.65"/>
    <n v="27.61"/>
    <n v="26.01"/>
    <n v="26.06"/>
    <n v="27.31"/>
    <n v="32.46"/>
    <n v="26.72"/>
    <n v="27.24"/>
    <n v="28.1"/>
    <n v="26.22"/>
    <n v="26.88"/>
    <n v="25.25"/>
    <n v="24.202784999999999"/>
    <n v="25.13"/>
    <n v="27.1"/>
    <n v="25.73"/>
    <n v="28.2"/>
    <n v="25.36"/>
    <n v="26"/>
    <n v="28.08"/>
    <n v="28.31"/>
    <n v="26.44"/>
    <n v="27.85"/>
    <n v="28.47"/>
    <n v="26.02"/>
    <n v="27.52"/>
    <n v="25"/>
    <n v="25.674132462576875"/>
    <n v="25.23"/>
    <n v="30.03"/>
    <n v="21.422000000000001"/>
    <n v="21.43"/>
    <n v="21.43"/>
    <n v="21.43"/>
    <n v="55.877375999999998"/>
    <n v="24.03"/>
    <n v="24"/>
    <n v="23.76"/>
    <n v="23.86"/>
    <n v="54"/>
    <n v="5.9999999999998721E-2"/>
    <n v="-0.64000000000000057"/>
    <n v="0.25"/>
    <n v="-1.4713474625768761"/>
    <n v="-0.36999999999999744"/>
    <n v="1.52"/>
    <n v="-1"/>
    <n v="-0.32586753742312524"/>
    <n v="-2.52"/>
    <n v="-1.8458675374231248"/>
    <n v="0.67413246257687476"/>
    <n v="-0.82"/>
    <n v="0.80999999999999872"/>
    <n v="1.8572150000000001"/>
    <n v="1.63"/>
    <n v="2.6772150000000003"/>
    <n v="1.0472150000000013"/>
    <n v="0.69999999999999929"/>
    <n v="-0.19000000000000128"/>
    <n v="1.5313474625768748"/>
    <n v="-0.89000000000000057"/>
    <n v="0.83134746257687553"/>
    <n v="1.7213474625768761"/>
    <n v="-2.6080000000000005"/>
    <n v="-2.57"/>
    <n v="-2.33"/>
    <n v="-2.4300000000000002"/>
    <n v="1.8773759999999982"/>
    <n v="-1.6441324625768736"/>
    <n v="-0.17278499999999752"/>
    <n v="-4.2521324625768742"/>
    <n v="-2.7807849999999981"/>
    <n v="3.15"/>
    <n v="3.15"/>
    <x v="0"/>
    <x v="0"/>
    <x v="0"/>
    <x v="0"/>
    <x v="1"/>
    <x v="26"/>
  </r>
  <r>
    <d v="2001-10-12T08:00:00"/>
    <x v="8"/>
    <x v="1"/>
    <x v="26"/>
    <x v="5"/>
    <x v="0"/>
    <x v="1"/>
    <x v="4"/>
    <x v="1"/>
    <n v="26.21"/>
    <n v="24.35"/>
    <n v="26.4"/>
    <n v="24.62"/>
    <n v="24.62"/>
    <n v="26.07"/>
    <n v="34.56"/>
    <n v="25.32"/>
    <n v="26.04"/>
    <n v="26.91"/>
    <n v="24.77"/>
    <n v="25.51"/>
    <n v="23.85"/>
    <n v="22.7650115"/>
    <n v="23.73"/>
    <n v="30.55"/>
    <n v="28.97"/>
    <n v="32.03"/>
    <n v="28.25"/>
    <n v="29.42"/>
    <n v="31.93"/>
    <n v="32.36"/>
    <n v="30.31"/>
    <n v="31.64"/>
    <n v="32.340000000000003"/>
    <n v="29.51"/>
    <n v="31.2"/>
    <n v="27.5"/>
    <n v="27.459599868895829"/>
    <n v="27.77"/>
    <n v="28.9"/>
    <n v="18.902000000000001"/>
    <n v="18.91"/>
    <n v="18.91"/>
    <n v="18.91"/>
    <n v="71.845415000000003"/>
    <n v="25"/>
    <n v="24.81"/>
    <n v="23.9"/>
    <n v="24.29"/>
    <n v="54.28"/>
    <n v="-4.8"/>
    <n v="-5.69"/>
    <n v="-3.65"/>
    <n v="-4.694588368895829"/>
    <n v="-5.43"/>
    <n v="1.78"/>
    <n v="-1.92"/>
    <n v="-1.9604001311041728"/>
    <n v="-3.7"/>
    <n v="-3.7404001311041704"/>
    <n v="-4.0400131104171066E-2"/>
    <n v="-0.89000000000000057"/>
    <n v="0.77"/>
    <n v="1.854988500000001"/>
    <n v="1.66"/>
    <n v="2.7449885000000016"/>
    <n v="1.0849885000000015"/>
    <n v="0.88999999999999702"/>
    <n v="-1.1499999999999999"/>
    <n v="-0.10541163110417173"/>
    <n v="-2.04"/>
    <n v="-0.99541163110416875"/>
    <n v="1.0445883688958304"/>
    <n v="-6.097999999999999"/>
    <n v="-5.9"/>
    <n v="-4.99"/>
    <n v="-5.38"/>
    <n v="17.565415000000002"/>
    <n v="-2.4595998688958289"/>
    <n v="2.2349885"/>
    <n v="-8.5575998688958279"/>
    <n v="-3.8630114999999989"/>
    <n v="3.39"/>
    <n v="3.39"/>
    <x v="0"/>
    <x v="0"/>
    <x v="0"/>
    <x v="0"/>
    <x v="1"/>
    <x v="26"/>
  </r>
  <r>
    <d v="2001-10-12T09:00:00"/>
    <x v="9"/>
    <x v="1"/>
    <x v="26"/>
    <x v="5"/>
    <x v="0"/>
    <x v="1"/>
    <x v="4"/>
    <x v="1"/>
    <n v="27.15"/>
    <n v="25.15"/>
    <n v="27.37"/>
    <n v="25.5"/>
    <n v="25.44"/>
    <n v="26.99"/>
    <n v="27.92"/>
    <n v="26.19"/>
    <n v="26.98"/>
    <n v="27.93"/>
    <n v="25.61"/>
    <n v="26.42"/>
    <n v="24.54"/>
    <n v="30.360168000000002"/>
    <n v="24.41"/>
    <n v="32.04"/>
    <n v="30.14"/>
    <n v="33.659999999999997"/>
    <n v="29.15"/>
    <n v="30.75"/>
    <n v="33.57"/>
    <n v="34.17"/>
    <n v="31.68"/>
    <n v="33.29"/>
    <n v="34.61"/>
    <n v="30.88"/>
    <n v="32.74"/>
    <n v="28.03"/>
    <n v="28.711493602511151"/>
    <n v="28.31"/>
    <n v="30.37"/>
    <n v="33.692"/>
    <n v="33.700000000000003"/>
    <n v="33.700000000000003"/>
    <n v="33.700000000000003"/>
    <n v="80.664474999999996"/>
    <n v="26.84"/>
    <n v="26.5"/>
    <n v="24.9"/>
    <n v="25.58"/>
    <n v="57.05"/>
    <n v="-5.31"/>
    <n v="-6.32"/>
    <n v="-3.49"/>
    <n v="1.6486743974888505"/>
    <n v="-6.68"/>
    <n v="1.99"/>
    <n v="-2.72"/>
    <n v="-2.0385063974888489"/>
    <n v="-4.71"/>
    <n v="-4.0285063974888509"/>
    <n v="0.68149360251114999"/>
    <n v="-0.98"/>
    <n v="0.90000000000000213"/>
    <n v="-4.9201680000000003"/>
    <n v="1.88"/>
    <n v="-3.9401679999999999"/>
    <n v="-5.8201680000000025"/>
    <n v="1.01"/>
    <n v="-1.82"/>
    <n v="-6.9586743974888492"/>
    <n v="-2.83"/>
    <n v="-7.9686743974888508"/>
    <n v="-5.1386743974888525"/>
    <n v="6.8520000000000003"/>
    <n v="7.2"/>
    <n v="8.8000000000000007"/>
    <n v="8.1199999999999992"/>
    <n v="23.614474999999999"/>
    <n v="-1.8714936025111513"/>
    <n v="-3.5201680000000017"/>
    <n v="4.980506397488849"/>
    <n v="3.3318319999999986"/>
    <n v="3.95"/>
    <n v="3.95"/>
    <x v="0"/>
    <x v="0"/>
    <x v="0"/>
    <x v="0"/>
    <x v="1"/>
    <x v="26"/>
  </r>
  <r>
    <d v="2001-10-12T10:00:00"/>
    <x v="10"/>
    <x v="1"/>
    <x v="26"/>
    <x v="5"/>
    <x v="0"/>
    <x v="1"/>
    <x v="4"/>
    <x v="1"/>
    <n v="27.24"/>
    <n v="25.17"/>
    <n v="27.48"/>
    <n v="25.47"/>
    <n v="25.42"/>
    <n v="27.09"/>
    <n v="27.94"/>
    <n v="26.23"/>
    <n v="27.08"/>
    <n v="28.03"/>
    <n v="25.6"/>
    <n v="26.53"/>
    <n v="24.36"/>
    <n v="32.704915999999997"/>
    <n v="24.23"/>
    <n v="31.55"/>
    <n v="29.65"/>
    <n v="33.24"/>
    <n v="28.64"/>
    <n v="30.23"/>
    <n v="33.14"/>
    <n v="33.78"/>
    <n v="31.17"/>
    <n v="32.85"/>
    <n v="34.51"/>
    <n v="30.32"/>
    <n v="32.270000000000003"/>
    <n v="27.36"/>
    <n v="30.194153142328499"/>
    <n v="27.73"/>
    <n v="32.69"/>
    <n v="38.182000000000002"/>
    <n v="38.19"/>
    <n v="38.19"/>
    <n v="38.19"/>
    <n v="90.000629000000004"/>
    <n v="30.26"/>
    <n v="30"/>
    <n v="28.25"/>
    <n v="29"/>
    <n v="59.7"/>
    <n v="-4.8099999999999996"/>
    <n v="-5.74"/>
    <n v="-3"/>
    <n v="2.510762857671498"/>
    <n v="-6.48"/>
    <n v="2.04"/>
    <n v="-2.87"/>
    <n v="-3.5846857671501198E-2"/>
    <n v="-4.91"/>
    <n v="-2.0758468576715039"/>
    <n v="2.8341531423284998"/>
    <n v="-1.1100000000000001"/>
    <n v="1.06"/>
    <n v="-7.2849159999999955"/>
    <n v="2.17"/>
    <n v="-6.1749159999999961"/>
    <n v="-8.3449159999999978"/>
    <n v="0.93000000000000327"/>
    <n v="-1.81"/>
    <n v="-7.3207628576714967"/>
    <n v="-2.74"/>
    <n v="-8.2507628576715"/>
    <n v="-5.510762857671498"/>
    <n v="7.9220000000000006"/>
    <n v="8.19"/>
    <n v="9.94"/>
    <n v="9.19"/>
    <n v="30.300629000000001"/>
    <n v="6.5846857671502335E-2"/>
    <n v="-2.4449159999999956"/>
    <n v="7.9878468576715029"/>
    <n v="5.4770840000000049"/>
    <n v="6.16"/>
    <n v="6.16"/>
    <x v="0"/>
    <x v="0"/>
    <x v="0"/>
    <x v="0"/>
    <x v="1"/>
    <x v="26"/>
  </r>
  <r>
    <d v="2001-10-12T11:00:00"/>
    <x v="11"/>
    <x v="1"/>
    <x v="26"/>
    <x v="5"/>
    <x v="0"/>
    <x v="1"/>
    <x v="4"/>
    <x v="1"/>
    <n v="28.11"/>
    <n v="25.96"/>
    <n v="28.44"/>
    <n v="26.2"/>
    <n v="26.17"/>
    <n v="28.01"/>
    <n v="28.92"/>
    <n v="27.08"/>
    <n v="28.02"/>
    <n v="29.04"/>
    <n v="26.34"/>
    <n v="27.4"/>
    <n v="24.99"/>
    <n v="32.618474999999997"/>
    <n v="24.83"/>
    <n v="31.07"/>
    <n v="29.16"/>
    <n v="32.74"/>
    <n v="28.03"/>
    <n v="29.74"/>
    <n v="32.64"/>
    <n v="34.700000000000003"/>
    <n v="30.67"/>
    <n v="32.35"/>
    <n v="34.380000000000003"/>
    <n v="29.82"/>
    <n v="31.75"/>
    <n v="26.86"/>
    <n v="30.249873195029618"/>
    <n v="27.23"/>
    <n v="32.200000000000003"/>
    <n v="36.962000000000003"/>
    <n v="36.97"/>
    <n v="36.97"/>
    <n v="36.97"/>
    <n v="95.939175000000006"/>
    <n v="30.91"/>
    <n v="30.65"/>
    <n v="28.9"/>
    <n v="29.65"/>
    <n v="60.23"/>
    <n v="-3.57"/>
    <n v="-4.3499999999999996"/>
    <n v="-1.87"/>
    <n v="2.3686018049703783"/>
    <n v="-5.34"/>
    <n v="2.0099999999999998"/>
    <n v="-2.88"/>
    <n v="0.50987319502961981"/>
    <n v="-4.8899999999999997"/>
    <n v="-1.5001268049703818"/>
    <n v="3.3898731950296188"/>
    <n v="-1.23"/>
    <n v="1.18"/>
    <n v="-6.4484749999999948"/>
    <n v="2.41"/>
    <n v="-5.218474999999998"/>
    <n v="-7.6284749999999981"/>
    <n v="0.78000000000000469"/>
    <n v="-1.7"/>
    <n v="-5.938601804970375"/>
    <n v="-2.48"/>
    <n v="-6.7186018049703797"/>
    <n v="-4.2386018049703793"/>
    <n v="6.0520000000000032"/>
    <n v="6.32"/>
    <n v="8.07"/>
    <n v="7.32"/>
    <n v="35.709175000000009"/>
    <n v="0.6601268049703819"/>
    <n v="-1.7084749999999964"/>
    <n v="6.7121268049703851"/>
    <n v="4.3435250000000067"/>
    <n v="4.8"/>
    <n v="4.8"/>
    <x v="0"/>
    <x v="0"/>
    <x v="0"/>
    <x v="0"/>
    <x v="1"/>
    <x v="26"/>
  </r>
  <r>
    <d v="2001-10-12T12:00:00"/>
    <x v="12"/>
    <x v="1"/>
    <x v="26"/>
    <x v="5"/>
    <x v="0"/>
    <x v="1"/>
    <x v="4"/>
    <x v="1"/>
    <n v="31.85"/>
    <n v="29.39"/>
    <n v="32.22"/>
    <n v="29.63"/>
    <n v="29.63"/>
    <n v="31.76"/>
    <n v="32.729999999999997"/>
    <n v="30.69"/>
    <n v="31.75"/>
    <n v="32.9"/>
    <n v="29.81"/>
    <n v="31.1"/>
    <n v="28.18"/>
    <n v="30.2979935"/>
    <n v="27.97"/>
    <n v="29.84"/>
    <n v="28.05"/>
    <n v="31.48"/>
    <n v="26.95"/>
    <n v="28.6"/>
    <n v="31.37"/>
    <n v="35.409999999999997"/>
    <n v="29.47"/>
    <n v="31.11"/>
    <n v="34.06"/>
    <n v="28.67"/>
    <n v="30.53"/>
    <n v="25.86"/>
    <n v="29.710258544988314"/>
    <n v="26.22"/>
    <n v="33"/>
    <n v="27.728000000000002"/>
    <n v="20.182433"/>
    <n v="21.05"/>
    <n v="20.81"/>
    <n v="98.783022000000003"/>
    <n v="30.86"/>
    <n v="30.62"/>
    <n v="28.9"/>
    <n v="29.63"/>
    <n v="60.21"/>
    <n v="1.03"/>
    <n v="0.56999999999999995"/>
    <n v="2.3199999999999998"/>
    <n v="0.58773495501168682"/>
    <n v="-1.1599999999999999"/>
    <n v="1.93"/>
    <n v="-2.74"/>
    <n v="1.1102585449883122"/>
    <n v="-4.67"/>
    <n v="-0.81974145501168749"/>
    <n v="3.8502585449883142"/>
    <n v="-1.47"/>
    <n v="1.45"/>
    <n v="-0.66799350000000146"/>
    <n v="2.92"/>
    <n v="0.80200650000000095"/>
    <n v="-2.1179935000000008"/>
    <n v="0.4599999999999973"/>
    <n v="-1.29"/>
    <n v="0.44226504498831076"/>
    <n v="-1.75"/>
    <n v="-1.7734955011686537E-2"/>
    <n v="1.7322650449883135"/>
    <n v="-3.1319999999999979"/>
    <n v="-10.437567000000001"/>
    <n v="-7.85"/>
    <n v="-8.82"/>
    <n v="38.573022000000002"/>
    <n v="1.1497414550116858"/>
    <n v="0.56200649999999897"/>
    <n v="-1.9822585449883121"/>
    <n v="-2.5699934999999989"/>
    <n v="1.9"/>
    <n v="1.9"/>
    <x v="0"/>
    <x v="0"/>
    <x v="0"/>
    <x v="0"/>
    <x v="1"/>
    <x v="26"/>
  </r>
  <r>
    <d v="2001-10-12T13:00:00"/>
    <x v="13"/>
    <x v="1"/>
    <x v="26"/>
    <x v="5"/>
    <x v="0"/>
    <x v="1"/>
    <x v="4"/>
    <x v="1"/>
    <n v="34.86"/>
    <n v="32.200000000000003"/>
    <n v="35.26"/>
    <n v="32.450000000000003"/>
    <n v="32.479999999999997"/>
    <n v="34.770000000000003"/>
    <n v="35.81"/>
    <n v="33.6"/>
    <n v="34.74"/>
    <n v="36"/>
    <n v="32.68"/>
    <n v="34.049999999999997"/>
    <n v="30.89"/>
    <n v="37.408993500000001"/>
    <n v="30.67"/>
    <n v="29.99"/>
    <n v="28.08"/>
    <n v="31.55"/>
    <n v="26.99"/>
    <n v="28.66"/>
    <n v="31.44"/>
    <n v="36.46"/>
    <n v="29.52"/>
    <n v="31.17"/>
    <n v="34.07"/>
    <n v="28.72"/>
    <n v="30.62"/>
    <n v="25.86"/>
    <n v="29.649631957768129"/>
    <n v="26.19"/>
    <n v="34.18"/>
    <n v="39.872"/>
    <n v="34.859729999999999"/>
    <n v="35.44"/>
    <n v="35.270000000000003"/>
    <n v="103.223331"/>
    <n v="30.86"/>
    <n v="30.62"/>
    <n v="28.9"/>
    <n v="29.63"/>
    <n v="60.21"/>
    <n v="3.82"/>
    <n v="3.43"/>
    <n v="5.03"/>
    <n v="7.759361542231872"/>
    <n v="1.93"/>
    <n v="1.96"/>
    <n v="-2.8"/>
    <n v="0.98963195776812896"/>
    <n v="-4.76"/>
    <n v="-0.9703680422318719"/>
    <n v="3.7896319577681297"/>
    <n v="-1.57"/>
    <n v="1.59"/>
    <n v="-4.9289935000000042"/>
    <n v="3.16"/>
    <n v="-3.358993500000004"/>
    <n v="-6.5189935000000006"/>
    <n v="0.39000000000000057"/>
    <n v="-1.21"/>
    <n v="-3.9393615422318753"/>
    <n v="-1.600000000000005"/>
    <n v="-4.3293615422318759"/>
    <n v="-2.7293615422318709"/>
    <n v="9.0120000000000005"/>
    <n v="4.239729999999998"/>
    <n v="6.54"/>
    <n v="5.64"/>
    <n v="43.013331000000001"/>
    <n v="1.2103680422318703"/>
    <n v="-6.5489935000000017"/>
    <n v="10.222368042231871"/>
    <n v="2.4630064999999988"/>
    <n v="0.13000000000000256"/>
    <n v="0.13000000000000256"/>
    <x v="0"/>
    <x v="0"/>
    <x v="0"/>
    <x v="0"/>
    <x v="1"/>
    <x v="26"/>
  </r>
  <r>
    <d v="2001-10-12T14:00:00"/>
    <x v="14"/>
    <x v="1"/>
    <x v="26"/>
    <x v="5"/>
    <x v="0"/>
    <x v="1"/>
    <x v="4"/>
    <x v="1"/>
    <n v="28.68"/>
    <n v="26.56"/>
    <n v="29.05"/>
    <n v="26.79"/>
    <n v="26.76"/>
    <n v="28.66"/>
    <n v="29.5"/>
    <n v="27.69"/>
    <n v="28.63"/>
    <n v="29.64"/>
    <n v="26.91"/>
    <n v="28.03"/>
    <n v="25.62"/>
    <n v="32.685035999999997"/>
    <n v="25.46"/>
    <n v="29.76"/>
    <n v="27.77"/>
    <n v="31.49"/>
    <n v="26.65"/>
    <n v="28.36"/>
    <n v="31.31"/>
    <n v="36.47"/>
    <n v="29.22"/>
    <n v="31.11"/>
    <n v="34.06"/>
    <n v="28.42"/>
    <n v="30.4"/>
    <n v="25.56"/>
    <n v="29.077037833081246"/>
    <n v="25.87"/>
    <n v="31.71"/>
    <n v="35.368000000000002"/>
    <n v="27.985855999999998"/>
    <n v="28.84"/>
    <n v="28.6"/>
    <n v="103.158115"/>
    <n v="29.74"/>
    <n v="30"/>
    <n v="27.7"/>
    <n v="28.46"/>
    <n v="59.26"/>
    <n v="-1.6"/>
    <n v="-2.37"/>
    <n v="6.0000000000002274E-2"/>
    <n v="3.6079981669187511"/>
    <n v="-4.42"/>
    <n v="2.04"/>
    <n v="-2.8"/>
    <n v="0.71703783308124613"/>
    <n v="-4.84"/>
    <n v="-1.322962166918753"/>
    <n v="3.5170378330812468"/>
    <n v="-1.27"/>
    <n v="1.1399999999999999"/>
    <n v="-5.9250359999999951"/>
    <n v="2.41"/>
    <n v="-4.6550359999999955"/>
    <n v="-7.0650359999999957"/>
    <n v="0.77"/>
    <n v="-1.66"/>
    <n v="-5.207998166918749"/>
    <n v="-2.4300000000000002"/>
    <n v="-5.9779981669187485"/>
    <n v="-3.5479981669187488"/>
    <n v="5.6280000000000037"/>
    <n v="-2.0141440000000017"/>
    <n v="1.1399999999999999"/>
    <n v="0.14000000000000057"/>
    <n v="43.898114999999997"/>
    <n v="0.66296216691875287"/>
    <n v="-2.9450359999999982"/>
    <n v="6.2909621669187565"/>
    <n v="2.6829640000000055"/>
    <n v="3.68"/>
    <n v="3.68"/>
    <x v="0"/>
    <x v="0"/>
    <x v="0"/>
    <x v="0"/>
    <x v="1"/>
    <x v="26"/>
  </r>
  <r>
    <d v="2001-10-12T15:00:00"/>
    <x v="15"/>
    <x v="1"/>
    <x v="26"/>
    <x v="5"/>
    <x v="0"/>
    <x v="1"/>
    <x v="4"/>
    <x v="1"/>
    <n v="27.65"/>
    <n v="25.61"/>
    <n v="28.06"/>
    <n v="25.83"/>
    <n v="25.8"/>
    <n v="27.67"/>
    <n v="28.51"/>
    <n v="26.71"/>
    <n v="27.65"/>
    <n v="28.64"/>
    <n v="25.96"/>
    <n v="27.05"/>
    <n v="24.72"/>
    <n v="30.833179999999999"/>
    <n v="24.57"/>
    <n v="29.75"/>
    <n v="27.57"/>
    <n v="31.49"/>
    <n v="26.41"/>
    <n v="28.2"/>
    <n v="31.31"/>
    <n v="41.83"/>
    <n v="29.05"/>
    <n v="31.11"/>
    <n v="34.03"/>
    <n v="28.26"/>
    <n v="30.37"/>
    <n v="25.33"/>
    <n v="27.747298292407564"/>
    <n v="25.63"/>
    <n v="29.99"/>
    <n v="32.917999999999999"/>
    <n v="24.552793000000001"/>
    <n v="25.52"/>
    <n v="25.25"/>
    <n v="91.664255999999995"/>
    <n v="26.42"/>
    <n v="28.04"/>
    <n v="25.9"/>
    <n v="26.1"/>
    <n v="56.9"/>
    <n v="-2.4"/>
    <n v="-3.32"/>
    <n v="-0.60999999999999943"/>
    <n v="3.085881707592435"/>
    <n v="-5.39"/>
    <n v="2.17"/>
    <n v="-2.87"/>
    <n v="-0.45270170759243555"/>
    <n v="-5.04"/>
    <n v="-2.6227017075924373"/>
    <n v="2.4172982924075654"/>
    <n v="-1.25"/>
    <n v="1.08"/>
    <n v="-5.033179999999998"/>
    <n v="2.33"/>
    <n v="-3.783179999999998"/>
    <n v="-6.1131799999999998"/>
    <n v="0.92000000000000171"/>
    <n v="-1.79"/>
    <n v="-5.4858817075924335"/>
    <n v="-2.71"/>
    <n v="-6.4058817075924352"/>
    <n v="-3.6958817075924344"/>
    <n v="6.4979999999999976"/>
    <n v="-3.4872069999999979"/>
    <n v="-0.37999999999999901"/>
    <n v="-0.85000000000000142"/>
    <n v="34.764255999999996"/>
    <n v="-1.327298292407562"/>
    <n v="-4.413179999999997"/>
    <n v="5.1707017075924355"/>
    <n v="2.0848200000000006"/>
    <n v="2.94"/>
    <n v="2.94"/>
    <x v="0"/>
    <x v="0"/>
    <x v="0"/>
    <x v="0"/>
    <x v="1"/>
    <x v="26"/>
  </r>
  <r>
    <d v="2001-10-12T16:00:00"/>
    <x v="16"/>
    <x v="1"/>
    <x v="26"/>
    <x v="5"/>
    <x v="0"/>
    <x v="1"/>
    <x v="4"/>
    <x v="1"/>
    <n v="26.96"/>
    <n v="24.9"/>
    <n v="27.3"/>
    <n v="25.05"/>
    <n v="25.14"/>
    <n v="26.92"/>
    <n v="27.75"/>
    <n v="26"/>
    <n v="26.9"/>
    <n v="27.87"/>
    <n v="25.29"/>
    <n v="26.31"/>
    <n v="24.03"/>
    <n v="27.476633499999998"/>
    <n v="23.91"/>
    <n v="29.78"/>
    <n v="27.5"/>
    <n v="31.13"/>
    <n v="26.35"/>
    <n v="28.13"/>
    <n v="31.05"/>
    <n v="36.380000000000003"/>
    <n v="29"/>
    <n v="30.79"/>
    <n v="33.840000000000003"/>
    <n v="28.2"/>
    <n v="30.22"/>
    <n v="25.27"/>
    <n v="27.689147547574755"/>
    <n v="25.55"/>
    <n v="31.85"/>
    <n v="27.376000000000001"/>
    <n v="22.482613000000001"/>
    <n v="23.05"/>
    <n v="22.89"/>
    <n v="82.306696000000002"/>
    <n v="26.35"/>
    <n v="28"/>
    <n v="25.9"/>
    <n v="26.07"/>
    <n v="56.05"/>
    <n v="-2.99"/>
    <n v="-3.91"/>
    <n v="-1.24"/>
    <n v="-0.21251404757475711"/>
    <n v="-5.97"/>
    <n v="2.09"/>
    <n v="-2.86"/>
    <n v="-0.44085245242524351"/>
    <n v="-4.95"/>
    <n v="-2.5308524524252434"/>
    <n v="2.4191475475747559"/>
    <n v="-1.17"/>
    <n v="1.1100000000000001"/>
    <n v="-2.3366334999999978"/>
    <n v="2.2799999999999998"/>
    <n v="-1.1666334999999997"/>
    <n v="-3.4466334999999972"/>
    <n v="0.92000000000000171"/>
    <n v="-1.75"/>
    <n v="-2.7774859524252413"/>
    <n v="-2.67"/>
    <n v="-3.697485952425243"/>
    <n v="-1.0274859524252413"/>
    <n v="1.0259999999999998"/>
    <n v="-5.5173869999999994"/>
    <n v="-2.85"/>
    <n v="-3.18"/>
    <n v="26.256696000000005"/>
    <n v="-1.3391475475747541"/>
    <n v="-1.126633499999997"/>
    <n v="-0.31314754757475427"/>
    <n v="-0.10063349999999716"/>
    <n v="5.54"/>
    <n v="5.54"/>
    <x v="0"/>
    <x v="0"/>
    <x v="0"/>
    <x v="0"/>
    <x v="1"/>
    <x v="26"/>
  </r>
  <r>
    <d v="2001-10-12T17:00:00"/>
    <x v="17"/>
    <x v="1"/>
    <x v="26"/>
    <x v="5"/>
    <x v="0"/>
    <x v="1"/>
    <x v="4"/>
    <x v="1"/>
    <n v="27.47"/>
    <n v="25.36"/>
    <n v="27.75"/>
    <n v="25.41"/>
    <n v="25.6"/>
    <n v="27.37"/>
    <n v="33.39"/>
    <n v="26.48"/>
    <n v="27.35"/>
    <n v="28.29"/>
    <n v="25.74"/>
    <n v="26.76"/>
    <n v="24.48"/>
    <n v="22.903779"/>
    <n v="24.36"/>
    <n v="29.83"/>
    <n v="27.63"/>
    <n v="31.05"/>
    <n v="26.62"/>
    <n v="28.23"/>
    <n v="30.98"/>
    <n v="31.5"/>
    <n v="29.1"/>
    <n v="30.68"/>
    <n v="33.28"/>
    <n v="28.3"/>
    <n v="30.17"/>
    <n v="25.47"/>
    <n v="29.177599811460166"/>
    <n v="25.78"/>
    <n v="30"/>
    <n v="18.754000000000001"/>
    <n v="17.899819999999998"/>
    <n v="18"/>
    <n v="17.97"/>
    <n v="61.195976999999999"/>
    <n v="28.92"/>
    <n v="26.14"/>
    <n v="24.54"/>
    <n v="24.39"/>
    <n v="50.55"/>
    <n v="-2.63"/>
    <n v="-3.41"/>
    <n v="-0.98999999999999844"/>
    <n v="-6.2738208114601655"/>
    <n v="-4.99"/>
    <n v="1.94"/>
    <n v="-2.76"/>
    <n v="0.94759981146016514"/>
    <n v="-4.7"/>
    <n v="-0.99240018853983614"/>
    <n v="3.7075998114601667"/>
    <n v="-1.1599999999999999"/>
    <n v="1.1200000000000001"/>
    <n v="2.6962210000000013"/>
    <n v="2.2799999999999998"/>
    <n v="3.8562210000000015"/>
    <n v="1.5762210000000003"/>
    <n v="0.78000000000000114"/>
    <n v="-1.64"/>
    <n v="3.6438208114601665"/>
    <n v="-2.42"/>
    <n v="2.8638208114601653"/>
    <n v="5.283820811460167"/>
    <n v="-10.166"/>
    <n v="-8.2401800000000023"/>
    <n v="-6.54"/>
    <n v="-6.42"/>
    <n v="10.645977000000002"/>
    <n v="-0.25759981146016386"/>
    <n v="6.0162210000000016"/>
    <n v="-10.423599811460164"/>
    <n v="-4.1497789999999988"/>
    <n v="3.24"/>
    <n v="3.24"/>
    <x v="0"/>
    <x v="0"/>
    <x v="0"/>
    <x v="0"/>
    <x v="1"/>
    <x v="26"/>
  </r>
  <r>
    <d v="2001-10-12T18:00:00"/>
    <x v="18"/>
    <x v="1"/>
    <x v="26"/>
    <x v="5"/>
    <x v="0"/>
    <x v="1"/>
    <x v="4"/>
    <x v="1"/>
    <n v="37.97"/>
    <n v="34.94"/>
    <n v="38.17"/>
    <n v="35.01"/>
    <n v="35.229999999999997"/>
    <n v="37.69"/>
    <n v="41.86"/>
    <n v="36.49"/>
    <n v="37.630000000000003"/>
    <n v="38.869999999999997"/>
    <n v="35.450000000000003"/>
    <n v="36.97"/>
    <n v="33.6"/>
    <n v="28.771799999999999"/>
    <n v="33.39"/>
    <n v="29.83"/>
    <n v="27.75"/>
    <n v="31"/>
    <n v="26.67"/>
    <n v="28.26"/>
    <n v="30.95"/>
    <n v="31.39"/>
    <n v="29.17"/>
    <n v="30.66"/>
    <n v="31.27"/>
    <n v="28.34"/>
    <n v="30.17"/>
    <n v="25.5"/>
    <n v="27.910090223291704"/>
    <n v="25.84"/>
    <n v="32.64"/>
    <n v="22.61"/>
    <n v="22.61"/>
    <n v="22.61"/>
    <n v="22.61"/>
    <n v="39.674715999999997"/>
    <n v="27.58"/>
    <n v="25"/>
    <n v="24.63"/>
    <n v="24.53"/>
    <n v="42.23"/>
    <n v="6.97"/>
    <n v="6.8"/>
    <n v="8.1"/>
    <n v="0.86170977670829529"/>
    <n v="7.6"/>
    <n v="1.91"/>
    <n v="-2.76"/>
    <n v="-0.34990977670829793"/>
    <n v="-4.67"/>
    <n v="-2.2599097767082981"/>
    <n v="2.4100902232917036"/>
    <n v="-1.74"/>
    <n v="1.63"/>
    <n v="6.4581999999999979"/>
    <n v="3.37"/>
    <n v="8.1981999999999999"/>
    <n v="4.8282000000000025"/>
    <n v="0.16999999999999815"/>
    <n v="-1.1300000000000061"/>
    <n v="6.1082902232917"/>
    <n v="-1.3"/>
    <n v="5.9382902232917019"/>
    <n v="7.2382902232917061"/>
    <n v="-4.97"/>
    <n v="-2.39"/>
    <n v="-2.02"/>
    <n v="-1.92"/>
    <n v="-2.5552840000000003"/>
    <n v="-0.33009022329170534"/>
    <n v="-1.1918000000000006"/>
    <n v="-5.3000902232917042"/>
    <n v="-6.1617999999999995"/>
    <n v="-4.33"/>
    <n v="-4.33"/>
    <x v="0"/>
    <x v="0"/>
    <x v="0"/>
    <x v="0"/>
    <x v="1"/>
    <x v="26"/>
  </r>
  <r>
    <d v="2001-10-12T19:00:00"/>
    <x v="19"/>
    <x v="1"/>
    <x v="26"/>
    <x v="5"/>
    <x v="0"/>
    <x v="1"/>
    <x v="4"/>
    <x v="1"/>
    <n v="33.64"/>
    <n v="30.92"/>
    <n v="33.75"/>
    <n v="31.05"/>
    <n v="31.21"/>
    <n v="33.33"/>
    <n v="37.79"/>
    <n v="32.25"/>
    <n v="33.270000000000003"/>
    <n v="34.4"/>
    <n v="31.41"/>
    <n v="32.729999999999997"/>
    <n v="29.71"/>
    <n v="31.1"/>
    <n v="29.51"/>
    <n v="30.51"/>
    <n v="28.58"/>
    <n v="31.88"/>
    <n v="27.57"/>
    <n v="29.17"/>
    <n v="31.79"/>
    <n v="32.340000000000003"/>
    <n v="29.96"/>
    <n v="31.51"/>
    <n v="32.18"/>
    <n v="29.29"/>
    <n v="31"/>
    <n v="26.29"/>
    <n v="30.814834659988421"/>
    <n v="26.62"/>
    <n v="31.2"/>
    <n v="32.159999999999997"/>
    <n v="32.159999999999997"/>
    <n v="32.159999999999997"/>
    <n v="32.159999999999997"/>
    <n v="32.159999999999997"/>
    <n v="32.49"/>
    <n v="29.79"/>
    <n v="29.12"/>
    <n v="29.09"/>
    <n v="48.41"/>
    <n v="2.04"/>
    <n v="1.73"/>
    <n v="3.42"/>
    <n v="0.28516534001158078"/>
    <n v="2.2200000000000002"/>
    <n v="1.83"/>
    <n v="-2.88"/>
    <n v="1.6448346599884189"/>
    <n v="-4.71"/>
    <n v="-0.18516534001157936"/>
    <n v="4.5248346599884215"/>
    <n v="-1.52"/>
    <n v="1.5"/>
    <n v="0.10999999999999943"/>
    <n v="3.02"/>
    <n v="1.63"/>
    <n v="-1.39"/>
    <n v="0.31000000000000227"/>
    <n v="-1.38"/>
    <n v="1.7548346599884184"/>
    <n v="-1.69"/>
    <n v="1.4448346599884161"/>
    <n v="3.1348346599884209"/>
    <n v="-0.3300000000000054"/>
    <n v="2.37"/>
    <n v="3.04"/>
    <n v="3.07"/>
    <n v="-16.25"/>
    <n v="1.6751653400115813"/>
    <n v="1.39"/>
    <n v="1.3451653400115759"/>
    <n v="1.06"/>
    <n v="-1.53"/>
    <n v="-1.53"/>
    <x v="0"/>
    <x v="0"/>
    <x v="0"/>
    <x v="0"/>
    <x v="1"/>
    <x v="26"/>
  </r>
  <r>
    <d v="2001-10-12T20:00:00"/>
    <x v="20"/>
    <x v="1"/>
    <x v="26"/>
    <x v="5"/>
    <x v="0"/>
    <x v="1"/>
    <x v="4"/>
    <x v="1"/>
    <n v="26.69"/>
    <n v="24.41"/>
    <n v="26.5"/>
    <n v="24.7"/>
    <n v="24.85"/>
    <n v="26.2"/>
    <n v="36.200000000000003"/>
    <n v="25.5"/>
    <n v="26.14"/>
    <n v="26.98"/>
    <n v="25.06"/>
    <n v="25.88"/>
    <n v="23.56"/>
    <n v="25.39"/>
    <n v="23.45"/>
    <n v="29.41"/>
    <n v="27.24"/>
    <n v="30.37"/>
    <n v="26.22"/>
    <n v="27.87"/>
    <n v="30.29"/>
    <n v="30.8"/>
    <n v="28.59"/>
    <n v="30.03"/>
    <n v="30.64"/>
    <n v="28.04"/>
    <n v="29.67"/>
    <n v="25.12"/>
    <n v="28.29979848389678"/>
    <n v="25.41"/>
    <n v="31.4"/>
    <n v="27.1"/>
    <n v="27.1"/>
    <n v="27.1"/>
    <n v="27.1"/>
    <n v="27.1"/>
    <n v="29.74"/>
    <n v="27.84"/>
    <n v="28.03"/>
    <n v="27.97"/>
    <n v="38.74"/>
    <n v="-3.02"/>
    <n v="-3.79"/>
    <n v="-1.56"/>
    <n v="-2.909798483896779"/>
    <n v="-3.66"/>
    <n v="1.8"/>
    <n v="-2.75"/>
    <n v="0.42979848389677855"/>
    <n v="-4.55"/>
    <n v="-1.3702015161032222"/>
    <n v="3.1797984838967785"/>
    <n v="-1.03"/>
    <n v="1.29"/>
    <n v="-0.53999999999999915"/>
    <n v="2.3199999999999998"/>
    <n v="0.48999999999999844"/>
    <n v="-1.83"/>
    <n v="0.77000000000000313"/>
    <n v="-1.46"/>
    <n v="-0.1102015161032206"/>
    <n v="-2.23"/>
    <n v="-0.88020151610322372"/>
    <n v="1.3497984838967767"/>
    <n v="-2.64"/>
    <n v="-0.73999999999999844"/>
    <n v="-0.93"/>
    <n v="-0.86999999999999744"/>
    <n v="-11.64"/>
    <n v="1.4402015161032189"/>
    <n v="4.3499999999999996"/>
    <n v="-1.1997984838967781"/>
    <n v="1.71"/>
    <n v="5.52"/>
    <n v="5.52"/>
    <x v="0"/>
    <x v="0"/>
    <x v="0"/>
    <x v="0"/>
    <x v="1"/>
    <x v="26"/>
  </r>
  <r>
    <d v="2001-10-12T21:00:00"/>
    <x v="21"/>
    <x v="1"/>
    <x v="26"/>
    <x v="5"/>
    <x v="0"/>
    <x v="1"/>
    <x v="4"/>
    <x v="1"/>
    <n v="26.56"/>
    <n v="24.35"/>
    <n v="26.41"/>
    <n v="24.65"/>
    <n v="24.85"/>
    <n v="26.12"/>
    <n v="26.85"/>
    <n v="25.43"/>
    <n v="26.04"/>
    <n v="26.88"/>
    <n v="25.02"/>
    <n v="25.79"/>
    <n v="23.68"/>
    <n v="22.015000000000001"/>
    <n v="23.57"/>
    <n v="28.71"/>
    <n v="26.82"/>
    <n v="30"/>
    <n v="26"/>
    <n v="27.37"/>
    <n v="29.87"/>
    <n v="30.17"/>
    <n v="28.09"/>
    <n v="29.64"/>
    <n v="30.31"/>
    <n v="27.45"/>
    <n v="29.14"/>
    <n v="25.41"/>
    <n v="26.610101950697317"/>
    <n v="25.6"/>
    <n v="28.57"/>
    <n v="20.329999999999998"/>
    <n v="20.329999999999998"/>
    <n v="20.329999999999998"/>
    <n v="20.329999999999998"/>
    <n v="20.329999999999998"/>
    <n v="25.93"/>
    <n v="25.58"/>
    <n v="24.31"/>
    <n v="24.25"/>
    <n v="34.549999999999997"/>
    <n v="-2.52"/>
    <n v="-3.35"/>
    <n v="-1.73"/>
    <n v="-4.5951019506973161"/>
    <n v="-3.43"/>
    <n v="1.77"/>
    <n v="-1.96"/>
    <n v="-0.75989804930268434"/>
    <n v="-3.73"/>
    <n v="-2.5298980493026839"/>
    <n v="1.2001019506973165"/>
    <n v="-0.93999999999999773"/>
    <n v="1.17"/>
    <n v="2.835"/>
    <n v="2.11"/>
    <n v="3.7749999999999999"/>
    <n v="1.665"/>
    <n v="0.83000000000000185"/>
    <n v="-0.78999999999999915"/>
    <n v="2.0751019506973165"/>
    <n v="-1.62"/>
    <n v="1.2451019506973147"/>
    <n v="2.8651019506973157"/>
    <n v="-5.6"/>
    <n v="-5.25"/>
    <n v="-3.98"/>
    <n v="-3.92"/>
    <n v="-14.22"/>
    <n v="-0.68010195069731694"/>
    <n v="3.915"/>
    <n v="-6.2801019506973184"/>
    <n v="-1.6850000000000001"/>
    <n v="2.78"/>
    <n v="2.78"/>
    <x v="0"/>
    <x v="0"/>
    <x v="0"/>
    <x v="0"/>
    <x v="1"/>
    <x v="26"/>
  </r>
  <r>
    <d v="2001-10-12T22:00:00"/>
    <x v="22"/>
    <x v="1"/>
    <x v="26"/>
    <x v="5"/>
    <x v="0"/>
    <x v="1"/>
    <x v="4"/>
    <x v="1"/>
    <n v="26.94"/>
    <n v="24.68"/>
    <n v="26.82"/>
    <n v="24.9"/>
    <n v="25.23"/>
    <n v="26.51"/>
    <n v="27.13"/>
    <n v="25.82"/>
    <n v="26.47"/>
    <n v="27.32"/>
    <n v="25.41"/>
    <n v="26.19"/>
    <n v="23.99"/>
    <n v="20.99"/>
    <n v="23.88"/>
    <n v="26.66"/>
    <n v="24.81"/>
    <n v="28.13"/>
    <n v="23.73"/>
    <n v="25.71"/>
    <n v="28.04"/>
    <n v="28.26"/>
    <n v="25.79"/>
    <n v="27.84"/>
    <n v="28.47"/>
    <n v="25.76"/>
    <n v="27.23"/>
    <n v="23.07"/>
    <n v="23.303224938219575"/>
    <n v="23.23"/>
    <n v="22.71"/>
    <n v="17.96"/>
    <n v="17.96"/>
    <n v="17.96"/>
    <n v="17.96"/>
    <n v="17.96"/>
    <n v="22.41"/>
    <n v="20.99"/>
    <n v="21.13"/>
    <n v="21.09"/>
    <n v="28.54"/>
    <n v="-0.48"/>
    <n v="-1.04"/>
    <n v="0.91999999999999815"/>
    <n v="-2.3132249382195766"/>
    <n v="-1.1499999999999999"/>
    <n v="1.52"/>
    <n v="-2.64"/>
    <n v="-2.4067750617804258"/>
    <n v="-4.16"/>
    <n v="-3.9267750617804253"/>
    <n v="0.2332249382195748"/>
    <n v="-0.96000000000000085"/>
    <n v="1.24"/>
    <n v="4.24"/>
    <n v="2.2000000000000002"/>
    <n v="5.2"/>
    <n v="3"/>
    <n v="0.55999999999999872"/>
    <n v="-1.4"/>
    <n v="1.8332249382195762"/>
    <n v="-1.96"/>
    <n v="1.2732249382195775"/>
    <n v="3.2332249382195748"/>
    <n v="-4.45"/>
    <n v="-3.03"/>
    <n v="-3.17"/>
    <n v="-3.13"/>
    <n v="-10.58"/>
    <n v="-0.89322493821957494"/>
    <n v="1.42"/>
    <n v="-5.3432249382195742"/>
    <n v="-3.03"/>
    <n v="-3.48"/>
    <n v="-3.48"/>
    <x v="0"/>
    <x v="0"/>
    <x v="0"/>
    <x v="0"/>
    <x v="1"/>
    <x v="26"/>
  </r>
  <r>
    <d v="2001-10-12T23:00:00"/>
    <x v="23"/>
    <x v="1"/>
    <x v="26"/>
    <x v="5"/>
    <x v="0"/>
    <x v="1"/>
    <x v="4"/>
    <x v="1"/>
    <n v="29.04"/>
    <n v="26.19"/>
    <n v="28.14"/>
    <n v="26.76"/>
    <n v="27.01"/>
    <n v="27.84"/>
    <n v="30.86"/>
    <n v="27.65"/>
    <n v="27.78"/>
    <n v="28.66"/>
    <n v="27.29"/>
    <n v="28"/>
    <n v="25.32"/>
    <n v="21.13"/>
    <n v="25.17"/>
    <n v="25.23"/>
    <n v="23.85"/>
    <n v="26.11"/>
    <n v="23.27"/>
    <n v="24.85"/>
    <n v="25.99"/>
    <n v="26.05"/>
    <n v="24.81"/>
    <n v="25.82"/>
    <n v="26.37"/>
    <n v="24.93"/>
    <n v="25.55"/>
    <n v="23"/>
    <n v="21.837521595027692"/>
    <n v="23.03"/>
    <n v="22.89"/>
    <n v="17.03"/>
    <n v="17.03"/>
    <n v="17.03"/>
    <n v="17.03"/>
    <n v="17.03"/>
    <n v="21.55"/>
    <n v="18.87"/>
    <n v="19.010000000000002"/>
    <n v="19"/>
    <n v="23.47"/>
    <n v="2.16"/>
    <n v="2.4500000000000002"/>
    <n v="2.3199999999999998"/>
    <n v="-0.70752159502769274"/>
    <n v="2.29"/>
    <n v="0.69999999999999929"/>
    <n v="-1.85"/>
    <n v="-3.0124784049723097"/>
    <n v="-2.5499999999999998"/>
    <n v="-3.712478404972309"/>
    <n v="-1.1624784049723083"/>
    <n v="-0.98999999999999844"/>
    <n v="1.69"/>
    <n v="5.88"/>
    <n v="2.68"/>
    <n v="6.87"/>
    <n v="4.1900000000000004"/>
    <n v="-0.28999999999999915"/>
    <n v="-0.16"/>
    <n v="2.8675215950276929"/>
    <n v="0.12999999999999901"/>
    <n v="3.157521595027692"/>
    <n v="3.027521595027693"/>
    <n v="-4.5199999999999996"/>
    <n v="-1.84"/>
    <n v="-1.98"/>
    <n v="-1.97"/>
    <n v="-6.44"/>
    <n v="-0.28752159502769103"/>
    <n v="0.42000000000000171"/>
    <n v="-4.8075215950276906"/>
    <n v="-4.0999999999999996"/>
    <n v="-5.1100000000000003"/>
    <n v="-5.1100000000000003"/>
    <x v="0"/>
    <x v="0"/>
    <x v="0"/>
    <x v="0"/>
    <x v="1"/>
    <x v="26"/>
  </r>
  <r>
    <d v="2001-10-13T00:00:00"/>
    <x v="0"/>
    <x v="1"/>
    <x v="27"/>
    <x v="6"/>
    <x v="0"/>
    <x v="0"/>
    <x v="4"/>
    <x v="1"/>
    <n v="33.369999999999997"/>
    <n v="30.43"/>
    <n v="32.83"/>
    <n v="30.81"/>
    <n v="31.41"/>
    <n v="32.5"/>
    <n v="35.159999999999997"/>
    <n v="31.98"/>
    <n v="32.42"/>
    <n v="33.409999999999997"/>
    <n v="31.66"/>
    <n v="32.33"/>
    <n v="30.15"/>
    <n v="29.8"/>
    <n v="30.08"/>
    <n v="23.44"/>
    <n v="22.33"/>
    <n v="24.22"/>
    <n v="22.08"/>
    <n v="22.3"/>
    <n v="24.13"/>
    <n v="24.27"/>
    <n v="22.68"/>
    <n v="23.93"/>
    <n v="24.46"/>
    <n v="21.56"/>
    <n v="23.67"/>
    <n v="22.6"/>
    <n v="21.3"/>
    <n v="22.72"/>
    <n v="21.99"/>
    <m/>
    <m/>
    <m/>
    <m/>
    <m/>
    <n v="20.3"/>
    <n v="20.3"/>
    <n v="20.3"/>
    <n v="20.3"/>
    <n v="20.3"/>
    <n v="9.11"/>
    <n v="8.66"/>
    <n v="7.55"/>
    <n v="8.5"/>
    <n v="8.9499999999999993"/>
    <n v="1.37"/>
    <n v="0.30000000000000071"/>
    <n v="-1"/>
    <n v="-1.07"/>
    <n v="-2.37"/>
    <n v="-1.3"/>
    <n v="-0.91999999999999815"/>
    <n v="1.26"/>
    <n v="1.61"/>
    <n v="2.1800000000000002"/>
    <n v="2.5299999999999998"/>
    <n v="0.34999999999999787"/>
    <n v="0.45000000000000284"/>
    <n v="1.56"/>
    <n v="0.60999999999999943"/>
    <n v="1.1100000000000001"/>
    <n v="0.15999999999999659"/>
    <n v="-0.95000000000000284"/>
    <n v="-20.3"/>
    <n v="-20.3"/>
    <n v="-20.3"/>
    <n v="-20.3"/>
    <n v="-20.3"/>
    <n v="-1"/>
    <n v="-9.5"/>
    <n v="-21.3"/>
    <n v="-29.8"/>
    <n v="-10.34"/>
    <n v="-10.34"/>
    <x v="0"/>
    <x v="0"/>
    <x v="0"/>
    <x v="0"/>
    <x v="1"/>
    <x v="27"/>
  </r>
  <r>
    <d v="2001-10-13T01:00:00"/>
    <x v="1"/>
    <x v="1"/>
    <x v="27"/>
    <x v="6"/>
    <x v="0"/>
    <x v="0"/>
    <x v="4"/>
    <x v="1"/>
    <n v="29.69"/>
    <n v="27.19"/>
    <n v="29.28"/>
    <n v="27.51"/>
    <n v="28.1"/>
    <n v="29.03"/>
    <n v="31.84"/>
    <n v="28.55"/>
    <n v="28.93"/>
    <n v="29.75"/>
    <n v="28.22"/>
    <n v="28.82"/>
    <n v="27.33"/>
    <n v="26.85"/>
    <n v="27.27"/>
    <n v="20.93"/>
    <n v="19.899999999999999"/>
    <n v="21.65"/>
    <n v="19.649999999999999"/>
    <n v="19.59"/>
    <n v="21.57"/>
    <n v="22.12"/>
    <n v="20.21"/>
    <n v="21.4"/>
    <n v="21.87"/>
    <n v="19.190000000000001"/>
    <n v="21.17"/>
    <n v="19.98"/>
    <n v="18.34"/>
    <n v="20.04"/>
    <n v="21.83"/>
    <m/>
    <m/>
    <m/>
    <m/>
    <m/>
    <n v="17.09"/>
    <n v="17.09"/>
    <n v="17.09"/>
    <n v="17.09"/>
    <n v="17.09"/>
    <n v="8.51"/>
    <n v="7.65"/>
    <n v="7.35"/>
    <n v="8.51"/>
    <n v="7.88"/>
    <n v="1.58"/>
    <n v="0.39000000000000057"/>
    <n v="-1.25"/>
    <n v="-1.19"/>
    <n v="-2.83"/>
    <n v="-1.64"/>
    <n v="-0.71999999999999886"/>
    <n v="0.77000000000000313"/>
    <n v="1.25"/>
    <n v="1.49"/>
    <n v="1.97"/>
    <n v="0.47999999999999687"/>
    <n v="0.86000000000000298"/>
    <n v="1.1599999999999999"/>
    <n v="0"/>
    <n v="0.30000000000000071"/>
    <n v="-0.86000000000000298"/>
    <n v="-1.1599999999999999"/>
    <n v="-17.09"/>
    <n v="-17.09"/>
    <n v="-17.09"/>
    <n v="-17.09"/>
    <n v="-17.09"/>
    <n v="-1.25"/>
    <n v="-9.76"/>
    <n v="-18.34"/>
    <n v="-26.85"/>
    <n v="-6.99"/>
    <n v="-6.99"/>
    <x v="0"/>
    <x v="0"/>
    <x v="0"/>
    <x v="0"/>
    <x v="1"/>
    <x v="27"/>
  </r>
  <r>
    <d v="2001-10-13T02:00:00"/>
    <x v="2"/>
    <x v="1"/>
    <x v="27"/>
    <x v="6"/>
    <x v="0"/>
    <x v="0"/>
    <x v="4"/>
    <x v="1"/>
    <n v="26.48"/>
    <n v="24.18"/>
    <n v="26.02"/>
    <n v="24.47"/>
    <n v="25.02"/>
    <n v="25.84"/>
    <n v="33.659999999999997"/>
    <n v="25.42"/>
    <n v="25.72"/>
    <n v="26.41"/>
    <n v="25.15"/>
    <n v="25.69"/>
    <n v="24.34"/>
    <n v="23.93"/>
    <n v="24.27"/>
    <n v="20.76"/>
    <n v="19.68"/>
    <n v="21.31"/>
    <n v="19.47"/>
    <n v="19.39"/>
    <n v="21.23"/>
    <n v="21.68"/>
    <n v="19.96"/>
    <n v="21.07"/>
    <n v="21.52"/>
    <n v="19"/>
    <n v="20.91"/>
    <n v="19.86"/>
    <n v="17.95"/>
    <n v="19.95"/>
    <n v="21.69"/>
    <m/>
    <m/>
    <m/>
    <m/>
    <m/>
    <n v="16.53"/>
    <n v="16.53"/>
    <n v="16.53"/>
    <n v="16.53"/>
    <n v="16.53"/>
    <n v="5.63"/>
    <n v="4.78"/>
    <n v="4.4800000000000004"/>
    <n v="5.98"/>
    <n v="4.8899999999999997"/>
    <n v="1.52"/>
    <n v="0.46999999999999886"/>
    <n v="-1.44"/>
    <n v="-1.05"/>
    <n v="-2.96"/>
    <n v="-1.91"/>
    <n v="-0.67000000000000171"/>
    <n v="0.68"/>
    <n v="1.0900000000000001"/>
    <n v="1.35"/>
    <n v="1.76"/>
    <n v="0.41"/>
    <n v="0.84999999999999787"/>
    <n v="1.1499999999999999"/>
    <n v="-0.35000000000000142"/>
    <n v="0.30000000000000071"/>
    <n v="-1.2"/>
    <n v="-1.5"/>
    <n v="-16.53"/>
    <n v="-16.53"/>
    <n v="-16.53"/>
    <n v="-16.53"/>
    <n v="-16.53"/>
    <n v="-1.42"/>
    <n v="-7.4"/>
    <n v="-17.95"/>
    <n v="-23.93"/>
    <n v="-4"/>
    <n v="-4"/>
    <x v="0"/>
    <x v="0"/>
    <x v="0"/>
    <x v="0"/>
    <x v="1"/>
    <x v="27"/>
  </r>
  <r>
    <d v="2001-10-13T03:00:00"/>
    <x v="3"/>
    <x v="1"/>
    <x v="27"/>
    <x v="6"/>
    <x v="0"/>
    <x v="0"/>
    <x v="4"/>
    <x v="1"/>
    <n v="21.61"/>
    <n v="19.95"/>
    <n v="21.2"/>
    <n v="20.100000000000001"/>
    <n v="20.46"/>
    <n v="21.07"/>
    <n v="26.83"/>
    <n v="20.78"/>
    <n v="20.95"/>
    <n v="21.49"/>
    <n v="20.55"/>
    <n v="20.96"/>
    <n v="20.04"/>
    <n v="19.61"/>
    <n v="20.02"/>
    <n v="20.55"/>
    <n v="19.32"/>
    <n v="21.12"/>
    <n v="19.079999999999998"/>
    <n v="18.78"/>
    <n v="21.04"/>
    <n v="21.45"/>
    <n v="19.670000000000002"/>
    <n v="20.89"/>
    <n v="21.34"/>
    <n v="18.68"/>
    <n v="20.69"/>
    <n v="19.39"/>
    <n v="17.53"/>
    <n v="19.440000000000001"/>
    <n v="21.6"/>
    <m/>
    <m/>
    <m/>
    <m/>
    <m/>
    <n v="16.28"/>
    <n v="16.28"/>
    <n v="16.28"/>
    <n v="16.28"/>
    <n v="16.28"/>
    <n v="1.68"/>
    <n v="0.27"/>
    <n v="0.64999999999999858"/>
    <n v="2.08"/>
    <n v="0.14999999999999858"/>
    <n v="1.91"/>
    <n v="0.60999999999999943"/>
    <n v="-1.25"/>
    <n v="-1.3"/>
    <n v="-3.16"/>
    <n v="-1.86"/>
    <n v="-0.5"/>
    <n v="0.42000000000000171"/>
    <n v="0.85000000000000142"/>
    <n v="0.92000000000000171"/>
    <n v="1.35"/>
    <n v="0.43"/>
    <n v="1.41"/>
    <n v="1.03"/>
    <n v="-0.39999999999999858"/>
    <n v="-0.37999999999999901"/>
    <n v="-1.81"/>
    <n v="-1.43"/>
    <n v="-16.28"/>
    <n v="-16.28"/>
    <n v="-16.28"/>
    <n v="-16.28"/>
    <n v="-16.28"/>
    <n v="-1.25"/>
    <n v="-3.33"/>
    <n v="-17.53"/>
    <n v="-19.61"/>
    <n v="0.64000000000000057"/>
    <n v="0.64000000000000057"/>
    <x v="0"/>
    <x v="0"/>
    <x v="0"/>
    <x v="0"/>
    <x v="1"/>
    <x v="27"/>
  </r>
  <r>
    <d v="2001-10-13T04:00:00"/>
    <x v="4"/>
    <x v="1"/>
    <x v="27"/>
    <x v="6"/>
    <x v="0"/>
    <x v="0"/>
    <x v="4"/>
    <x v="1"/>
    <n v="22.59"/>
    <n v="20.78"/>
    <n v="22.08"/>
    <n v="21.01"/>
    <n v="21.36"/>
    <n v="21.95"/>
    <n v="28.24"/>
    <n v="21.69"/>
    <n v="21.82"/>
    <n v="22.37"/>
    <n v="21.44"/>
    <n v="21.89"/>
    <n v="20.85"/>
    <n v="20.440000000000001"/>
    <n v="20.84"/>
    <n v="20.47"/>
    <n v="19.21"/>
    <n v="21.02"/>
    <n v="18.989999999999998"/>
    <n v="18.68"/>
    <n v="20.92"/>
    <n v="21.34"/>
    <n v="19.57"/>
    <n v="20.77"/>
    <n v="21.22"/>
    <n v="18.59"/>
    <n v="20.58"/>
    <n v="19.32"/>
    <n v="17.604646422573655"/>
    <n v="19.350000000000001"/>
    <n v="21.85"/>
    <m/>
    <m/>
    <m/>
    <m/>
    <m/>
    <n v="16.239999999999998"/>
    <n v="16.239999999999998"/>
    <n v="16.239999999999998"/>
    <n v="16.239999999999998"/>
    <n v="16.239999999999998"/>
    <n v="2.68"/>
    <n v="1.31"/>
    <n v="1.53"/>
    <n v="2.8353535774263463"/>
    <n v="1.1499999999999999"/>
    <n v="1.9"/>
    <n v="0.64000000000000057"/>
    <n v="-1.0753535774263447"/>
    <n v="-1.26"/>
    <n v="-2.9753535774263433"/>
    <n v="-1.7153535774263453"/>
    <n v="-0.53000000000000114"/>
    <n v="0.50999999999999801"/>
    <n v="0.91999999999999815"/>
    <n v="1.04"/>
    <n v="1.45"/>
    <n v="0.41"/>
    <n v="1.37"/>
    <n v="1.1499999999999999"/>
    <n v="-0.15535357742634659"/>
    <n v="-0.21999999999999886"/>
    <n v="-1.525353577426344"/>
    <n v="-1.3053535774263452"/>
    <n v="-16.239999999999998"/>
    <n v="-16.239999999999998"/>
    <n v="-16.239999999999998"/>
    <n v="-16.239999999999998"/>
    <n v="-16.239999999999998"/>
    <n v="-1.3646464225736565"/>
    <n v="-4.2"/>
    <n v="-17.604646422573655"/>
    <n v="-20.440000000000001"/>
    <n v="-3.9999999999999147E-2"/>
    <n v="-3.9999999999999147E-2"/>
    <x v="0"/>
    <x v="0"/>
    <x v="0"/>
    <x v="0"/>
    <x v="1"/>
    <x v="27"/>
  </r>
  <r>
    <d v="2001-10-13T05:00:00"/>
    <x v="5"/>
    <x v="1"/>
    <x v="27"/>
    <x v="6"/>
    <x v="0"/>
    <x v="0"/>
    <x v="4"/>
    <x v="1"/>
    <n v="22.37"/>
    <n v="20.56"/>
    <n v="22.01"/>
    <n v="20.8"/>
    <n v="21.21"/>
    <n v="21.87"/>
    <n v="27.37"/>
    <n v="21.55"/>
    <n v="21.76"/>
    <n v="22.32"/>
    <n v="21.32"/>
    <n v="21.71"/>
    <n v="20.74"/>
    <n v="20.38"/>
    <n v="20.74"/>
    <n v="21.96"/>
    <n v="20.67"/>
    <n v="22.44"/>
    <n v="20.399999999999999"/>
    <n v="20.059999999999999"/>
    <n v="22.37"/>
    <n v="22.68"/>
    <n v="21.22"/>
    <n v="22.18"/>
    <n v="22.61"/>
    <n v="20.14"/>
    <n v="22.06"/>
    <n v="20.8"/>
    <n v="18.744618776869274"/>
    <n v="20.83"/>
    <n v="23.17"/>
    <m/>
    <m/>
    <m/>
    <m/>
    <m/>
    <n v="16.829999999999998"/>
    <n v="16.829999999999998"/>
    <n v="16.829999999999998"/>
    <n v="16.829999999999998"/>
    <n v="16.829999999999998"/>
    <n v="1.1499999999999999"/>
    <n v="-0.34999999999999787"/>
    <n v="-6.0000000000002274E-2"/>
    <n v="1.6353812231307252"/>
    <n v="-0.28999999999999915"/>
    <n v="2"/>
    <n v="0.74000000000000199"/>
    <n v="-1.3153812231307249"/>
    <n v="-1.26"/>
    <n v="-3.3153812231307249"/>
    <n v="-2.0553812231307269"/>
    <n v="-0.5"/>
    <n v="0.47000000000000242"/>
    <n v="0.83000000000000185"/>
    <n v="0.97000000000000242"/>
    <n v="1.33"/>
    <n v="0.35999999999999943"/>
    <n v="1.5"/>
    <n v="1.21"/>
    <n v="-0.48538122313072307"/>
    <n v="-0.28999999999999559"/>
    <n v="-1.9853812231307231"/>
    <n v="-1.6953812231307275"/>
    <n v="-16.829999999999998"/>
    <n v="-16.829999999999998"/>
    <n v="-16.829999999999998"/>
    <n v="-16.829999999999998"/>
    <n v="-16.829999999999998"/>
    <n v="-1.9146187768692755"/>
    <n v="-3.55"/>
    <n v="-18.744618776869274"/>
    <n v="-20.38"/>
    <n v="1.46"/>
    <n v="1.46"/>
    <x v="0"/>
    <x v="0"/>
    <x v="0"/>
    <x v="0"/>
    <x v="1"/>
    <x v="27"/>
  </r>
  <r>
    <d v="2001-10-13T06:00:00"/>
    <x v="6"/>
    <x v="1"/>
    <x v="27"/>
    <x v="6"/>
    <x v="0"/>
    <x v="0"/>
    <x v="4"/>
    <x v="1"/>
    <n v="26.75"/>
    <n v="24.77"/>
    <n v="26.72"/>
    <n v="25.03"/>
    <n v="25.53"/>
    <n v="26.48"/>
    <n v="27.75"/>
    <n v="25.95"/>
    <n v="26.39"/>
    <n v="27.12"/>
    <n v="25.67"/>
    <n v="26.06"/>
    <n v="25.05"/>
    <n v="24.61"/>
    <n v="25.07"/>
    <n v="22.9"/>
    <n v="21.65"/>
    <n v="23.65"/>
    <n v="21.32"/>
    <n v="21.38"/>
    <n v="23.55"/>
    <n v="23.89"/>
    <n v="22.52"/>
    <n v="23.37"/>
    <n v="23.87"/>
    <n v="22.63"/>
    <n v="23.14"/>
    <n v="21.74"/>
    <n v="19.770823094533"/>
    <n v="21.88"/>
    <n v="21.95"/>
    <m/>
    <m/>
    <m/>
    <m/>
    <m/>
    <n v="17.52"/>
    <n v="17.52"/>
    <n v="17.52"/>
    <n v="17.52"/>
    <n v="17.52"/>
    <n v="4.1500000000000004"/>
    <n v="2.92"/>
    <n v="3.31"/>
    <n v="4.8391769054669993"/>
    <n v="3.25"/>
    <n v="1.76"/>
    <n v="0.35999999999999943"/>
    <n v="-1.6091769054669989"/>
    <n v="-1.4"/>
    <n v="-3.3691769054670004"/>
    <n v="-1.9691769054669983"/>
    <n v="-0.52999999999999758"/>
    <n v="0.48"/>
    <n v="0.92000000000000171"/>
    <n v="1.01"/>
    <n v="1.45"/>
    <n v="0.44000000000000128"/>
    <n v="1.23"/>
    <n v="0.84"/>
    <n v="-0.68917690546699717"/>
    <n v="-0.39000000000000412"/>
    <n v="-1.9191769054670011"/>
    <n v="-1.529176905466997"/>
    <n v="-17.52"/>
    <n v="-17.52"/>
    <n v="-17.52"/>
    <n v="-17.52"/>
    <n v="-17.52"/>
    <n v="-2.2508230945330006"/>
    <n v="-7.09"/>
    <n v="-19.770823094533"/>
    <n v="-24.61"/>
    <n v="-4.1100000000000003"/>
    <n v="-4.1100000000000003"/>
    <x v="0"/>
    <x v="0"/>
    <x v="0"/>
    <x v="0"/>
    <x v="1"/>
    <x v="27"/>
  </r>
  <r>
    <d v="2001-10-13T07:00:00"/>
    <x v="7"/>
    <x v="1"/>
    <x v="27"/>
    <x v="6"/>
    <x v="0"/>
    <x v="0"/>
    <x v="4"/>
    <x v="1"/>
    <n v="25.15"/>
    <n v="23.1"/>
    <n v="25.05"/>
    <n v="23.31"/>
    <n v="23.81"/>
    <n v="24.81"/>
    <n v="29.33"/>
    <n v="24.24"/>
    <n v="24.74"/>
    <n v="25.47"/>
    <n v="23.89"/>
    <n v="24.45"/>
    <n v="23.05"/>
    <n v="22.85"/>
    <n v="23.02"/>
    <n v="23.42"/>
    <n v="21.89"/>
    <n v="24.39"/>
    <n v="21.24"/>
    <n v="21.11"/>
    <n v="24.34"/>
    <n v="24.44"/>
    <n v="22.87"/>
    <n v="24.12"/>
    <n v="24.67"/>
    <n v="22.93"/>
    <n v="23.75"/>
    <n v="21.18"/>
    <n v="19.655457299057119"/>
    <n v="21.36"/>
    <n v="27.39"/>
    <m/>
    <m/>
    <m/>
    <m/>
    <m/>
    <n v="17.97"/>
    <n v="17.45"/>
    <n v="17.5"/>
    <n v="17.489999999999998"/>
    <n v="20.37"/>
    <n v="2.7"/>
    <n v="0.69999999999999929"/>
    <n v="1.87"/>
    <n v="3.1945427009428826"/>
    <n v="0.79999999999999716"/>
    <n v="2.64"/>
    <n v="7.0000000000000284E-2"/>
    <n v="-1.4545427009428806"/>
    <n v="-2.57"/>
    <n v="-4.0945427009428812"/>
    <n v="-1.5245427009428809"/>
    <n v="-0.64000000000000057"/>
    <n v="0.75999999999999801"/>
    <n v="0.9599999999999973"/>
    <n v="1.4"/>
    <n v="1.6"/>
    <n v="0.19999999999999929"/>
    <n v="2"/>
    <n v="0.82999999999999829"/>
    <n v="-0.49454270094288333"/>
    <n v="-1.17"/>
    <n v="-2.4945427009428833"/>
    <n v="-1.3245427009428816"/>
    <n v="-17.97"/>
    <n v="-17.45"/>
    <n v="-17.5"/>
    <n v="-17.489999999999998"/>
    <n v="-20.37"/>
    <n v="-1.6854572990571199"/>
    <n v="-4.88"/>
    <n v="-19.655457299057119"/>
    <n v="-22.85"/>
    <n v="2.94"/>
    <n v="2.94"/>
    <x v="0"/>
    <x v="0"/>
    <x v="0"/>
    <x v="0"/>
    <x v="1"/>
    <x v="27"/>
  </r>
  <r>
    <d v="2001-10-13T08:00:00"/>
    <x v="8"/>
    <x v="1"/>
    <x v="27"/>
    <x v="6"/>
    <x v="0"/>
    <x v="0"/>
    <x v="4"/>
    <x v="1"/>
    <n v="27.77"/>
    <n v="25.22"/>
    <n v="27.73"/>
    <n v="25.31"/>
    <n v="26.07"/>
    <n v="27.41"/>
    <n v="33.94"/>
    <n v="26.6"/>
    <n v="27.36"/>
    <n v="28.24"/>
    <n v="26.08"/>
    <n v="27.01"/>
    <n v="24.58"/>
    <n v="24.86"/>
    <n v="24.48"/>
    <n v="28.06"/>
    <n v="25.75"/>
    <n v="28.9"/>
    <n v="24.7"/>
    <n v="24.61"/>
    <n v="28.82"/>
    <n v="29.02"/>
    <n v="27.13"/>
    <n v="28.57"/>
    <n v="29.18"/>
    <n v="26.5"/>
    <n v="28.23"/>
    <n v="24.18"/>
    <n v="24.411699282037155"/>
    <n v="24.45"/>
    <n v="38.71"/>
    <m/>
    <m/>
    <m/>
    <m/>
    <m/>
    <n v="23.64"/>
    <n v="23"/>
    <n v="23.07"/>
    <n v="23.05"/>
    <n v="26.61"/>
    <n v="1.46"/>
    <n v="-1.22"/>
    <n v="0.39999999999999858"/>
    <n v="0.44830071796284443"/>
    <n v="-0.94000000000000128"/>
    <n v="3.62"/>
    <n v="-0.43"/>
    <n v="-0.19830071796284443"/>
    <n v="-4.05"/>
    <n v="-3.8183007179628454"/>
    <n v="0.23169928203715529"/>
    <n v="-0.94000000000000128"/>
    <n v="1.49"/>
    <n v="1.21"/>
    <n v="2.4300000000000002"/>
    <n v="2.15"/>
    <n v="-0.28000000000000114"/>
    <n v="2.68"/>
    <n v="1.06"/>
    <n v="1.0116992820371564"/>
    <n v="-1.62"/>
    <n v="-1.6683007179628433"/>
    <n v="-4.8300717962845852E-2"/>
    <n v="-23.64"/>
    <n v="-23"/>
    <n v="-23.07"/>
    <n v="-23.05"/>
    <n v="-26.61"/>
    <n v="-0.77169928203715443"/>
    <n v="-1.22"/>
    <n v="-24.411699282037155"/>
    <n v="-24.86"/>
    <n v="11.7"/>
    <n v="11.7"/>
    <x v="0"/>
    <x v="0"/>
    <x v="0"/>
    <x v="0"/>
    <x v="1"/>
    <x v="27"/>
  </r>
  <r>
    <d v="2001-10-13T09:00:00"/>
    <x v="9"/>
    <x v="1"/>
    <x v="27"/>
    <x v="6"/>
    <x v="0"/>
    <x v="0"/>
    <x v="4"/>
    <x v="1"/>
    <n v="30.96"/>
    <n v="28.11"/>
    <n v="30.73"/>
    <n v="28.36"/>
    <n v="28.99"/>
    <n v="30.41"/>
    <n v="54.27"/>
    <n v="29.61"/>
    <n v="30.32"/>
    <n v="31.28"/>
    <n v="29.06"/>
    <n v="30.05"/>
    <n v="27.29"/>
    <n v="27.51"/>
    <n v="27.17"/>
    <n v="29.19"/>
    <n v="26.77"/>
    <n v="29.97"/>
    <n v="25.74"/>
    <n v="25.41"/>
    <n v="29.92"/>
    <n v="30.36"/>
    <n v="28.19"/>
    <n v="29.65"/>
    <n v="30.25"/>
    <n v="27.47"/>
    <n v="29.33"/>
    <n v="25.1"/>
    <n v="26.893115310755942"/>
    <n v="25.31"/>
    <n v="40.4"/>
    <m/>
    <m/>
    <m/>
    <m/>
    <m/>
    <n v="27.51"/>
    <n v="26.08"/>
    <n v="26.22"/>
    <n v="26.18"/>
    <n v="34.03"/>
    <n v="3.58"/>
    <n v="0.72000000000000242"/>
    <n v="2.19"/>
    <n v="0.61688468924405981"/>
    <n v="1.03"/>
    <n v="3.92"/>
    <n v="-0.30999999999999872"/>
    <n v="1.4831153107559416"/>
    <n v="-4.2300000000000004"/>
    <n v="-2.4368846892440565"/>
    <n v="1.7931153107559403"/>
    <n v="-1.06"/>
    <n v="1.7"/>
    <n v="1.48"/>
    <n v="2.76"/>
    <n v="2.54"/>
    <n v="-0.22000000000000242"/>
    <n v="2.86"/>
    <n v="1.39"/>
    <n v="2.9631153107559385"/>
    <n v="-1.47"/>
    <n v="0.1031153107559426"/>
    <n v="1.5731153107559379"/>
    <n v="-27.51"/>
    <n v="-26.08"/>
    <n v="-26.22"/>
    <n v="-26.18"/>
    <n v="-34.03"/>
    <n v="0.61688468924405981"/>
    <n v="0"/>
    <n v="-26.893115310755942"/>
    <n v="-27.51"/>
    <n v="10.35"/>
    <n v="10.35"/>
    <x v="0"/>
    <x v="0"/>
    <x v="0"/>
    <x v="0"/>
    <x v="1"/>
    <x v="27"/>
  </r>
  <r>
    <d v="2001-10-13T10:00:00"/>
    <x v="10"/>
    <x v="1"/>
    <x v="27"/>
    <x v="6"/>
    <x v="0"/>
    <x v="0"/>
    <x v="4"/>
    <x v="1"/>
    <n v="32.76"/>
    <n v="29.65"/>
    <n v="32.4"/>
    <n v="30.01"/>
    <n v="30.58"/>
    <n v="32.07"/>
    <n v="41.88"/>
    <n v="31.25"/>
    <n v="31.96"/>
    <n v="32.97"/>
    <n v="30.66"/>
    <n v="31.75"/>
    <n v="28.69"/>
    <n v="28.91"/>
    <n v="28.53"/>
    <n v="30.27"/>
    <n v="27.77"/>
    <n v="31.08"/>
    <n v="26.61"/>
    <n v="26.32"/>
    <n v="31.04"/>
    <n v="31.56"/>
    <n v="29.23"/>
    <n v="30.75"/>
    <n v="31.39"/>
    <n v="28.46"/>
    <n v="30.42"/>
    <n v="26.03"/>
    <n v="29.434802581331109"/>
    <n v="26.23"/>
    <n v="38.18"/>
    <m/>
    <m/>
    <m/>
    <m/>
    <m/>
    <n v="31.19"/>
    <n v="30"/>
    <n v="30.12"/>
    <n v="30.08"/>
    <n v="36.99"/>
    <n v="4.26"/>
    <n v="1.33"/>
    <n v="2.66"/>
    <n v="-0.5248025813311088"/>
    <n v="1.58"/>
    <n v="4.0999999999999996"/>
    <n v="-0.28999999999999915"/>
    <n v="3.1148025813311087"/>
    <n v="-4.3899999999999997"/>
    <n v="-0.98519741866889277"/>
    <n v="3.4048025813311078"/>
    <n v="-1.17"/>
    <n v="1.89"/>
    <n v="1.67"/>
    <n v="3.06"/>
    <n v="2.84"/>
    <n v="-0.21999999999999886"/>
    <n v="2.93"/>
    <n v="1.6"/>
    <n v="4.7848025813311068"/>
    <n v="-1.33"/>
    <n v="1.8548025813311071"/>
    <n v="3.1848025813311089"/>
    <n v="-31.19"/>
    <n v="-30"/>
    <n v="-30.12"/>
    <n v="-30.08"/>
    <n v="-36.99"/>
    <n v="1.7551974186688923"/>
    <n v="2.2799999999999998"/>
    <n v="-29.434802581331109"/>
    <n v="-28.91"/>
    <n v="6.43"/>
    <n v="6.43"/>
    <x v="0"/>
    <x v="0"/>
    <x v="0"/>
    <x v="0"/>
    <x v="1"/>
    <x v="27"/>
  </r>
  <r>
    <d v="2001-10-13T11:00:00"/>
    <x v="11"/>
    <x v="1"/>
    <x v="27"/>
    <x v="6"/>
    <x v="0"/>
    <x v="0"/>
    <x v="4"/>
    <x v="1"/>
    <n v="35.14"/>
    <n v="31.8"/>
    <n v="34.78"/>
    <n v="32.19"/>
    <n v="32.799999999999997"/>
    <n v="34.42"/>
    <n v="35.39"/>
    <n v="33.53"/>
    <n v="34.29"/>
    <n v="35.33"/>
    <n v="32.880000000000003"/>
    <n v="34.090000000000003"/>
    <n v="30.67"/>
    <n v="30.96"/>
    <n v="30.47"/>
    <n v="30.47"/>
    <n v="27.93"/>
    <n v="31.37"/>
    <n v="26.68"/>
    <n v="26.35"/>
    <n v="31.38"/>
    <n v="31.61"/>
    <n v="29.46"/>
    <n v="31.03"/>
    <n v="31.67"/>
    <n v="28.4"/>
    <n v="30.62"/>
    <n v="26.03"/>
    <n v="28.329448695448693"/>
    <n v="26.28"/>
    <n v="31.57"/>
    <m/>
    <m/>
    <m/>
    <m/>
    <m/>
    <n v="29.38"/>
    <n v="29.29"/>
    <n v="29.3"/>
    <n v="29.3"/>
    <n v="30.08"/>
    <n v="6.45"/>
    <n v="3.47"/>
    <n v="4.6399999999999997"/>
    <n v="2.6305513045513074"/>
    <n v="3.66"/>
    <n v="4.2699999999999996"/>
    <n v="-0.32"/>
    <n v="1.9794486954486921"/>
    <n v="-4.59"/>
    <n v="-2.2905513045513075"/>
    <n v="2.2994486954486923"/>
    <n v="-1.2900000000000063"/>
    <n v="2.13"/>
    <n v="1.84"/>
    <n v="3.42"/>
    <n v="3.13"/>
    <n v="-0.28999999999999915"/>
    <n v="2.9799999999999933"/>
    <n v="1.81"/>
    <n v="3.8194486954486884"/>
    <n v="-1.17"/>
    <n v="0.83944869544869505"/>
    <n v="2.0094486954486932"/>
    <n v="-29.38"/>
    <n v="-29.29"/>
    <n v="-29.3"/>
    <n v="-29.3"/>
    <n v="-30.08"/>
    <n v="1.0505513045513055"/>
    <n v="-1.58"/>
    <n v="-28.329448695448693"/>
    <n v="-30.96"/>
    <n v="-2.52"/>
    <n v="-2.52"/>
    <x v="0"/>
    <x v="0"/>
    <x v="0"/>
    <x v="0"/>
    <x v="1"/>
    <x v="27"/>
  </r>
  <r>
    <d v="2001-10-13T12:00:00"/>
    <x v="12"/>
    <x v="1"/>
    <x v="27"/>
    <x v="6"/>
    <x v="0"/>
    <x v="0"/>
    <x v="4"/>
    <x v="1"/>
    <n v="30.99"/>
    <n v="28.03"/>
    <n v="30.65"/>
    <n v="28.42"/>
    <n v="28.93"/>
    <n v="30.34"/>
    <n v="31.28"/>
    <n v="29.56"/>
    <n v="30.24"/>
    <n v="31.16"/>
    <n v="29.01"/>
    <n v="30.05"/>
    <n v="27.12"/>
    <n v="27.3"/>
    <n v="26.95"/>
    <n v="28.95"/>
    <n v="26.62"/>
    <n v="29.94"/>
    <n v="25.45"/>
    <n v="25.18"/>
    <n v="29.95"/>
    <n v="30.08"/>
    <n v="28.07"/>
    <n v="29.63"/>
    <n v="30.23"/>
    <n v="27.1"/>
    <n v="29.2"/>
    <n v="24.87"/>
    <n v="26.455810483951904"/>
    <n v="25.1"/>
    <n v="36.729999999999997"/>
    <m/>
    <m/>
    <m/>
    <m/>
    <m/>
    <n v="26.56"/>
    <n v="26.56"/>
    <n v="26.56"/>
    <n v="26.56"/>
    <n v="26.7"/>
    <n v="3.75"/>
    <n v="0.85000000000000142"/>
    <n v="2.25"/>
    <n v="0.84418951604809678"/>
    <n v="0.93"/>
    <n v="4.0199999999999996"/>
    <n v="-0.30999999999999872"/>
    <n v="1.2758104839519042"/>
    <n v="-4.33"/>
    <n v="-2.7441895160480954"/>
    <n v="1.5858104839519029"/>
    <n v="-1.1200000000000001"/>
    <n v="1.81"/>
    <n v="1.63"/>
    <n v="2.93"/>
    <n v="2.75"/>
    <n v="-0.18"/>
    <n v="2.9"/>
    <n v="1.5"/>
    <n v="2.9058104839519032"/>
    <n v="-1.4"/>
    <n v="5.8104839519046436E-3"/>
    <n v="1.4058104839519032"/>
    <n v="-26.56"/>
    <n v="-26.56"/>
    <n v="-26.56"/>
    <n v="-26.56"/>
    <n v="-26.7"/>
    <n v="0.10418951604809479"/>
    <n v="-0.74000000000000199"/>
    <n v="-26.455810483951904"/>
    <n v="-27.3"/>
    <n v="6.68"/>
    <n v="6.68"/>
    <x v="0"/>
    <x v="0"/>
    <x v="0"/>
    <x v="0"/>
    <x v="1"/>
    <x v="27"/>
  </r>
  <r>
    <d v="2001-10-13T13:00:00"/>
    <x v="13"/>
    <x v="1"/>
    <x v="27"/>
    <x v="6"/>
    <x v="0"/>
    <x v="0"/>
    <x v="4"/>
    <x v="1"/>
    <n v="29.96"/>
    <n v="27.24"/>
    <n v="29.84"/>
    <n v="27.59"/>
    <n v="28.1"/>
    <n v="29.51"/>
    <n v="30.38"/>
    <n v="28.71"/>
    <n v="29.43"/>
    <n v="30.34"/>
    <n v="28.18"/>
    <n v="29.15"/>
    <n v="26.35"/>
    <n v="26.52"/>
    <n v="26.2"/>
    <n v="28.9"/>
    <n v="26.62"/>
    <n v="29.92"/>
    <n v="25.54"/>
    <n v="25.36"/>
    <n v="29.85"/>
    <n v="30.06"/>
    <n v="27.99"/>
    <n v="29.58"/>
    <n v="30.21"/>
    <n v="27.21"/>
    <n v="29.17"/>
    <n v="25"/>
    <n v="26.483676101381342"/>
    <n v="25.22"/>
    <n v="34.74"/>
    <m/>
    <m/>
    <m/>
    <m/>
    <m/>
    <n v="26.41"/>
    <n v="26.4"/>
    <n v="26.4"/>
    <n v="26.4"/>
    <n v="26.64"/>
    <n v="2.74"/>
    <n v="-2.0000000000003126E-2"/>
    <n v="1.35"/>
    <n v="3.6323898618658035E-2"/>
    <n v="0.12999999999999901"/>
    <n v="3.81"/>
    <n v="-0.35999999999999943"/>
    <n v="1.1236761013813421"/>
    <n v="-4.17"/>
    <n v="-2.6863238986186602"/>
    <n v="1.4836761013813415"/>
    <n v="-1.05"/>
    <n v="1.75"/>
    <n v="1.58"/>
    <n v="2.8"/>
    <n v="2.63"/>
    <n v="-0.16999999999999815"/>
    <n v="2.7600000000000051"/>
    <n v="1.39"/>
    <n v="2.703676101381344"/>
    <n v="-1.37"/>
    <n v="-5.6323898618661161E-2"/>
    <n v="1.3136761013813434"/>
    <n v="-26.41"/>
    <n v="-26.4"/>
    <n v="-26.4"/>
    <n v="-26.4"/>
    <n v="-26.64"/>
    <n v="-7.3676101381341397E-2"/>
    <n v="-0.10999999999999943"/>
    <n v="-26.483676101381342"/>
    <n v="-26.52"/>
    <n v="5.59"/>
    <n v="5.59"/>
    <x v="0"/>
    <x v="0"/>
    <x v="0"/>
    <x v="0"/>
    <x v="1"/>
    <x v="27"/>
  </r>
  <r>
    <d v="2001-10-13T14:00:00"/>
    <x v="14"/>
    <x v="1"/>
    <x v="27"/>
    <x v="6"/>
    <x v="0"/>
    <x v="0"/>
    <x v="4"/>
    <x v="1"/>
    <n v="28.78"/>
    <n v="26.22"/>
    <n v="28.77"/>
    <n v="26.54"/>
    <n v="27.07"/>
    <n v="28.45"/>
    <n v="29.29"/>
    <n v="27.66"/>
    <n v="28.38"/>
    <n v="29.27"/>
    <n v="27.14"/>
    <n v="28.05"/>
    <n v="25.43"/>
    <n v="25.59"/>
    <n v="25.28"/>
    <n v="28.66"/>
    <n v="26.39"/>
    <n v="29.67"/>
    <n v="25.28"/>
    <n v="25.23"/>
    <n v="29.62"/>
    <n v="29.85"/>
    <n v="27.75"/>
    <n v="29.36"/>
    <n v="29.99"/>
    <n v="26.93"/>
    <n v="28.93"/>
    <n v="24.76"/>
    <n v="26.154977095809912"/>
    <n v="25"/>
    <n v="28.85"/>
    <m/>
    <m/>
    <m/>
    <m/>
    <m/>
    <n v="25.89"/>
    <n v="25.9"/>
    <n v="25.9"/>
    <n v="25.9"/>
    <n v="25.96"/>
    <n v="1.84"/>
    <n v="-0.87999999999999901"/>
    <n v="0.66999999999999815"/>
    <n v="-0.56497709580991184"/>
    <n v="-0.71999999999999886"/>
    <n v="3.7"/>
    <n v="-0.46999999999999886"/>
    <n v="0.92497709580991128"/>
    <n v="-4.17"/>
    <n v="-2.775022904190088"/>
    <n v="1.3949770958099101"/>
    <n v="-0.98"/>
    <n v="1.64"/>
    <n v="1.48"/>
    <n v="2.62"/>
    <n v="2.46"/>
    <n v="-0.16"/>
    <n v="2.72"/>
    <n v="1.17"/>
    <n v="2.4049770958099117"/>
    <n v="-1.55"/>
    <n v="-0.31502290419008716"/>
    <n v="1.23497709580991"/>
    <n v="-25.89"/>
    <n v="-25.9"/>
    <n v="-25.9"/>
    <n v="-25.9"/>
    <n v="-25.96"/>
    <n v="-0.26497709580991113"/>
    <n v="0.30000000000000071"/>
    <n v="-26.154977095809912"/>
    <n v="-25.59"/>
    <n v="0.80000000000000071"/>
    <n v="0.80000000000000071"/>
    <x v="0"/>
    <x v="0"/>
    <x v="0"/>
    <x v="0"/>
    <x v="1"/>
    <x v="27"/>
  </r>
  <r>
    <d v="2001-10-13T15:00:00"/>
    <x v="15"/>
    <x v="1"/>
    <x v="27"/>
    <x v="6"/>
    <x v="0"/>
    <x v="0"/>
    <x v="4"/>
    <x v="1"/>
    <n v="27.57"/>
    <n v="25.16"/>
    <n v="27.62"/>
    <n v="25.46"/>
    <n v="25.96"/>
    <n v="27.29"/>
    <n v="28.11"/>
    <n v="26.55"/>
    <n v="27.24"/>
    <n v="28.13"/>
    <n v="26.03"/>
    <n v="26.88"/>
    <n v="24.42"/>
    <n v="24.59"/>
    <n v="24.29"/>
    <n v="28.65"/>
    <n v="26.39"/>
    <n v="29.67"/>
    <n v="25.27"/>
    <n v="25.28"/>
    <n v="29.62"/>
    <n v="29.74"/>
    <n v="27.77"/>
    <n v="29.36"/>
    <n v="29.99"/>
    <n v="26.99"/>
    <n v="28.93"/>
    <n v="24.79"/>
    <n v="26.032045954696976"/>
    <n v="25.06"/>
    <n v="27.73"/>
    <m/>
    <m/>
    <m/>
    <m/>
    <m/>
    <n v="25.51"/>
    <n v="25.39"/>
    <n v="25.4"/>
    <n v="25.4"/>
    <n v="26.26"/>
    <n v="0.68"/>
    <n v="-2.0499999999999998"/>
    <n v="-0.36999999999999744"/>
    <n v="-1.4420459546969759"/>
    <n v="-1.86"/>
    <n v="3.65"/>
    <n v="-0.49000000000000199"/>
    <n v="0.75204595469697466"/>
    <n v="-4.1399999999999997"/>
    <n v="-2.8979540453030239"/>
    <n v="1.2420459546969767"/>
    <n v="-0.91999999999999815"/>
    <n v="1.54"/>
    <n v="1.37"/>
    <n v="2.46"/>
    <n v="2.29"/>
    <n v="-0.16999999999999815"/>
    <n v="2.73"/>
    <n v="1.05"/>
    <n v="2.1220459546969757"/>
    <n v="-1.68"/>
    <n v="-0.60795404530302477"/>
    <n v="1.0720459546969785"/>
    <n v="-25.51"/>
    <n v="-25.39"/>
    <n v="-25.4"/>
    <n v="-25.4"/>
    <n v="-26.26"/>
    <n v="-0.52204595469697423"/>
    <n v="0.92000000000000171"/>
    <n v="-26.032045954696976"/>
    <n v="-24.59"/>
    <n v="0.85000000000000142"/>
    <n v="0.85000000000000142"/>
    <x v="0"/>
    <x v="0"/>
    <x v="0"/>
    <x v="0"/>
    <x v="1"/>
    <x v="27"/>
  </r>
  <r>
    <d v="2001-10-13T16:00:00"/>
    <x v="16"/>
    <x v="1"/>
    <x v="27"/>
    <x v="6"/>
    <x v="0"/>
    <x v="0"/>
    <x v="4"/>
    <x v="1"/>
    <n v="27.77"/>
    <n v="25.39"/>
    <n v="27.75"/>
    <n v="25.62"/>
    <n v="26.17"/>
    <n v="27.45"/>
    <n v="28.23"/>
    <n v="26.76"/>
    <n v="27.38"/>
    <n v="28.23"/>
    <n v="26.24"/>
    <n v="27.02"/>
    <n v="24.66"/>
    <n v="24.88"/>
    <n v="24.55"/>
    <n v="28.76"/>
    <n v="26.4"/>
    <n v="29.7"/>
    <n v="25.28"/>
    <n v="25.19"/>
    <n v="29.63"/>
    <n v="29.77"/>
    <n v="27.8"/>
    <n v="29.37"/>
    <n v="29.99"/>
    <n v="27.01"/>
    <n v="28.98"/>
    <n v="24.75"/>
    <n v="26.144736649747578"/>
    <n v="24.99"/>
    <n v="29.53"/>
    <m/>
    <m/>
    <m/>
    <m/>
    <m/>
    <n v="25.7"/>
    <n v="25.34"/>
    <n v="25.37"/>
    <n v="25.36"/>
    <n v="27.45"/>
    <n v="0.98"/>
    <n v="-1.96"/>
    <n v="-8.9999999999999858E-2"/>
    <n v="-1.2647366497475794"/>
    <n v="-1.76"/>
    <n v="3.79"/>
    <n v="-0.44000000000000128"/>
    <n v="0.9547366497475771"/>
    <n v="-4.2300000000000004"/>
    <n v="-2.835263350252422"/>
    <n v="1.3947366497475784"/>
    <n v="-0.84999999999999787"/>
    <n v="1.51"/>
    <n v="1.29"/>
    <n v="2.36"/>
    <n v="2.14"/>
    <n v="-0.21999999999999886"/>
    <n v="2.94"/>
    <n v="1.07"/>
    <n v="2.2447366497475798"/>
    <n v="-1.87"/>
    <n v="-0.69526335025242147"/>
    <n v="1.1747366497475795"/>
    <n v="-25.7"/>
    <n v="-25.34"/>
    <n v="-25.37"/>
    <n v="-25.36"/>
    <n v="-27.45"/>
    <n v="-0.44473664974757909"/>
    <n v="0.82"/>
    <n v="-26.144736649747578"/>
    <n v="-24.88"/>
    <n v="2.5099999999999998"/>
    <n v="2.5099999999999998"/>
    <x v="0"/>
    <x v="0"/>
    <x v="0"/>
    <x v="0"/>
    <x v="1"/>
    <x v="27"/>
  </r>
  <r>
    <d v="2001-10-13T17:00:00"/>
    <x v="17"/>
    <x v="1"/>
    <x v="27"/>
    <x v="6"/>
    <x v="0"/>
    <x v="0"/>
    <x v="4"/>
    <x v="1"/>
    <n v="27.96"/>
    <n v="25.39"/>
    <n v="27.65"/>
    <n v="25.71"/>
    <n v="26.17"/>
    <n v="27.39"/>
    <n v="32.96"/>
    <n v="26.78"/>
    <n v="27.29"/>
    <n v="28.11"/>
    <n v="26.28"/>
    <n v="27.07"/>
    <n v="24.7"/>
    <n v="24.85"/>
    <n v="24.58"/>
    <n v="29.08"/>
    <n v="26.63"/>
    <n v="29.89"/>
    <n v="25.54"/>
    <n v="25.35"/>
    <n v="29.83"/>
    <n v="30.04"/>
    <n v="28.07"/>
    <n v="29.56"/>
    <n v="30.18"/>
    <n v="27.37"/>
    <n v="29.22"/>
    <n v="24.99"/>
    <n v="25.902841966061384"/>
    <n v="25.21"/>
    <n v="39.020000000000003"/>
    <m/>
    <m/>
    <m/>
    <m/>
    <m/>
    <n v="25.19"/>
    <n v="25"/>
    <n v="25.02"/>
    <n v="25.01"/>
    <n v="26.23"/>
    <n v="0.82"/>
    <n v="-2.15"/>
    <n v="-0.28999999999999915"/>
    <n v="-1.0528419660613828"/>
    <n v="-2.0699999999999998"/>
    <n v="3.87"/>
    <n v="-0.36000000000000298"/>
    <n v="0.55284196606138281"/>
    <n v="-4.2300000000000004"/>
    <n v="-3.3171580339386146"/>
    <n v="0.91284196606138579"/>
    <n v="-0.89999999999999858"/>
    <n v="1.47"/>
    <n v="1.32"/>
    <n v="2.37"/>
    <n v="2.2200000000000002"/>
    <n v="-0.15000000000000213"/>
    <n v="2.97"/>
    <n v="1.1100000000000001"/>
    <n v="1.8728419660613831"/>
    <n v="-1.86"/>
    <n v="-1.0971580339386158"/>
    <n v="0.76284196606138366"/>
    <n v="-25.19"/>
    <n v="-25"/>
    <n v="-25.02"/>
    <n v="-25.01"/>
    <n v="-26.23"/>
    <n v="-0.71284196606138295"/>
    <n v="0.34"/>
    <n v="-25.902841966061384"/>
    <n v="-24.85"/>
    <n v="11.95"/>
    <n v="11.95"/>
    <x v="0"/>
    <x v="0"/>
    <x v="0"/>
    <x v="0"/>
    <x v="1"/>
    <x v="27"/>
  </r>
  <r>
    <d v="2001-10-13T18:00:00"/>
    <x v="18"/>
    <x v="1"/>
    <x v="27"/>
    <x v="6"/>
    <x v="0"/>
    <x v="0"/>
    <x v="4"/>
    <x v="1"/>
    <n v="41.33"/>
    <n v="37.33"/>
    <n v="40.61"/>
    <n v="37.75"/>
    <n v="38.43"/>
    <n v="40.24"/>
    <n v="48.1"/>
    <n v="39.340000000000003"/>
    <n v="40.08"/>
    <n v="41.3"/>
    <n v="38.58"/>
    <n v="39.86"/>
    <n v="35.72"/>
    <n v="36.22"/>
    <n v="35.5"/>
    <n v="30.87"/>
    <n v="28.28"/>
    <n v="31.73"/>
    <n v="27.08"/>
    <n v="26.91"/>
    <n v="31.66"/>
    <n v="32.17"/>
    <n v="29.82"/>
    <n v="31.4"/>
    <n v="32.04"/>
    <n v="28.98"/>
    <n v="31.03"/>
    <n v="26.35"/>
    <n v="29.179974243809639"/>
    <n v="26.58"/>
    <n v="42.63"/>
    <m/>
    <m/>
    <m/>
    <m/>
    <m/>
    <n v="30.57"/>
    <n v="28.71"/>
    <n v="28.9"/>
    <n v="28.84"/>
    <n v="38.880000000000003"/>
    <n v="11.52"/>
    <n v="8.83"/>
    <n v="9.3699999999999992"/>
    <n v="7.0400257561903601"/>
    <n v="9.26"/>
    <n v="4.12"/>
    <n v="-0.55999999999999872"/>
    <n v="2.2699742438096386"/>
    <n v="-4.68"/>
    <n v="-1.8500257561903624"/>
    <n v="2.8299742438096374"/>
    <n v="-1.43"/>
    <n v="2.71"/>
    <n v="2.21"/>
    <n v="4.1399999999999997"/>
    <n v="3.64"/>
    <n v="-0.5"/>
    <n v="2.69"/>
    <n v="2.15"/>
    <n v="4.4799742438096395"/>
    <n v="-0.53999999999999915"/>
    <n v="1.7899742438096382"/>
    <n v="2.3299742438096374"/>
    <n v="-30.57"/>
    <n v="-28.71"/>
    <n v="-28.9"/>
    <n v="-28.84"/>
    <n v="-38.880000000000003"/>
    <n v="1.3900257561903615"/>
    <n v="-5.65"/>
    <n v="-29.179974243809639"/>
    <n v="-36.22"/>
    <n v="2.77"/>
    <n v="2.77"/>
    <x v="0"/>
    <x v="0"/>
    <x v="0"/>
    <x v="0"/>
    <x v="1"/>
    <x v="27"/>
  </r>
  <r>
    <d v="2001-10-13T19:00:00"/>
    <x v="19"/>
    <x v="1"/>
    <x v="27"/>
    <x v="6"/>
    <x v="0"/>
    <x v="0"/>
    <x v="4"/>
    <x v="1"/>
    <n v="37.28"/>
    <n v="33.65"/>
    <n v="36.32"/>
    <n v="34.18"/>
    <n v="34.56"/>
    <n v="36.04"/>
    <n v="37.979999999999997"/>
    <n v="35.369999999999997"/>
    <n v="35.85"/>
    <n v="36.909999999999997"/>
    <n v="34.72"/>
    <n v="35.840000000000003"/>
    <n v="32.119999999999997"/>
    <n v="32.479999999999997"/>
    <n v="31.92"/>
    <n v="30.88"/>
    <n v="28.7"/>
    <n v="32.130000000000003"/>
    <n v="27.59"/>
    <n v="27.28"/>
    <n v="32.08"/>
    <n v="33.43"/>
    <n v="30.24"/>
    <n v="31.77"/>
    <n v="32.450000000000003"/>
    <n v="29.47"/>
    <n v="31.27"/>
    <n v="26.8"/>
    <n v="38.44723504225712"/>
    <n v="27.07"/>
    <n v="37.85"/>
    <m/>
    <m/>
    <m/>
    <m/>
    <m/>
    <n v="48.76"/>
    <n v="46.99"/>
    <n v="47.17"/>
    <n v="47.12"/>
    <n v="57"/>
    <n v="7.28"/>
    <n v="4.57"/>
    <n v="5.32"/>
    <n v="-5.9672350422571228"/>
    <n v="4.4599999999999937"/>
    <n v="3.99"/>
    <n v="-0.48"/>
    <n v="11.167235042257118"/>
    <n v="-4.47"/>
    <n v="7.1772350422571201"/>
    <n v="11.647235042257119"/>
    <n v="-1.28"/>
    <n v="2.44"/>
    <n v="2.0800000000000054"/>
    <n v="3.720000000000006"/>
    <n v="3.3600000000000065"/>
    <n v="-0.35999999999999943"/>
    <n v="2.71"/>
    <n v="1.96"/>
    <n v="13.247235042257124"/>
    <n v="-0.74999999999999289"/>
    <n v="10.537235042257127"/>
    <n v="11.287235042257119"/>
    <n v="-48.76"/>
    <n v="-46.99"/>
    <n v="-47.17"/>
    <n v="-47.12"/>
    <n v="-57"/>
    <n v="10.312764957742878"/>
    <n v="16.28"/>
    <n v="-38.44723504225712"/>
    <n v="-32.479999999999997"/>
    <n v="2.0099999999999998"/>
    <n v="2.0099999999999998"/>
    <x v="0"/>
    <x v="0"/>
    <x v="0"/>
    <x v="0"/>
    <x v="1"/>
    <x v="27"/>
  </r>
  <r>
    <d v="2001-10-13T20:00:00"/>
    <x v="20"/>
    <x v="1"/>
    <x v="27"/>
    <x v="6"/>
    <x v="0"/>
    <x v="0"/>
    <x v="4"/>
    <x v="1"/>
    <n v="30.8"/>
    <n v="27.79"/>
    <n v="29.99"/>
    <n v="28.27"/>
    <n v="28.59"/>
    <n v="29.77"/>
    <n v="35.18"/>
    <n v="29.22"/>
    <n v="29.61"/>
    <n v="30.46"/>
    <n v="28.74"/>
    <n v="29.64"/>
    <n v="26.75"/>
    <n v="26.94"/>
    <n v="26.59"/>
    <n v="30.88"/>
    <n v="28.47"/>
    <n v="31.83"/>
    <n v="27.48"/>
    <n v="27.07"/>
    <n v="31.77"/>
    <n v="33.29"/>
    <n v="30.03"/>
    <n v="31.47"/>
    <n v="32.1"/>
    <n v="29.42"/>
    <n v="31.09"/>
    <n v="26.65"/>
    <n v="29.426067350324526"/>
    <n v="26.89"/>
    <n v="30.4"/>
    <m/>
    <m/>
    <m/>
    <m/>
    <m/>
    <n v="31.05"/>
    <n v="29.77"/>
    <n v="29.9"/>
    <n v="29.86"/>
    <n v="37.43"/>
    <n v="1.52"/>
    <n v="-1.45"/>
    <n v="0.10000000000000142"/>
    <n v="-2.4860673503245252"/>
    <n v="-1.64"/>
    <n v="4.0199999999999996"/>
    <n v="-0.42000000000000171"/>
    <n v="2.3560673503245262"/>
    <n v="-4.4400000000000004"/>
    <n v="-1.6639326496754734"/>
    <n v="2.7760673503245279"/>
    <n v="-1.05"/>
    <n v="1.84"/>
    <n v="1.65"/>
    <n v="2.89"/>
    <n v="2.7"/>
    <n v="-0.19000000000000128"/>
    <n v="2.97"/>
    <n v="1.42"/>
    <n v="4.0060673503245248"/>
    <n v="-1.55"/>
    <n v="1.0360673503245259"/>
    <n v="2.5860673503245266"/>
    <n v="-31.05"/>
    <n v="-29.77"/>
    <n v="-29.9"/>
    <n v="-29.86"/>
    <n v="-37.43"/>
    <n v="1.6239326496754742"/>
    <n v="4.1100000000000003"/>
    <n v="-29.426067350324526"/>
    <n v="-26.94"/>
    <n v="0.75999999999999801"/>
    <n v="0.75999999999999801"/>
    <x v="0"/>
    <x v="0"/>
    <x v="0"/>
    <x v="0"/>
    <x v="1"/>
    <x v="27"/>
  </r>
  <r>
    <d v="2001-10-13T21:00:00"/>
    <x v="21"/>
    <x v="1"/>
    <x v="27"/>
    <x v="6"/>
    <x v="0"/>
    <x v="0"/>
    <x v="4"/>
    <x v="1"/>
    <n v="27.05"/>
    <n v="24.59"/>
    <n v="26.49"/>
    <n v="24.94"/>
    <n v="25.27"/>
    <n v="26.29"/>
    <n v="33.03"/>
    <n v="25.81"/>
    <n v="26.16"/>
    <n v="26.91"/>
    <n v="25.4"/>
    <n v="26.09"/>
    <n v="23.84"/>
    <n v="23.93"/>
    <n v="23.74"/>
    <n v="29.88"/>
    <n v="27.4"/>
    <n v="30.65"/>
    <n v="26.52"/>
    <n v="26.01"/>
    <n v="30.62"/>
    <n v="31.01"/>
    <n v="28.73"/>
    <n v="30.33"/>
    <n v="30.94"/>
    <n v="27.44"/>
    <n v="29.97"/>
    <n v="25.96"/>
    <n v="26.843916367155099"/>
    <n v="26.12"/>
    <n v="27.04"/>
    <m/>
    <m/>
    <m/>
    <m/>
    <m/>
    <n v="27.32"/>
    <n v="26.85"/>
    <n v="26.9"/>
    <n v="26.89"/>
    <n v="29.92"/>
    <n v="-0.74000000000000199"/>
    <n v="-3.88"/>
    <n v="-2.12"/>
    <n v="-2.9139163671550996"/>
    <n v="-4.03"/>
    <n v="3.96"/>
    <n v="-5.0000000000000711E-2"/>
    <n v="0.83391636715509776"/>
    <n v="-4.01"/>
    <n v="-3.1260836328448995"/>
    <n v="0.88391636715509847"/>
    <n v="-0.82"/>
    <n v="1.43"/>
    <n v="1.34"/>
    <n v="2.25"/>
    <n v="2.16"/>
    <n v="-8.9999999999999858E-2"/>
    <n v="3.14"/>
    <n v="1.38"/>
    <n v="2.1739163671550976"/>
    <n v="-1.76"/>
    <n v="-0.9660836328448994"/>
    <n v="0.79391636715509861"/>
    <n v="-27.32"/>
    <n v="-26.85"/>
    <n v="-26.9"/>
    <n v="-26.89"/>
    <n v="-29.92"/>
    <n v="0.47608363284490096"/>
    <n v="3.39"/>
    <n v="-26.843916367155099"/>
    <n v="-23.93"/>
    <n v="0.94999999999999929"/>
    <n v="0.94999999999999929"/>
    <x v="0"/>
    <x v="0"/>
    <x v="0"/>
    <x v="0"/>
    <x v="1"/>
    <x v="27"/>
  </r>
  <r>
    <d v="2001-10-13T22:00:00"/>
    <x v="22"/>
    <x v="1"/>
    <x v="27"/>
    <x v="6"/>
    <x v="0"/>
    <x v="0"/>
    <x v="4"/>
    <x v="1"/>
    <n v="22.99"/>
    <n v="21.08"/>
    <n v="22.69"/>
    <n v="21.27"/>
    <n v="21.62"/>
    <n v="22.49"/>
    <n v="23.27"/>
    <n v="22.04"/>
    <n v="22.4"/>
    <n v="23.07"/>
    <n v="21.76"/>
    <n v="22.24"/>
    <n v="20.57"/>
    <n v="20.55"/>
    <n v="20.49"/>
    <n v="25.43"/>
    <n v="23.95"/>
    <n v="26.62"/>
    <n v="23.74"/>
    <n v="23.23"/>
    <n v="26.56"/>
    <n v="26.7"/>
    <n v="24.41"/>
    <n v="26.33"/>
    <n v="26.87"/>
    <n v="23.16"/>
    <n v="25.83"/>
    <n v="24"/>
    <n v="21.922585746923666"/>
    <n v="24.05"/>
    <n v="22.53"/>
    <m/>
    <m/>
    <m/>
    <m/>
    <m/>
    <n v="20.43"/>
    <n v="20"/>
    <n v="20.04"/>
    <n v="20.03"/>
    <n v="22.32"/>
    <n v="-1.61"/>
    <n v="-3.59"/>
    <n v="-3.43"/>
    <n v="-1.3725857469236651"/>
    <n v="-3.8"/>
    <n v="2.6"/>
    <n v="0.77"/>
    <n v="-1.3074142530763346"/>
    <n v="-1.83"/>
    <n v="-3.9074142530763325"/>
    <n v="-2.0774142530763342"/>
    <n v="-0.61999999999999744"/>
    <n v="1.05"/>
    <n v="1.07"/>
    <n v="1.67"/>
    <n v="1.69"/>
    <n v="1.9999999999999574E-2"/>
    <n v="1.98"/>
    <n v="1.82"/>
    <n v="-0.23741425307633435"/>
    <n v="-0.16"/>
    <n v="-2.2174142530763348"/>
    <n v="-2.0574142530763346"/>
    <n v="-20.43"/>
    <n v="-20"/>
    <n v="-20.04"/>
    <n v="-20.03"/>
    <n v="-22.32"/>
    <n v="-1.4925857469236661"/>
    <n v="-0.12000000000000099"/>
    <n v="-21.922585746923666"/>
    <n v="-20.55"/>
    <n v="0.2900000000000027"/>
    <n v="0.2900000000000027"/>
    <x v="0"/>
    <x v="0"/>
    <x v="0"/>
    <x v="0"/>
    <x v="1"/>
    <x v="27"/>
  </r>
  <r>
    <d v="2001-10-13T23:00:00"/>
    <x v="23"/>
    <x v="1"/>
    <x v="27"/>
    <x v="6"/>
    <x v="0"/>
    <x v="0"/>
    <x v="4"/>
    <x v="1"/>
    <n v="22.59"/>
    <n v="20.82"/>
    <n v="22.36"/>
    <n v="21.07"/>
    <n v="21.39"/>
    <n v="22.16"/>
    <n v="22.57"/>
    <n v="21.75"/>
    <n v="22.08"/>
    <n v="22.75"/>
    <n v="21.54"/>
    <n v="21.91"/>
    <n v="20.57"/>
    <n v="20.399999999999999"/>
    <n v="20.56"/>
    <n v="22.92"/>
    <n v="21.47"/>
    <n v="23.69"/>
    <n v="20.95"/>
    <n v="20.56"/>
    <n v="23.6"/>
    <n v="24.29"/>
    <n v="21.95"/>
    <n v="23.43"/>
    <n v="23.91"/>
    <n v="20.82"/>
    <n v="23.11"/>
    <n v="20.99"/>
    <n v="21.781568132431286"/>
    <n v="21.03"/>
    <n v="21.45"/>
    <m/>
    <m/>
    <m/>
    <m/>
    <m/>
    <n v="23"/>
    <n v="23"/>
    <n v="23"/>
    <n v="23"/>
    <n v="23.01"/>
    <n v="0.83000000000000185"/>
    <n v="-1.2"/>
    <n v="-0.41999999999999815"/>
    <n v="-1.381568132431287"/>
    <n v="-1.1599999999999999"/>
    <n v="2.5499999999999998"/>
    <n v="0.43"/>
    <n v="1.2215681324312868"/>
    <n v="-2.12"/>
    <n v="-1.3284318675687139"/>
    <n v="0.7915681324312871"/>
    <n v="-0.52"/>
    <n v="0.82"/>
    <n v="0.99000000000000199"/>
    <n v="1.34"/>
    <n v="1.51"/>
    <n v="0.17000000000000171"/>
    <n v="2.0299999999999998"/>
    <n v="1.25"/>
    <n v="2.2115681324312888"/>
    <n v="-0.78000000000000114"/>
    <n v="0.18156813243128767"/>
    <n v="0.9615681324312888"/>
    <n v="-23"/>
    <n v="-23"/>
    <n v="-23"/>
    <n v="-23"/>
    <n v="-23.01"/>
    <n v="1.2184318675687145"/>
    <n v="2.6"/>
    <n v="-21.781568132431286"/>
    <n v="-20.399999999999999"/>
    <n v="-0.46000000000000085"/>
    <n v="-0.46000000000000085"/>
    <x v="0"/>
    <x v="0"/>
    <x v="0"/>
    <x v="0"/>
    <x v="1"/>
    <x v="27"/>
  </r>
  <r>
    <d v="2001-10-14T00:00:00"/>
    <x v="0"/>
    <x v="1"/>
    <x v="28"/>
    <x v="0"/>
    <x v="0"/>
    <x v="0"/>
    <x v="4"/>
    <x v="1"/>
    <n v="26.06"/>
    <n v="24.09"/>
    <n v="25.78"/>
    <n v="24.41"/>
    <n v="24.76"/>
    <n v="25.59"/>
    <n v="26.1"/>
    <n v="25.13"/>
    <n v="25.46"/>
    <n v="26.22"/>
    <n v="24.9"/>
    <n v="25.3"/>
    <n v="24.12"/>
    <n v="23.72"/>
    <n v="24.11"/>
    <n v="21.91"/>
    <n v="20.64"/>
    <n v="22.56"/>
    <n v="20.23"/>
    <n v="20.05"/>
    <n v="22.48"/>
    <n v="22.94"/>
    <n v="21.17"/>
    <n v="22.31"/>
    <n v="22.76"/>
    <n v="20.22"/>
    <n v="22.09"/>
    <n v="20.58"/>
    <n v="18.932009864620305"/>
    <n v="20.62"/>
    <n v="21.85"/>
    <m/>
    <m/>
    <m/>
    <m/>
    <m/>
    <n v="17.8"/>
    <n v="17.8"/>
    <n v="17.8"/>
    <n v="17.8"/>
    <n v="17.84"/>
    <n v="4.71"/>
    <n v="3.21"/>
    <n v="3.54"/>
    <n v="4.7879901353796939"/>
    <n v="3.46"/>
    <n v="2.04"/>
    <n v="0.52999999999999758"/>
    <n v="-1.1179901353796957"/>
    <n v="-1.51"/>
    <n v="-3.1579901353796949"/>
    <n v="-1.6479901353796933"/>
    <n v="-0.53999999999999915"/>
    <n v="0.64000000000000057"/>
    <n v="1.04"/>
    <n v="1.18"/>
    <n v="1.58"/>
    <n v="0.40000000000000213"/>
    <n v="1.5"/>
    <n v="1.17"/>
    <n v="-7.7990135379693015E-2"/>
    <n v="-0.33000000000000185"/>
    <n v="-1.577990135379693"/>
    <n v="-1.2479901353796912"/>
    <n v="-17.8"/>
    <n v="-17.8"/>
    <n v="-17.8"/>
    <n v="-17.8"/>
    <n v="-17.84"/>
    <n v="-1.1320098646203043"/>
    <n v="-5.92"/>
    <n v="-18.932009864620305"/>
    <n v="-23.72"/>
    <n v="-3.45"/>
    <n v="-3.45"/>
    <x v="0"/>
    <x v="0"/>
    <x v="0"/>
    <x v="0"/>
    <x v="1"/>
    <x v="28"/>
  </r>
  <r>
    <d v="2001-10-14T01:00:00"/>
    <x v="1"/>
    <x v="1"/>
    <x v="28"/>
    <x v="0"/>
    <x v="0"/>
    <x v="0"/>
    <x v="4"/>
    <x v="1"/>
    <n v="24.22"/>
    <n v="22.34"/>
    <n v="23.97"/>
    <n v="22.61"/>
    <n v="23.02"/>
    <n v="23.81"/>
    <n v="25.74"/>
    <n v="23.36"/>
    <n v="23.68"/>
    <n v="24.35"/>
    <n v="23.11"/>
    <n v="23.53"/>
    <n v="22.48"/>
    <n v="22.09"/>
    <n v="22.47"/>
    <n v="20.79"/>
    <n v="19.52"/>
    <n v="21.29"/>
    <n v="19.34"/>
    <n v="18.87"/>
    <n v="21.21"/>
    <n v="21.64"/>
    <n v="19.87"/>
    <n v="21.04"/>
    <n v="21.47"/>
    <n v="18.940000000000001"/>
    <n v="20.88"/>
    <n v="19.600000000000001"/>
    <n v="17.350937798375529"/>
    <n v="19.62"/>
    <n v="21.4"/>
    <m/>
    <m/>
    <m/>
    <m/>
    <m/>
    <n v="15.83"/>
    <n v="15.83"/>
    <n v="15.83"/>
    <n v="15.83"/>
    <n v="15.84"/>
    <n v="4.1500000000000004"/>
    <n v="2.65"/>
    <n v="2.88"/>
    <n v="4.7390622016244706"/>
    <n v="2.88"/>
    <n v="2.0099999999999998"/>
    <n v="0.73"/>
    <n v="-1.5190622016244717"/>
    <n v="-1.28"/>
    <n v="-3.5290622016244697"/>
    <n v="-2.2490622016244721"/>
    <n v="-0.51000000000000156"/>
    <n v="0.53999999999999915"/>
    <n v="0.93"/>
    <n v="1.05"/>
    <n v="1.44"/>
    <n v="0.39000000000000057"/>
    <n v="1.5"/>
    <n v="1.27"/>
    <n v="-0.58906220162447198"/>
    <n v="-0.22999999999999687"/>
    <n v="-2.0890622016244684"/>
    <n v="-1.8590622016244716"/>
    <n v="-15.83"/>
    <n v="-15.83"/>
    <n v="-15.83"/>
    <n v="-15.83"/>
    <n v="-15.84"/>
    <n v="-1.5209377983755292"/>
    <n v="-6.26"/>
    <n v="-17.350937798375529"/>
    <n v="-22.09"/>
    <n v="-2.13"/>
    <n v="-2.13"/>
    <x v="0"/>
    <x v="0"/>
    <x v="0"/>
    <x v="0"/>
    <x v="1"/>
    <x v="28"/>
  </r>
  <r>
    <d v="2001-10-14T02:00:00"/>
    <x v="2"/>
    <x v="1"/>
    <x v="28"/>
    <x v="0"/>
    <x v="0"/>
    <x v="0"/>
    <x v="4"/>
    <x v="1"/>
    <n v="20.41"/>
    <n v="18.96"/>
    <n v="20.3"/>
    <n v="19.079999999999998"/>
    <n v="19.47"/>
    <n v="20.16"/>
    <n v="24.1"/>
    <n v="19.760000000000002"/>
    <n v="20.05"/>
    <n v="20.61"/>
    <n v="19.54"/>
    <n v="19.86"/>
    <n v="19.04"/>
    <n v="18.760000000000002"/>
    <n v="19.03"/>
    <n v="18.489999999999998"/>
    <n v="17.510000000000002"/>
    <n v="18.89"/>
    <n v="17.260000000000002"/>
    <n v="16.93"/>
    <n v="18.829999999999998"/>
    <n v="19.2"/>
    <n v="17.82"/>
    <n v="18.68"/>
    <n v="19.04"/>
    <n v="16.95"/>
    <n v="18.57"/>
    <n v="17.510000000000002"/>
    <n v="15.85"/>
    <n v="17.54"/>
    <n v="21.37"/>
    <m/>
    <m/>
    <m/>
    <m/>
    <m/>
    <n v="14.77"/>
    <n v="14.77"/>
    <n v="14.77"/>
    <n v="14.77"/>
    <n v="14.77"/>
    <n v="2.54"/>
    <n v="1.29"/>
    <n v="1.53"/>
    <n v="2.91"/>
    <n v="1.57"/>
    <n v="1.64"/>
    <n v="0.58000000000000185"/>
    <n v="-1.08"/>
    <n v="-1.06"/>
    <n v="-2.72"/>
    <n v="-1.66"/>
    <n v="-0.39000000000000057"/>
    <n v="0.43"/>
    <n v="0.7099999999999973"/>
    <n v="0.82"/>
    <n v="1.1000000000000001"/>
    <n v="0.27999999999999758"/>
    <n v="1.25"/>
    <n v="1.01"/>
    <n v="-0.37000000000000277"/>
    <n v="-0.23999999999999844"/>
    <n v="-1.62"/>
    <n v="-1.38"/>
    <n v="-14.77"/>
    <n v="-14.77"/>
    <n v="-14.77"/>
    <n v="-14.77"/>
    <n v="-14.77"/>
    <n v="-1.08"/>
    <n v="-3.99"/>
    <n v="-15.85"/>
    <n v="-18.760000000000002"/>
    <n v="1.51"/>
    <n v="1.51"/>
    <x v="0"/>
    <x v="0"/>
    <x v="0"/>
    <x v="0"/>
    <x v="1"/>
    <x v="28"/>
  </r>
  <r>
    <d v="2001-10-14T03:00:00"/>
    <x v="3"/>
    <x v="1"/>
    <x v="28"/>
    <x v="0"/>
    <x v="0"/>
    <x v="0"/>
    <x v="4"/>
    <x v="1"/>
    <n v="21.65"/>
    <n v="20.100000000000001"/>
    <n v="21.42"/>
    <n v="20.170000000000002"/>
    <n v="20.61"/>
    <n v="21.3"/>
    <n v="21.74"/>
    <n v="20.92"/>
    <n v="21.17"/>
    <n v="21.72"/>
    <n v="20.67"/>
    <n v="21.05"/>
    <n v="20.149999999999999"/>
    <n v="19.84"/>
    <n v="20.13"/>
    <n v="18.54"/>
    <n v="17.57"/>
    <n v="18.88"/>
    <n v="17.260000000000002"/>
    <n v="16.920000000000002"/>
    <n v="18.829999999999998"/>
    <n v="19.149999999999999"/>
    <n v="17.86"/>
    <n v="18.68"/>
    <n v="19.03"/>
    <n v="16.989999999999998"/>
    <n v="18.61"/>
    <n v="17.489999999999998"/>
    <n v="15.46"/>
    <n v="17.53"/>
    <n v="20.88"/>
    <m/>
    <m/>
    <m/>
    <m/>
    <m/>
    <n v="14.02"/>
    <n v="14.02"/>
    <n v="14.02"/>
    <n v="14.02"/>
    <n v="14.02"/>
    <n v="3.69"/>
    <n v="2.44"/>
    <n v="2.66"/>
    <n v="4.38"/>
    <n v="2.69"/>
    <n v="1.69"/>
    <n v="0.56999999999999673"/>
    <n v="-1.46"/>
    <n v="-1.1200000000000001"/>
    <n v="-3.15"/>
    <n v="-2.0299999999999998"/>
    <n v="-0.44000000000000128"/>
    <n v="0.46000000000000085"/>
    <n v="0.77"/>
    <n v="0.90000000000000213"/>
    <n v="1.21"/>
    <n v="0.30999999999999872"/>
    <n v="1.25"/>
    <n v="1.03"/>
    <n v="-0.69000000000000128"/>
    <n v="-0.21999999999999886"/>
    <n v="-1.94"/>
    <n v="-1.72"/>
    <n v="-14.02"/>
    <n v="-14.02"/>
    <n v="-14.02"/>
    <n v="-14.02"/>
    <n v="-14.02"/>
    <n v="-1.44"/>
    <n v="-5.82"/>
    <n v="-15.46"/>
    <n v="-19.84"/>
    <n v="-0.17000000000000171"/>
    <n v="-0.17000000000000171"/>
    <x v="0"/>
    <x v="0"/>
    <x v="0"/>
    <x v="0"/>
    <x v="1"/>
    <x v="28"/>
  </r>
  <r>
    <d v="2001-10-14T04:00:00"/>
    <x v="4"/>
    <x v="1"/>
    <x v="28"/>
    <x v="0"/>
    <x v="0"/>
    <x v="0"/>
    <x v="4"/>
    <x v="1"/>
    <n v="10.36"/>
    <n v="9.69"/>
    <n v="10.23"/>
    <n v="9.7200000000000006"/>
    <n v="9.8800000000000008"/>
    <n v="10.18"/>
    <n v="18.41"/>
    <n v="10.02"/>
    <n v="10.11"/>
    <n v="10.37"/>
    <n v="9.9"/>
    <n v="10.08"/>
    <n v="9.7100000000000009"/>
    <n v="9.51"/>
    <n v="9.7100000000000009"/>
    <n v="18.559999999999999"/>
    <n v="17.579999999999998"/>
    <n v="18.91"/>
    <n v="17.27"/>
    <n v="16.899999999999999"/>
    <n v="18.850000000000001"/>
    <n v="19.16"/>
    <n v="17.88"/>
    <n v="18.7"/>
    <n v="19.05"/>
    <n v="17.02"/>
    <n v="18.63"/>
    <n v="17.489999999999998"/>
    <n v="15.45"/>
    <n v="17.53"/>
    <n v="20.88"/>
    <m/>
    <m/>
    <m/>
    <m/>
    <m/>
    <n v="14"/>
    <n v="14"/>
    <n v="14"/>
    <n v="14"/>
    <n v="14"/>
    <n v="-7.02"/>
    <n v="-8.5500000000000007"/>
    <n v="-7.78"/>
    <n v="-5.94"/>
    <n v="-8.68"/>
    <n v="1.73"/>
    <n v="0.59"/>
    <n v="-1.45"/>
    <n v="-1.1399999999999999"/>
    <n v="-3.18"/>
    <n v="-2.04"/>
    <n v="-0.19999999999999929"/>
    <n v="0.17"/>
    <n v="0.37000000000000099"/>
    <n v="0.36999999999999922"/>
    <n v="0.56999999999999995"/>
    <n v="0.20000000000000107"/>
    <n v="1.53"/>
    <n v="0.76"/>
    <n v="-1.08"/>
    <n v="-0.77000000000000135"/>
    <n v="-2.61"/>
    <n v="-1.84"/>
    <n v="-14"/>
    <n v="-14"/>
    <n v="-14"/>
    <n v="-14"/>
    <n v="-14"/>
    <n v="-1.45"/>
    <n v="4.49"/>
    <n v="-15.45"/>
    <n v="-9.51"/>
    <n v="10.8"/>
    <n v="10.8"/>
    <x v="0"/>
    <x v="0"/>
    <x v="0"/>
    <x v="0"/>
    <x v="1"/>
    <x v="28"/>
  </r>
  <r>
    <d v="2001-10-14T05:00:00"/>
    <x v="5"/>
    <x v="1"/>
    <x v="28"/>
    <x v="0"/>
    <x v="0"/>
    <x v="0"/>
    <x v="4"/>
    <x v="1"/>
    <n v="18.38"/>
    <n v="17.11"/>
    <n v="18.170000000000002"/>
    <n v="17.190000000000001"/>
    <n v="17.510000000000002"/>
    <n v="18.059999999999999"/>
    <n v="24.24"/>
    <n v="17.77"/>
    <n v="17.96"/>
    <n v="18.43"/>
    <n v="17.55"/>
    <n v="17.87"/>
    <n v="17.16"/>
    <n v="16.87"/>
    <n v="17.149999999999999"/>
    <n v="19.46"/>
    <n v="18.5"/>
    <n v="19.809999999999999"/>
    <n v="18.22"/>
    <n v="18.02"/>
    <n v="19.77"/>
    <n v="20.11"/>
    <n v="18.78"/>
    <n v="19.600000000000001"/>
    <n v="19.97"/>
    <n v="17.850000000000001"/>
    <n v="19.53"/>
    <n v="18.53"/>
    <n v="16.100000000000001"/>
    <n v="18.59"/>
    <n v="21.01"/>
    <m/>
    <m/>
    <m/>
    <m/>
    <m/>
    <n v="14.2"/>
    <n v="14.2"/>
    <n v="14.2"/>
    <n v="14.2"/>
    <n v="14.21"/>
    <n v="-0.50999999999999801"/>
    <n v="-1.66"/>
    <n v="-1.37"/>
    <n v="0.77"/>
    <n v="-1.54"/>
    <n v="1.51"/>
    <n v="0.51000000000000156"/>
    <n v="-1.92"/>
    <n v="-1"/>
    <n v="-3.43"/>
    <n v="-2.4300000000000002"/>
    <n v="-0.35999999999999943"/>
    <n v="0.35000000000000142"/>
    <n v="0.64000000000000057"/>
    <n v="0.71000000000000085"/>
    <n v="1"/>
    <n v="0.28999999999999915"/>
    <n v="1.1499999999999999"/>
    <n v="0.86000000000000298"/>
    <n v="-1.28"/>
    <n v="-0.28999999999999915"/>
    <n v="-2.4300000000000002"/>
    <n v="-2.14"/>
    <n v="-14.2"/>
    <n v="-14.2"/>
    <n v="-14.2"/>
    <n v="-14.2"/>
    <n v="-14.21"/>
    <n v="-1.9"/>
    <n v="-2.67"/>
    <n v="-16.100000000000001"/>
    <n v="-16.87"/>
    <n v="3.14"/>
    <n v="3.14"/>
    <x v="0"/>
    <x v="0"/>
    <x v="0"/>
    <x v="0"/>
    <x v="1"/>
    <x v="28"/>
  </r>
  <r>
    <d v="2001-10-14T06:00:00"/>
    <x v="6"/>
    <x v="1"/>
    <x v="28"/>
    <x v="0"/>
    <x v="0"/>
    <x v="0"/>
    <x v="4"/>
    <x v="1"/>
    <n v="15.02"/>
    <n v="14.16"/>
    <n v="15.04"/>
    <n v="14.19"/>
    <n v="14.41"/>
    <n v="14.91"/>
    <n v="25.1"/>
    <n v="14.63"/>
    <n v="14.86"/>
    <n v="15.27"/>
    <n v="14.45"/>
    <n v="14.65"/>
    <n v="14.25"/>
    <n v="13.98"/>
    <n v="14.25"/>
    <n v="19.3"/>
    <n v="18.25"/>
    <n v="19.72"/>
    <n v="18.04"/>
    <n v="18"/>
    <n v="19.66"/>
    <n v="20.010000000000002"/>
    <n v="18.850000000000001"/>
    <n v="19.5"/>
    <n v="19.89"/>
    <n v="18.899999999999999"/>
    <n v="19.399999999999999"/>
    <n v="18.28"/>
    <n v="16.5"/>
    <n v="18.399999999999999"/>
    <n v="23.91"/>
    <m/>
    <m/>
    <m/>
    <m/>
    <m/>
    <n v="15"/>
    <n v="15"/>
    <n v="15"/>
    <n v="15"/>
    <n v="15"/>
    <n v="-3.59"/>
    <n v="-4.75"/>
    <n v="-4.03"/>
    <n v="-2.52"/>
    <n v="-4.62"/>
    <n v="1.4"/>
    <n v="0.28000000000000114"/>
    <n v="-1.5"/>
    <n v="-1.1200000000000001"/>
    <n v="-2.9"/>
    <n v="-1.78"/>
    <n v="-0.24"/>
    <n v="0.16"/>
    <n v="0.43"/>
    <n v="0.4"/>
    <n v="0.67"/>
    <n v="0.27"/>
    <n v="1.1599999999999999"/>
    <n v="0.44000000000000128"/>
    <n v="-1.07"/>
    <n v="-0.71999999999999709"/>
    <n v="-2.23"/>
    <n v="-1.51"/>
    <n v="-15"/>
    <n v="-15"/>
    <n v="-15"/>
    <n v="-15"/>
    <n v="-15"/>
    <n v="-1.5"/>
    <n v="1.02"/>
    <n v="-16.5"/>
    <n v="-13.98"/>
    <n v="9.26"/>
    <n v="9.26"/>
    <x v="0"/>
    <x v="0"/>
    <x v="0"/>
    <x v="0"/>
    <x v="1"/>
    <x v="28"/>
  </r>
  <r>
    <d v="2001-10-14T07:00:00"/>
    <x v="7"/>
    <x v="1"/>
    <x v="28"/>
    <x v="0"/>
    <x v="0"/>
    <x v="0"/>
    <x v="4"/>
    <x v="1"/>
    <n v="15.86"/>
    <n v="14.93"/>
    <n v="15.95"/>
    <n v="14.85"/>
    <n v="15.18"/>
    <n v="15.8"/>
    <n v="23.63"/>
    <n v="15.43"/>
    <n v="15.76"/>
    <n v="16.21"/>
    <n v="15.17"/>
    <n v="15.49"/>
    <n v="14.8"/>
    <n v="14.71"/>
    <n v="14.79"/>
    <n v="21.28"/>
    <n v="19.8"/>
    <n v="21.91"/>
    <n v="19.3"/>
    <n v="19.13"/>
    <n v="21.86"/>
    <n v="22.28"/>
    <n v="20.62"/>
    <n v="21.67"/>
    <n v="22.1"/>
    <n v="20.61"/>
    <n v="21.44"/>
    <n v="19.170000000000002"/>
    <n v="16.822003735757932"/>
    <n v="19.32"/>
    <n v="22.36"/>
    <m/>
    <m/>
    <m/>
    <m/>
    <m/>
    <n v="14.46"/>
    <n v="14.48"/>
    <n v="14.48"/>
    <n v="14.48"/>
    <n v="14.59"/>
    <n v="-3.95"/>
    <n v="-5.95"/>
    <n v="-4.37"/>
    <n v="-2.1120037357579307"/>
    <n v="-5.89"/>
    <n v="2.31"/>
    <n v="4.00000000000027E-2"/>
    <n v="-2.3079962642420675"/>
    <n v="-2.27"/>
    <n v="-4.6179962642420698"/>
    <n v="-2.3479962642420702"/>
    <n v="-0.31"/>
    <n v="0.37999999999999901"/>
    <n v="0.46999999999999886"/>
    <n v="0.6899999999999995"/>
    <n v="0.77999999999999936"/>
    <n v="8.9999999999999858E-2"/>
    <n v="2"/>
    <n v="0.42000000000000171"/>
    <n v="-1.8379962642420686"/>
    <n v="-1.58"/>
    <n v="-3.8379962642420704"/>
    <n v="-2.2579962642420703"/>
    <n v="-14.46"/>
    <n v="-14.48"/>
    <n v="-14.48"/>
    <n v="-14.48"/>
    <n v="-14.59"/>
    <n v="-2.3620037357579307"/>
    <n v="-0.25"/>
    <n v="-16.822003735757932"/>
    <n v="-14.71"/>
    <n v="6.87"/>
    <n v="6.87"/>
    <x v="0"/>
    <x v="0"/>
    <x v="0"/>
    <x v="0"/>
    <x v="1"/>
    <x v="28"/>
  </r>
  <r>
    <d v="2001-10-14T08:00:00"/>
    <x v="8"/>
    <x v="1"/>
    <x v="28"/>
    <x v="0"/>
    <x v="0"/>
    <x v="0"/>
    <x v="4"/>
    <x v="1"/>
    <n v="19.670000000000002"/>
    <n v="18.38"/>
    <n v="19.79"/>
    <n v="18.28"/>
    <n v="18.739999999999998"/>
    <n v="19.579999999999998"/>
    <n v="24.04"/>
    <n v="19.079999999999998"/>
    <n v="19.54"/>
    <n v="20.149999999999999"/>
    <n v="18.739999999999998"/>
    <n v="19.21"/>
    <n v="18.04"/>
    <n v="18.059999999999999"/>
    <n v="18.010000000000002"/>
    <n v="26.08"/>
    <n v="24.17"/>
    <n v="26.75"/>
    <n v="23.42"/>
    <n v="23.16"/>
    <n v="26.73"/>
    <n v="26.5"/>
    <n v="25.33"/>
    <n v="26.49"/>
    <n v="26.99"/>
    <n v="25.11"/>
    <n v="26.25"/>
    <n v="23.42"/>
    <n v="20.771000068105"/>
    <n v="23.56"/>
    <n v="24.87"/>
    <m/>
    <m/>
    <m/>
    <m/>
    <m/>
    <n v="18.12"/>
    <n v="17.670000000000002"/>
    <n v="17.71"/>
    <n v="17.7"/>
    <n v="20.49"/>
    <n v="-4.42"/>
    <n v="-7.04"/>
    <n v="-5.38"/>
    <n v="-2.711000068105001"/>
    <n v="-6.84"/>
    <n v="3.09"/>
    <n v="0.26000000000000156"/>
    <n v="-2.3889999318950004"/>
    <n v="-2.83"/>
    <n v="-5.4789999318950002"/>
    <n v="-2.6489999318950019"/>
    <n v="-0.47000000000000242"/>
    <n v="0.69999999999999929"/>
    <n v="0.68"/>
    <n v="1.17"/>
    <n v="1.1499999999999999"/>
    <n v="-1.9999999999999574E-2"/>
    <n v="2.62"/>
    <n v="0.96000000000000085"/>
    <n v="-1.7089999318950007"/>
    <n v="-1.66"/>
    <n v="-4.3289999318949981"/>
    <n v="-2.6689999318950015"/>
    <n v="-18.12"/>
    <n v="-17.670000000000002"/>
    <n v="-17.71"/>
    <n v="-17.7"/>
    <n v="-20.49"/>
    <n v="-2.6510000681049988"/>
    <n v="6.0000000000002274E-2"/>
    <n v="-20.771000068105"/>
    <n v="-18.059999999999999"/>
    <n v="5.66"/>
    <n v="5.66"/>
    <x v="0"/>
    <x v="0"/>
    <x v="0"/>
    <x v="0"/>
    <x v="1"/>
    <x v="28"/>
  </r>
  <r>
    <d v="2001-10-14T09:00:00"/>
    <x v="9"/>
    <x v="1"/>
    <x v="28"/>
    <x v="0"/>
    <x v="0"/>
    <x v="0"/>
    <x v="4"/>
    <x v="1"/>
    <n v="23.08"/>
    <n v="21.29"/>
    <n v="23.23"/>
    <n v="21.24"/>
    <n v="21.88"/>
    <n v="22.96"/>
    <n v="25.08"/>
    <n v="22.3"/>
    <n v="22.93"/>
    <n v="23.67"/>
    <n v="21.88"/>
    <n v="22.52"/>
    <n v="20.79"/>
    <n v="20.95"/>
    <n v="20.73"/>
    <n v="27.92"/>
    <n v="25.62"/>
    <n v="28.72"/>
    <n v="24.49"/>
    <n v="24.4"/>
    <n v="28.7"/>
    <n v="28.65"/>
    <n v="26.85"/>
    <n v="28.44"/>
    <n v="28.97"/>
    <n v="26.11"/>
    <n v="28.08"/>
    <n v="24.03"/>
    <n v="22.284228269685293"/>
    <n v="24.27"/>
    <n v="30.87"/>
    <m/>
    <m/>
    <m/>
    <m/>
    <m/>
    <n v="20"/>
    <n v="19.88"/>
    <n v="19.89"/>
    <n v="19.88"/>
    <n v="21.28"/>
    <n v="-2.52"/>
    <n v="-5.56"/>
    <n v="-3.24"/>
    <n v="-1.3342282696852941"/>
    <n v="-5.3"/>
    <n v="3.68"/>
    <n v="-0.36999999999999744"/>
    <n v="-2.1157717303147052"/>
    <n v="-4.05"/>
    <n v="-5.7957717303147049"/>
    <n v="-1.7457717303147078"/>
    <n v="-0.64000000000000057"/>
    <n v="1.0900000000000001"/>
    <n v="0.93"/>
    <n v="1.73"/>
    <n v="1.57"/>
    <n v="-0.16"/>
    <n v="3.04"/>
    <n v="0.72000000000000242"/>
    <n v="-1.1857717303147055"/>
    <n v="-2.3199999999999998"/>
    <n v="-4.2257717303147047"/>
    <n v="-1.9057717303147079"/>
    <n v="-20"/>
    <n v="-19.88"/>
    <n v="-19.89"/>
    <n v="-19.88"/>
    <n v="-21.28"/>
    <n v="-2.2842282696852934"/>
    <n v="-0.94999999999999929"/>
    <n v="-22.284228269685293"/>
    <n v="-20.95"/>
    <n v="8.35"/>
    <n v="8.35"/>
    <x v="0"/>
    <x v="0"/>
    <x v="0"/>
    <x v="0"/>
    <x v="1"/>
    <x v="28"/>
  </r>
  <r>
    <d v="2001-10-14T10:00:00"/>
    <x v="10"/>
    <x v="1"/>
    <x v="28"/>
    <x v="0"/>
    <x v="0"/>
    <x v="0"/>
    <x v="4"/>
    <x v="1"/>
    <n v="24.76"/>
    <n v="22.73"/>
    <n v="24.91"/>
    <n v="22.76"/>
    <n v="23.43"/>
    <n v="24.61"/>
    <n v="25.26"/>
    <n v="23.9"/>
    <n v="24.58"/>
    <n v="25.39"/>
    <n v="23.46"/>
    <n v="24.14"/>
    <n v="22.14"/>
    <n v="22.34"/>
    <n v="22.08"/>
    <n v="28.29"/>
    <n v="25.88"/>
    <n v="29.1"/>
    <n v="24.67"/>
    <n v="24.49"/>
    <n v="29.07"/>
    <n v="29.2"/>
    <n v="27.13"/>
    <n v="28.8"/>
    <n v="29.37"/>
    <n v="26.22"/>
    <n v="28.43"/>
    <n v="24.03"/>
    <n v="22.838777524226209"/>
    <n v="24.23"/>
    <n v="29.98"/>
    <m/>
    <m/>
    <m/>
    <m/>
    <m/>
    <n v="20.9"/>
    <n v="20.309999999999999"/>
    <n v="20.36"/>
    <n v="20.350000000000001"/>
    <n v="23.74"/>
    <n v="-1.06"/>
    <n v="-4.29"/>
    <n v="-1.89"/>
    <n v="-0.49877752422620958"/>
    <n v="-3.98"/>
    <n v="3.94"/>
    <n v="-0.4599999999999973"/>
    <n v="-1.651222475773789"/>
    <n v="-4.4000000000000004"/>
    <n v="-5.5912224757737903"/>
    <n v="-1.1912224757737917"/>
    <n v="-0.71000000000000085"/>
    <n v="1.29"/>
    <n v="1.0900000000000001"/>
    <n v="2"/>
    <n v="1.8"/>
    <n v="-0.19999999999999929"/>
    <n v="3.23"/>
    <n v="0.83000000000000185"/>
    <n v="-0.56122247577378914"/>
    <n v="-2.4"/>
    <n v="-3.7912224757737896"/>
    <n v="-1.391222475773791"/>
    <n v="-20.9"/>
    <n v="-20.309999999999999"/>
    <n v="-20.36"/>
    <n v="-20.350000000000001"/>
    <n v="-23.74"/>
    <n v="-1.9387775242262109"/>
    <n v="-1.44"/>
    <n v="-22.838777524226209"/>
    <n v="-22.34"/>
    <n v="5.84"/>
    <n v="5.84"/>
    <x v="0"/>
    <x v="0"/>
    <x v="0"/>
    <x v="0"/>
    <x v="1"/>
    <x v="28"/>
  </r>
  <r>
    <d v="2001-10-14T11:00:00"/>
    <x v="11"/>
    <x v="1"/>
    <x v="28"/>
    <x v="0"/>
    <x v="0"/>
    <x v="0"/>
    <x v="4"/>
    <x v="1"/>
    <n v="25.3"/>
    <n v="23.18"/>
    <n v="25.44"/>
    <n v="23.25"/>
    <n v="23.92"/>
    <n v="25.14"/>
    <n v="25.83"/>
    <n v="24.42"/>
    <n v="25.1"/>
    <n v="25.93"/>
    <n v="23.96"/>
    <n v="24.65"/>
    <n v="22.59"/>
    <n v="22.85"/>
    <n v="22.52"/>
    <n v="28.59"/>
    <n v="26.16"/>
    <n v="29.48"/>
    <n v="24.88"/>
    <n v="24.57"/>
    <n v="29.52"/>
    <n v="29.7"/>
    <n v="27.48"/>
    <n v="29.19"/>
    <n v="29.75"/>
    <n v="26.32"/>
    <n v="28.77"/>
    <n v="24.16"/>
    <n v="23.293594890638062"/>
    <n v="24.37"/>
    <n v="32.700000000000003"/>
    <m/>
    <m/>
    <m/>
    <m/>
    <m/>
    <n v="21.9"/>
    <n v="21.73"/>
    <n v="21.75"/>
    <n v="21.75"/>
    <n v="22.83"/>
    <n v="-0.64999999999999858"/>
    <n v="-4.12"/>
    <n v="-1.57"/>
    <n v="-0.44359489063806024"/>
    <n v="-3.82"/>
    <n v="4.2"/>
    <n v="-0.41"/>
    <n v="-1.2764051093619386"/>
    <n v="-4.6100000000000003"/>
    <n v="-5.4764051093619379"/>
    <n v="-0.86640510936193849"/>
    <n v="-0.72999999999999687"/>
    <n v="1.33"/>
    <n v="1.07"/>
    <n v="2.06"/>
    <n v="1.8"/>
    <n v="-0.26000000000000156"/>
    <n v="3.47"/>
    <n v="0.92000000000000171"/>
    <n v="-0.20640510936193834"/>
    <n v="-2.5499999999999998"/>
    <n v="-3.6764051093619408"/>
    <n v="-1.12640510936194"/>
    <n v="-21.9"/>
    <n v="-21.73"/>
    <n v="-21.75"/>
    <n v="-21.75"/>
    <n v="-22.83"/>
    <n v="-1.3935948906380631"/>
    <n v="-0.95000000000000284"/>
    <n v="-23.293594890638062"/>
    <n v="-22.85"/>
    <n v="8.0500000000000007"/>
    <n v="8.0500000000000007"/>
    <x v="0"/>
    <x v="0"/>
    <x v="0"/>
    <x v="0"/>
    <x v="1"/>
    <x v="28"/>
  </r>
  <r>
    <d v="2001-10-14T12:00:00"/>
    <x v="12"/>
    <x v="1"/>
    <x v="28"/>
    <x v="0"/>
    <x v="0"/>
    <x v="0"/>
    <x v="4"/>
    <x v="1"/>
    <n v="25.16"/>
    <n v="23.17"/>
    <n v="25.44"/>
    <n v="23.24"/>
    <n v="23.91"/>
    <n v="25.15"/>
    <n v="25.81"/>
    <n v="24.39"/>
    <n v="25.1"/>
    <n v="25.94"/>
    <n v="23.95"/>
    <n v="24.6"/>
    <n v="22.63"/>
    <n v="22.87"/>
    <n v="22.56"/>
    <n v="28.48"/>
    <n v="26.16"/>
    <n v="29.51"/>
    <n v="24.9"/>
    <n v="24.57"/>
    <n v="29.54"/>
    <n v="29.6"/>
    <n v="27.48"/>
    <n v="29.21"/>
    <n v="29.79"/>
    <n v="26.42"/>
    <n v="28.74"/>
    <n v="24.19"/>
    <n v="23.414269061011947"/>
    <n v="24.39"/>
    <n v="30.58"/>
    <m/>
    <m/>
    <m/>
    <m/>
    <m/>
    <n v="22.13"/>
    <n v="22"/>
    <n v="22.01"/>
    <n v="22.01"/>
    <n v="22.88"/>
    <n v="-0.66"/>
    <n v="-4.1399999999999997"/>
    <n v="-1.56"/>
    <n v="-0.54426906101194561"/>
    <n v="-3.85"/>
    <n v="4.17"/>
    <n v="-0.37999999999999901"/>
    <n v="-1.1557309389880537"/>
    <n v="-4.55"/>
    <n v="-5.3257309389880518"/>
    <n v="-0.77573093898805467"/>
    <n v="-0.69000000000000128"/>
    <n v="1.28"/>
    <n v="1.04"/>
    <n v="1.97"/>
    <n v="1.73"/>
    <n v="-0.24000000000000199"/>
    <n v="3.48"/>
    <n v="0.90000000000000213"/>
    <n v="-0.11573093898805453"/>
    <n v="-2.5799999999999947"/>
    <n v="-3.5957309389880514"/>
    <n v="-1.0157309389880567"/>
    <n v="-22.13"/>
    <n v="-22"/>
    <n v="-22.01"/>
    <n v="-22.01"/>
    <n v="-22.88"/>
    <n v="-1.2842690610119476"/>
    <n v="-0.74000000000000199"/>
    <n v="-23.414269061011947"/>
    <n v="-22.87"/>
    <n v="5.98"/>
    <n v="5.98"/>
    <x v="0"/>
    <x v="0"/>
    <x v="0"/>
    <x v="0"/>
    <x v="1"/>
    <x v="28"/>
  </r>
  <r>
    <d v="2001-10-14T13:00:00"/>
    <x v="13"/>
    <x v="1"/>
    <x v="28"/>
    <x v="0"/>
    <x v="0"/>
    <x v="0"/>
    <x v="4"/>
    <x v="1"/>
    <n v="24.55"/>
    <n v="22.64"/>
    <n v="24.84"/>
    <n v="22.76"/>
    <n v="23.36"/>
    <n v="24.55"/>
    <n v="25.25"/>
    <n v="23.82"/>
    <n v="24.51"/>
    <n v="25.34"/>
    <n v="23.4"/>
    <n v="24.02"/>
    <n v="22.17"/>
    <n v="22.35"/>
    <n v="22.11"/>
    <n v="28.31"/>
    <n v="25.96"/>
    <n v="29.42"/>
    <n v="24.59"/>
    <n v="24.6"/>
    <n v="29.44"/>
    <n v="29.52"/>
    <n v="27.3"/>
    <n v="29.12"/>
    <n v="29.7"/>
    <n v="26.26"/>
    <n v="28.61"/>
    <n v="24"/>
    <n v="23.335824729554155"/>
    <n v="24.27"/>
    <n v="30.07"/>
    <m/>
    <m/>
    <m/>
    <m/>
    <m/>
    <n v="22.02"/>
    <n v="22"/>
    <n v="22"/>
    <n v="22"/>
    <n v="22.28"/>
    <n v="-1.24"/>
    <n v="-4.59"/>
    <n v="-1.83"/>
    <n v="-0.98582472955415312"/>
    <n v="-4.3600000000000003"/>
    <n v="4.01"/>
    <n v="-0.60000000000000142"/>
    <n v="-1.2641752704458469"/>
    <n v="-4.6100000000000003"/>
    <n v="-5.2741752704458449"/>
    <n v="-0.66417527044584546"/>
    <n v="-0.66"/>
    <n v="1.19"/>
    <n v="1.01"/>
    <n v="1.85"/>
    <n v="1.67"/>
    <n v="-0.18"/>
    <n v="3.35"/>
    <n v="0.58999999999999631"/>
    <n v="-0.25417527044584887"/>
    <n v="-2.76"/>
    <n v="-3.6041752704458467"/>
    <n v="-0.84417527044584517"/>
    <n v="-22.02"/>
    <n v="-22"/>
    <n v="-22"/>
    <n v="-22"/>
    <n v="-22.28"/>
    <n v="-1.315824729554155"/>
    <n v="-0.33000000000000185"/>
    <n v="-23.335824729554155"/>
    <n v="-22.35"/>
    <n v="6.05"/>
    <n v="6.05"/>
    <x v="0"/>
    <x v="0"/>
    <x v="0"/>
    <x v="0"/>
    <x v="1"/>
    <x v="28"/>
  </r>
  <r>
    <d v="2001-10-14T14:00:00"/>
    <x v="14"/>
    <x v="1"/>
    <x v="28"/>
    <x v="0"/>
    <x v="0"/>
    <x v="0"/>
    <x v="4"/>
    <x v="1"/>
    <n v="22.95"/>
    <n v="21.22"/>
    <n v="23.23"/>
    <n v="21.32"/>
    <n v="21.84"/>
    <n v="22.95"/>
    <n v="25.23"/>
    <n v="22.26"/>
    <n v="22.92"/>
    <n v="23.7"/>
    <n v="21.87"/>
    <n v="22.46"/>
    <n v="20.81"/>
    <n v="20.9"/>
    <n v="20.78"/>
    <n v="28.35"/>
    <n v="25.97"/>
    <n v="29.51"/>
    <n v="24.59"/>
    <n v="24.65"/>
    <n v="29.52"/>
    <n v="29.66"/>
    <n v="27.31"/>
    <n v="29.21"/>
    <n v="29.79"/>
    <n v="26.25"/>
    <n v="28.67"/>
    <n v="24.03"/>
    <n v="22.944287965755759"/>
    <n v="24.28"/>
    <n v="31.21"/>
    <m/>
    <m/>
    <m/>
    <m/>
    <m/>
    <n v="21.16"/>
    <n v="21.13"/>
    <n v="21.13"/>
    <n v="21.13"/>
    <n v="21.55"/>
    <n v="-2.81"/>
    <n v="-6.21"/>
    <n v="-3.22"/>
    <n v="-2.0442879657557604"/>
    <n v="-6.09"/>
    <n v="4.0199999999999996"/>
    <n v="-0.61999999999999744"/>
    <n v="-1.7057120342442396"/>
    <n v="-4.6399999999999997"/>
    <n v="-5.7257120342442427"/>
    <n v="-1.0857120342442421"/>
    <n v="-0.62000000000000099"/>
    <n v="1.03"/>
    <n v="0.94000000000000128"/>
    <n v="1.65"/>
    <n v="1.56"/>
    <n v="-8.9999999999999858E-2"/>
    <n v="3.4"/>
    <n v="0.41000000000000369"/>
    <n v="-0.76571203424423828"/>
    <n v="-2.99"/>
    <n v="-4.1657120342442404"/>
    <n v="-1.175712034244242"/>
    <n v="-21.16"/>
    <n v="-21.13"/>
    <n v="-21.13"/>
    <n v="-21.13"/>
    <n v="-21.55"/>
    <n v="-1.7842879657557589"/>
    <n v="0.26000000000000156"/>
    <n v="-22.944287965755759"/>
    <n v="-20.9"/>
    <n v="8.75"/>
    <n v="8.75"/>
    <x v="0"/>
    <x v="0"/>
    <x v="0"/>
    <x v="0"/>
    <x v="1"/>
    <x v="28"/>
  </r>
  <r>
    <d v="2001-10-14T15:00:00"/>
    <x v="15"/>
    <x v="1"/>
    <x v="28"/>
    <x v="0"/>
    <x v="0"/>
    <x v="0"/>
    <x v="4"/>
    <x v="1"/>
    <n v="23.66"/>
    <n v="21.76"/>
    <n v="23.91"/>
    <n v="21.89"/>
    <n v="22.45"/>
    <n v="23.61"/>
    <n v="25.06"/>
    <n v="22.92"/>
    <n v="23.59"/>
    <n v="24.38"/>
    <n v="22.5"/>
    <n v="23.15"/>
    <n v="21.26"/>
    <n v="21.45"/>
    <n v="21.23"/>
    <n v="28.35"/>
    <n v="25.96"/>
    <n v="29.51"/>
    <n v="24.57"/>
    <n v="24.65"/>
    <n v="29.51"/>
    <n v="29.6"/>
    <n v="27.34"/>
    <n v="29.21"/>
    <n v="29.8"/>
    <n v="26.3"/>
    <n v="28.67"/>
    <n v="24.03"/>
    <n v="22.679072776045569"/>
    <n v="24.28"/>
    <n v="27.66"/>
    <m/>
    <m/>
    <m/>
    <m/>
    <m/>
    <n v="20.6"/>
    <n v="20.56"/>
    <n v="20.57"/>
    <n v="20.57"/>
    <n v="21.41"/>
    <n v="-2.2000000000000002"/>
    <n v="-5.52"/>
    <n v="-2.77"/>
    <n v="-1.2290727760455695"/>
    <n v="-5.42"/>
    <n v="4.0199999999999996"/>
    <n v="-0.61999999999999744"/>
    <n v="-1.9709272239544298"/>
    <n v="-4.6399999999999997"/>
    <n v="-5.9909272239544329"/>
    <n v="-1.3509272239544323"/>
    <n v="-0.69999999999999929"/>
    <n v="1.19"/>
    <n v="1"/>
    <n v="1.89"/>
    <n v="1.7"/>
    <n v="-0.18999999999999773"/>
    <n v="3.32"/>
    <n v="0.56999999999999995"/>
    <n v="-0.97092722395442976"/>
    <n v="-2.75"/>
    <n v="-4.2909272239544336"/>
    <n v="-1.54092722395443"/>
    <n v="-20.6"/>
    <n v="-20.56"/>
    <n v="-20.57"/>
    <n v="-20.57"/>
    <n v="-21.41"/>
    <n v="-2.0790727760455674"/>
    <n v="-0.84999999999999787"/>
    <n v="-22.679072776045569"/>
    <n v="-21.45"/>
    <n v="4.51"/>
    <n v="4.51"/>
    <x v="0"/>
    <x v="0"/>
    <x v="0"/>
    <x v="0"/>
    <x v="1"/>
    <x v="28"/>
  </r>
  <r>
    <d v="2001-10-14T16:00:00"/>
    <x v="16"/>
    <x v="1"/>
    <x v="28"/>
    <x v="0"/>
    <x v="0"/>
    <x v="0"/>
    <x v="4"/>
    <x v="1"/>
    <n v="24.45"/>
    <n v="22.34"/>
    <n v="24.53"/>
    <n v="22.51"/>
    <n v="23.07"/>
    <n v="24.24"/>
    <n v="25.8"/>
    <n v="23.58"/>
    <n v="24.2"/>
    <n v="24.97"/>
    <n v="23.15"/>
    <n v="23.82"/>
    <n v="21.76"/>
    <n v="22"/>
    <n v="21.71"/>
    <n v="28.37"/>
    <n v="25.93"/>
    <n v="29.36"/>
    <n v="24.59"/>
    <n v="24.62"/>
    <n v="29.39"/>
    <n v="29.51"/>
    <n v="27.31"/>
    <n v="29.06"/>
    <n v="29.65"/>
    <n v="26.28"/>
    <n v="28.6"/>
    <n v="24.03"/>
    <n v="23.025157922113952"/>
    <n v="24.28"/>
    <n v="36.229999999999997"/>
    <m/>
    <m/>
    <m/>
    <m/>
    <m/>
    <n v="21.27"/>
    <n v="21"/>
    <n v="21.03"/>
    <n v="21.02"/>
    <n v="22.65"/>
    <n v="-1.55"/>
    <n v="-4.78"/>
    <n v="-2.27"/>
    <n v="-1.0251579221139515"/>
    <n v="-4.68"/>
    <n v="3.98"/>
    <n v="-0.59"/>
    <n v="-1.5948420778860495"/>
    <n v="-4.57"/>
    <n v="-5.5748420778860499"/>
    <n v="-1.0048420778860496"/>
    <n v="-0.75"/>
    <n v="1.31"/>
    <n v="1.07"/>
    <n v="2.06"/>
    <n v="1.82"/>
    <n v="-0.23999999999999844"/>
    <n v="3.23"/>
    <n v="0.71999999999999886"/>
    <n v="-0.5248420778860492"/>
    <n v="-2.5099999999999998"/>
    <n v="-3.7548420778860496"/>
    <n v="-1.2448420778860481"/>
    <n v="-21.27"/>
    <n v="-21"/>
    <n v="-21.03"/>
    <n v="-21.02"/>
    <n v="-22.65"/>
    <n v="-1.7551579221139519"/>
    <n v="-0.73"/>
    <n v="-23.025157922113952"/>
    <n v="-22"/>
    <n v="12.41"/>
    <n v="12.41"/>
    <x v="0"/>
    <x v="0"/>
    <x v="0"/>
    <x v="0"/>
    <x v="1"/>
    <x v="28"/>
  </r>
  <r>
    <d v="2001-10-14T17:00:00"/>
    <x v="17"/>
    <x v="1"/>
    <x v="28"/>
    <x v="0"/>
    <x v="0"/>
    <x v="0"/>
    <x v="4"/>
    <x v="1"/>
    <n v="25"/>
    <n v="22.71"/>
    <n v="24.85"/>
    <n v="22.93"/>
    <n v="23.44"/>
    <n v="24.59"/>
    <n v="32.5"/>
    <n v="23.97"/>
    <n v="24.52"/>
    <n v="25.28"/>
    <n v="23.53"/>
    <n v="24.24"/>
    <n v="22.05"/>
    <n v="22.28"/>
    <n v="22"/>
    <n v="28.91"/>
    <n v="26.35"/>
    <n v="29.72"/>
    <n v="25.03"/>
    <n v="24.86"/>
    <n v="29.78"/>
    <n v="30.1"/>
    <n v="27.76"/>
    <n v="29.44"/>
    <n v="29.99"/>
    <n v="26.73"/>
    <n v="29.04"/>
    <n v="24.39"/>
    <n v="23.759833441857101"/>
    <n v="24.63"/>
    <n v="40.49"/>
    <m/>
    <m/>
    <m/>
    <m/>
    <m/>
    <n v="22.42"/>
    <n v="22"/>
    <n v="22.04"/>
    <n v="22.03"/>
    <n v="24.43"/>
    <n v="-1.42"/>
    <n v="-4.8"/>
    <n v="-2.34"/>
    <n v="-1.4798334418570995"/>
    <n v="-4.71"/>
    <n v="4.18"/>
    <n v="-0.46999999999999886"/>
    <n v="-1.1001665581428988"/>
    <n v="-4.6500000000000004"/>
    <n v="-5.2801665581428985"/>
    <n v="-0.6301665581428999"/>
    <n v="-0.79999999999999716"/>
    <n v="1.39"/>
    <n v="1.1599999999999999"/>
    <n v="2.19"/>
    <n v="1.96"/>
    <n v="-0.23"/>
    <n v="3.38"/>
    <n v="0.92000000000000171"/>
    <n v="5.9833441857101377E-2"/>
    <n v="-2.46"/>
    <n v="-3.3201665581429012"/>
    <n v="-0.86016655814290033"/>
    <n v="-22.42"/>
    <n v="-22"/>
    <n v="-22.04"/>
    <n v="-22.03"/>
    <n v="-24.43"/>
    <n v="-1.339833441857099"/>
    <n v="0.14000000000000057"/>
    <n v="-23.759833441857101"/>
    <n v="-22.28"/>
    <n v="16.25"/>
    <n v="16.25"/>
    <x v="0"/>
    <x v="0"/>
    <x v="0"/>
    <x v="0"/>
    <x v="1"/>
    <x v="28"/>
  </r>
  <r>
    <d v="2001-10-14T18:00:00"/>
    <x v="18"/>
    <x v="1"/>
    <x v="28"/>
    <x v="0"/>
    <x v="0"/>
    <x v="0"/>
    <x v="4"/>
    <x v="1"/>
    <n v="28.64"/>
    <n v="25.75"/>
    <n v="28.29"/>
    <n v="26"/>
    <n v="26.61"/>
    <n v="28"/>
    <n v="34.07"/>
    <n v="27.28"/>
    <n v="27.91"/>
    <n v="28.77"/>
    <n v="26.75"/>
    <n v="27.7"/>
    <n v="24.67"/>
    <n v="25.12"/>
    <n v="24.54"/>
    <n v="29.5"/>
    <n v="26.97"/>
    <n v="30.2"/>
    <n v="25.75"/>
    <n v="25.54"/>
    <n v="30.14"/>
    <n v="30.6"/>
    <n v="28.32"/>
    <n v="29.88"/>
    <n v="30.45"/>
    <n v="27.48"/>
    <n v="29.58"/>
    <n v="25.04"/>
    <n v="25.137562723772664"/>
    <n v="25.27"/>
    <n v="41.79"/>
    <m/>
    <m/>
    <m/>
    <m/>
    <m/>
    <n v="24.41"/>
    <n v="24"/>
    <n v="24.04"/>
    <n v="24.03"/>
    <n v="26.88"/>
    <n v="1.07"/>
    <n v="-1.88"/>
    <n v="-0.36999999999999744"/>
    <n v="-1.7562723772662991E-2"/>
    <n v="-1.68"/>
    <n v="4.04"/>
    <n v="-0.5"/>
    <n v="-0.40243727622733516"/>
    <n v="-4.54"/>
    <n v="-4.4424372762273343"/>
    <n v="9.7562723772664839E-2"/>
    <n v="-1.0900000000000001"/>
    <n v="1.94"/>
    <n v="1.49"/>
    <n v="3.03"/>
    <n v="2.58"/>
    <n v="-0.44999999999999929"/>
    <n v="2.95"/>
    <n v="1.44"/>
    <n v="1.0875627237726633"/>
    <n v="-1.51"/>
    <n v="-1.862437276227336"/>
    <n v="-0.35243727622733445"/>
    <n v="-24.41"/>
    <n v="-24"/>
    <n v="-24.04"/>
    <n v="-24.03"/>
    <n v="-26.88"/>
    <n v="-0.72756272377266384"/>
    <n v="-0.71000000000000085"/>
    <n v="-25.137562723772664"/>
    <n v="-25.12"/>
    <n v="14.09"/>
    <n v="14.09"/>
    <x v="0"/>
    <x v="0"/>
    <x v="0"/>
    <x v="0"/>
    <x v="1"/>
    <x v="28"/>
  </r>
  <r>
    <d v="2001-10-14T19:00:00"/>
    <x v="19"/>
    <x v="1"/>
    <x v="28"/>
    <x v="0"/>
    <x v="0"/>
    <x v="0"/>
    <x v="4"/>
    <x v="1"/>
    <n v="29.17"/>
    <n v="26.24"/>
    <n v="28.66"/>
    <n v="26.55"/>
    <n v="27.05"/>
    <n v="28.39"/>
    <n v="35.22"/>
    <n v="27.73"/>
    <n v="28.28"/>
    <n v="29.11"/>
    <n v="27.21"/>
    <n v="28.15"/>
    <n v="25.19"/>
    <n v="25.48"/>
    <n v="25.05"/>
    <n v="31.56"/>
    <n v="29.31"/>
    <n v="32.590000000000003"/>
    <n v="28.27"/>
    <n v="30.78"/>
    <n v="32.549999999999997"/>
    <n v="32.97"/>
    <n v="30.86"/>
    <n v="32.25"/>
    <n v="32.9"/>
    <n v="31.01"/>
    <n v="31.92"/>
    <n v="27.27"/>
    <n v="34.076203238396488"/>
    <n v="27.42"/>
    <n v="38"/>
    <m/>
    <m/>
    <m/>
    <m/>
    <m/>
    <n v="40.43"/>
    <n v="39.840000000000003"/>
    <n v="39.9"/>
    <n v="39.880000000000003"/>
    <n v="43.94"/>
    <n v="-3.73"/>
    <n v="-3.77"/>
    <n v="-2.08"/>
    <n v="-8.5962032383964875"/>
    <n v="-3.79"/>
    <n v="1.1399999999999999"/>
    <n v="-3.51"/>
    <n v="3.2962032383964868"/>
    <n v="-4.6500000000000004"/>
    <n v="2.1562032383964862"/>
    <n v="6.8062032383964883"/>
    <n v="-1.1000000000000001"/>
    <n v="1.86"/>
    <n v="1.57"/>
    <n v="2.96"/>
    <n v="2.67"/>
    <n v="-0.28999999999999915"/>
    <n v="4.00000000000027E-2"/>
    <n v="-1.65"/>
    <n v="4.8662032383964871"/>
    <n v="-1.69"/>
    <n v="4.8262032383964844"/>
    <n v="6.5162032383964892"/>
    <n v="-40.43"/>
    <n v="-39.840000000000003"/>
    <n v="-39.9"/>
    <n v="-39.880000000000003"/>
    <n v="-43.94"/>
    <n v="6.3537967616035118"/>
    <n v="14.95"/>
    <n v="-34.076203238396488"/>
    <n v="-25.48"/>
    <n v="9.85"/>
    <n v="9.85"/>
    <x v="0"/>
    <x v="0"/>
    <x v="0"/>
    <x v="0"/>
    <x v="1"/>
    <x v="28"/>
  </r>
  <r>
    <d v="2001-10-14T20:00:00"/>
    <x v="20"/>
    <x v="1"/>
    <x v="28"/>
    <x v="0"/>
    <x v="0"/>
    <x v="0"/>
    <x v="4"/>
    <x v="1"/>
    <n v="28.1"/>
    <n v="25.42"/>
    <n v="27.81"/>
    <n v="25.73"/>
    <n v="26.24"/>
    <n v="27.54"/>
    <n v="37.130000000000003"/>
    <n v="26.87"/>
    <n v="27.44"/>
    <n v="28.25"/>
    <n v="26.42"/>
    <n v="27.19"/>
    <n v="24.66"/>
    <n v="24.89"/>
    <n v="24.53"/>
    <n v="31.08"/>
    <n v="28.95"/>
    <n v="32.07"/>
    <n v="27.79"/>
    <n v="30.44"/>
    <n v="32.04"/>
    <n v="32.46"/>
    <n v="30.64"/>
    <n v="31.72"/>
    <n v="32.33"/>
    <n v="30.72"/>
    <n v="31.41"/>
    <n v="27"/>
    <n v="29.348080523328203"/>
    <n v="27.16"/>
    <n v="37.51"/>
    <m/>
    <m/>
    <m/>
    <m/>
    <m/>
    <n v="31.05"/>
    <n v="29.77"/>
    <n v="29.9"/>
    <n v="29.86"/>
    <n v="37.57"/>
    <n v="-4.2"/>
    <n v="-4.22"/>
    <n v="-2.34"/>
    <n v="-4.4580805233282028"/>
    <n v="-4.08"/>
    <n v="0.96999999999999886"/>
    <n v="-3.44"/>
    <n v="-1.0919194766717979"/>
    <n v="-4.41"/>
    <n v="-2.0619194766717968"/>
    <n v="2.3480805233282034"/>
    <n v="-0.95000000000000284"/>
    <n v="1.58"/>
    <n v="1.35"/>
    <n v="2.5299999999999998"/>
    <n v="2.2999999999999998"/>
    <n v="-0.23"/>
    <n v="1.9999999999996021E-2"/>
    <n v="-1.86"/>
    <n v="0.25808052332819997"/>
    <n v="-1.88"/>
    <n v="0.23808052332820395"/>
    <n v="2.118080523328203"/>
    <n v="-31.05"/>
    <n v="-29.77"/>
    <n v="-29.9"/>
    <n v="-29.86"/>
    <n v="-37.57"/>
    <n v="1.7019194766717973"/>
    <n v="6.16"/>
    <n v="-29.348080523328203"/>
    <n v="-24.89"/>
    <n v="10.32"/>
    <n v="10.32"/>
    <x v="0"/>
    <x v="0"/>
    <x v="0"/>
    <x v="0"/>
    <x v="1"/>
    <x v="28"/>
  </r>
  <r>
    <d v="2001-10-14T21:00:00"/>
    <x v="21"/>
    <x v="1"/>
    <x v="28"/>
    <x v="0"/>
    <x v="0"/>
    <x v="0"/>
    <x v="4"/>
    <x v="1"/>
    <n v="24.98"/>
    <n v="22.68"/>
    <n v="24.85"/>
    <n v="22.84"/>
    <n v="23.4"/>
    <n v="24.59"/>
    <n v="25.44"/>
    <n v="23.94"/>
    <n v="24.53"/>
    <n v="25.27"/>
    <n v="23.58"/>
    <n v="24.22"/>
    <n v="21.99"/>
    <n v="22.24"/>
    <n v="21.89"/>
    <n v="30.13"/>
    <n v="28.04"/>
    <n v="31.22"/>
    <n v="26.86"/>
    <n v="29.52"/>
    <n v="31.16"/>
    <n v="31.45"/>
    <n v="29.68"/>
    <n v="30.87"/>
    <n v="31.49"/>
    <n v="29.78"/>
    <n v="30.49"/>
    <n v="26.24"/>
    <n v="25.065488428581066"/>
    <n v="26.42"/>
    <n v="30.74"/>
    <m/>
    <m/>
    <m/>
    <m/>
    <m/>
    <n v="23.4"/>
    <n v="22.97"/>
    <n v="23.01"/>
    <n v="23"/>
    <n v="26"/>
    <n v="-6.12"/>
    <n v="-6.27"/>
    <n v="-4.25"/>
    <n v="-2.8254884285810675"/>
    <n v="-6.22"/>
    <n v="0.96999999999999886"/>
    <n v="-3.28"/>
    <n v="-4.4545115714189336"/>
    <n v="-4.25"/>
    <n v="-5.4245115714189325"/>
    <n v="-1.1745115714189325"/>
    <n v="-0.82"/>
    <n v="1.41"/>
    <n v="1.1599999999999999"/>
    <n v="2.23"/>
    <n v="1.98"/>
    <n v="-0.25"/>
    <n v="0.14999999999999858"/>
    <n v="-1.87"/>
    <n v="-3.2945115714189335"/>
    <n v="-2.02"/>
    <n v="-3.444511571418932"/>
    <n v="-1.4245115714189325"/>
    <n v="-23.4"/>
    <n v="-22.97"/>
    <n v="-23.01"/>
    <n v="-23"/>
    <n v="-26"/>
    <n v="-1.6654884285810674"/>
    <n v="1.1599999999999999"/>
    <n v="-25.065488428581066"/>
    <n v="-22.24"/>
    <n v="6.52"/>
    <n v="6.52"/>
    <x v="0"/>
    <x v="0"/>
    <x v="0"/>
    <x v="0"/>
    <x v="1"/>
    <x v="28"/>
  </r>
  <r>
    <d v="2001-10-14T22:00:00"/>
    <x v="22"/>
    <x v="1"/>
    <x v="28"/>
    <x v="0"/>
    <x v="0"/>
    <x v="0"/>
    <x v="4"/>
    <x v="1"/>
    <n v="21.78"/>
    <n v="19.899999999999999"/>
    <n v="21.69"/>
    <n v="19.87"/>
    <n v="20.45"/>
    <n v="21.44"/>
    <n v="21.98"/>
    <n v="20.89"/>
    <n v="21.4"/>
    <n v="22.04"/>
    <n v="20.58"/>
    <n v="21.14"/>
    <n v="19.18"/>
    <n v="19.440000000000001"/>
    <n v="19.11"/>
    <n v="27.29"/>
    <n v="25.37"/>
    <n v="28.49"/>
    <n v="24.47"/>
    <n v="26.74"/>
    <n v="28.45"/>
    <n v="28.53"/>
    <n v="26.47"/>
    <n v="28.2"/>
    <n v="28.77"/>
    <n v="26.91"/>
    <n v="27.74"/>
    <n v="24.03"/>
    <n v="22.382727643227231"/>
    <n v="24.17"/>
    <n v="22.01"/>
    <m/>
    <m/>
    <m/>
    <m/>
    <m/>
    <n v="20.38"/>
    <n v="20.02"/>
    <n v="20.059999999999999"/>
    <n v="20.05"/>
    <n v="22.58"/>
    <n v="-6.29"/>
    <n v="-6.6"/>
    <n v="-4.8499999999999996"/>
    <n v="-2.9427276432272294"/>
    <n v="-6.73"/>
    <n v="1"/>
    <n v="-2.71"/>
    <n v="-4.3572723567727678"/>
    <n v="-3.71"/>
    <n v="-5.3572723567727678"/>
    <n v="-1.6472723567727705"/>
    <n v="-0.69000000000000128"/>
    <n v="1.27"/>
    <n v="1.01"/>
    <n v="1.96"/>
    <n v="1.7"/>
    <n v="-0.26000000000000156"/>
    <n v="0.30999999999999872"/>
    <n v="-1.44"/>
    <n v="-3.3472723567727698"/>
    <n v="-1.75"/>
    <n v="-3.6572723567727685"/>
    <n v="-1.9072723567727721"/>
    <n v="-20.38"/>
    <n v="-20.02"/>
    <n v="-20.059999999999999"/>
    <n v="-20.05"/>
    <n v="-22.58"/>
    <n v="-2.0027276432272316"/>
    <n v="0.93999999999999773"/>
    <n v="-22.382727643227231"/>
    <n v="-19.440000000000001"/>
    <n v="0.87000000000000099"/>
    <n v="0.87000000000000099"/>
    <x v="0"/>
    <x v="0"/>
    <x v="0"/>
    <x v="0"/>
    <x v="1"/>
    <x v="28"/>
  </r>
  <r>
    <d v="2001-10-14T23:00:00"/>
    <x v="23"/>
    <x v="1"/>
    <x v="28"/>
    <x v="0"/>
    <x v="0"/>
    <x v="0"/>
    <x v="4"/>
    <x v="1"/>
    <n v="20.399999999999999"/>
    <n v="18.84"/>
    <n v="20.350000000000001"/>
    <n v="18.8"/>
    <n v="19.309999999999999"/>
    <n v="20.13"/>
    <n v="20.61"/>
    <n v="19.670000000000002"/>
    <n v="20.09"/>
    <n v="20.67"/>
    <n v="19.45"/>
    <n v="19.84"/>
    <n v="18.399999999999999"/>
    <n v="18.46"/>
    <n v="18.37"/>
    <n v="23.78"/>
    <n v="22.54"/>
    <n v="24.55"/>
    <n v="22.02"/>
    <n v="23.52"/>
    <n v="24.48"/>
    <n v="24.69"/>
    <n v="23.36"/>
    <n v="24.28"/>
    <n v="24.75"/>
    <n v="23.67"/>
    <n v="24.06"/>
    <n v="22.03"/>
    <n v="20.691401598017769"/>
    <n v="22.1"/>
    <n v="21.9"/>
    <m/>
    <m/>
    <m/>
    <m/>
    <m/>
    <n v="19.8"/>
    <n v="19.82"/>
    <n v="19.82"/>
    <n v="19.82"/>
    <n v="19.91"/>
    <n v="-4.21"/>
    <n v="-4.22"/>
    <n v="-3.63"/>
    <n v="-2.2314015980177686"/>
    <n v="-4.08"/>
    <n v="0.53999999999999915"/>
    <n v="-1.49"/>
    <n v="-2.8285984019822301"/>
    <n v="-2.0299999999999998"/>
    <n v="-3.3685984019822293"/>
    <n v="-1.3385984019822317"/>
    <n v="-0.53000000000000114"/>
    <n v="0.91"/>
    <n v="0.84999999999999787"/>
    <n v="1.44"/>
    <n v="1.38"/>
    <n v="-6.0000000000002274E-2"/>
    <n v="9.9999999999980105E-3"/>
    <n v="-0.57999999999999829"/>
    <n v="-1.9785984019822322"/>
    <n v="-0.58999999999999631"/>
    <n v="-1.9885984019822303"/>
    <n v="-1.398598401982234"/>
    <n v="-19.8"/>
    <n v="-19.82"/>
    <n v="-19.82"/>
    <n v="-19.82"/>
    <n v="-19.91"/>
    <n v="-0.89140159801776875"/>
    <n v="1.34"/>
    <n v="-20.691401598017769"/>
    <n v="-18.46"/>
    <n v="2.06"/>
    <n v="2.06"/>
    <x v="0"/>
    <x v="0"/>
    <x v="0"/>
    <x v="0"/>
    <x v="1"/>
    <x v="28"/>
  </r>
  <r>
    <d v="2001-10-15T00:00:00"/>
    <x v="0"/>
    <x v="1"/>
    <x v="29"/>
    <x v="1"/>
    <x v="0"/>
    <x v="1"/>
    <x v="5"/>
    <x v="1"/>
    <n v="3.59"/>
    <n v="3.34"/>
    <n v="3.58"/>
    <n v="3.32"/>
    <n v="3.41"/>
    <n v="3.54"/>
    <n v="7.93"/>
    <n v="3.47"/>
    <n v="3.53"/>
    <n v="3.63"/>
    <n v="3.43"/>
    <n v="3.49"/>
    <n v="3.28"/>
    <n v="9.375"/>
    <n v="3.28"/>
    <n v="24.43"/>
    <n v="23.35"/>
    <n v="25.2"/>
    <n v="23.14"/>
    <n v="11.08"/>
    <n v="25.13"/>
    <n v="24.8"/>
    <n v="24.08"/>
    <n v="24.93"/>
    <n v="25.43"/>
    <n v="24.35"/>
    <n v="11.61"/>
    <n v="10.5"/>
    <n v="13.62866865750744"/>
    <n v="23.75"/>
    <n v="23.49"/>
    <n v="15.47"/>
    <n v="15.47"/>
    <n v="15.47"/>
    <n v="15.47"/>
    <n v="15.47"/>
    <n v="17.170000000000002"/>
    <n v="17.07"/>
    <n v="17.079999999999998"/>
    <n v="17.079999999999998"/>
    <n v="17.79"/>
    <n v="-7.67"/>
    <n v="-8.1199999999999992"/>
    <n v="-7.22"/>
    <n v="-4.2536686575074398"/>
    <n v="-21.8"/>
    <n v="0.52999999999999936"/>
    <n v="-0.57999999999999996"/>
    <n v="2.5486686575074398"/>
    <n v="-1.1100000000000001"/>
    <n v="2.0186686575074404"/>
    <n v="3.1286686575074398"/>
    <n v="-8.0000000000000071E-2"/>
    <n v="0.13"/>
    <n v="-5.9649999999999999"/>
    <n v="0.21"/>
    <n v="-5.8849999999999998"/>
    <n v="-6.0949999999999998"/>
    <n v="0.44999999999999929"/>
    <n v="-0.45"/>
    <n v="-3.4163313424925601"/>
    <n v="-0.89999999999999902"/>
    <n v="-3.8663313424925594"/>
    <n v="-2.9663313424925608"/>
    <n v="-1.7"/>
    <n v="-1.6"/>
    <n v="-1.61"/>
    <n v="-1.61"/>
    <n v="-2.3199999999999998"/>
    <n v="3.5413313424925619"/>
    <n v="7.7949999999999999"/>
    <n v="1.8413313424925608"/>
    <n v="6.0949999999999998"/>
    <n v="20"/>
    <n v="20"/>
    <x v="0"/>
    <x v="0"/>
    <x v="0"/>
    <x v="0"/>
    <x v="1"/>
    <x v="29"/>
  </r>
  <r>
    <d v="2001-10-15T01:00:00"/>
    <x v="1"/>
    <x v="1"/>
    <x v="29"/>
    <x v="1"/>
    <x v="0"/>
    <x v="1"/>
    <x v="5"/>
    <x v="1"/>
    <n v="2.82"/>
    <n v="2.62"/>
    <n v="2.8"/>
    <n v="2.62"/>
    <n v="2.68"/>
    <n v="2.77"/>
    <n v="14.47"/>
    <n v="2.73"/>
    <n v="2.76"/>
    <n v="2.83"/>
    <n v="2.7"/>
    <n v="2.74"/>
    <n v="2.59"/>
    <n v="8.43"/>
    <n v="2.59"/>
    <n v="21.6"/>
    <n v="20.49"/>
    <n v="22.27"/>
    <n v="20.3"/>
    <n v="19.690000000000001"/>
    <n v="22.19"/>
    <n v="22.4"/>
    <n v="21.24"/>
    <n v="22"/>
    <n v="22.46"/>
    <n v="21.49"/>
    <n v="20.2"/>
    <n v="18.8"/>
    <n v="17.117723412705121"/>
    <n v="20.5"/>
    <n v="21.65"/>
    <n v="14.28"/>
    <n v="14.28"/>
    <n v="14.28"/>
    <n v="14.28"/>
    <n v="14.28"/>
    <n v="16.18"/>
    <n v="16.190000000000001"/>
    <n v="16.190000000000001"/>
    <n v="16.190000000000001"/>
    <n v="16.25"/>
    <n v="-17.010000000000002"/>
    <n v="-17.46"/>
    <n v="-16.21"/>
    <n v="-8.6877234127051217"/>
    <n v="-19.63"/>
    <n v="0.50999999999999801"/>
    <n v="-0.89000000000000057"/>
    <n v="-2.5722765872948798"/>
    <n v="-1.4"/>
    <n v="-3.0822765872948779"/>
    <n v="-1.6822765872948793"/>
    <n v="-6.0000000000000053E-2"/>
    <n v="9.0000000000000302E-2"/>
    <n v="-5.75"/>
    <n v="0.15"/>
    <n v="-5.69"/>
    <n v="-5.84"/>
    <n v="0.44999999999999796"/>
    <n v="-0.8"/>
    <n v="-8.3222765872948798"/>
    <n v="-1.25"/>
    <n v="-8.7722765872948774"/>
    <n v="-7.5222765872948791"/>
    <n v="-1.9"/>
    <n v="-1.91"/>
    <n v="-1.91"/>
    <n v="-1.91"/>
    <n v="-1.97"/>
    <n v="-0.93772341270512172"/>
    <n v="7.75"/>
    <n v="-2.8377234127051221"/>
    <n v="5.85"/>
    <n v="18.91"/>
    <n v="18.91"/>
    <x v="0"/>
    <x v="0"/>
    <x v="0"/>
    <x v="0"/>
    <x v="1"/>
    <x v="29"/>
  </r>
  <r>
    <d v="2001-10-15T02:00:00"/>
    <x v="2"/>
    <x v="1"/>
    <x v="29"/>
    <x v="1"/>
    <x v="0"/>
    <x v="1"/>
    <x v="5"/>
    <x v="1"/>
    <n v="3.01"/>
    <n v="2.77"/>
    <n v="2.92"/>
    <n v="2.8"/>
    <n v="2.83"/>
    <n v="2.9"/>
    <n v="16.25"/>
    <n v="2.89"/>
    <n v="2.89"/>
    <n v="2.96"/>
    <n v="2.86"/>
    <n v="2.91"/>
    <n v="2.72"/>
    <n v="7.53"/>
    <n v="2.72"/>
    <n v="20.5"/>
    <n v="19.29"/>
    <n v="20.92"/>
    <n v="18.98"/>
    <n v="20.079999999999998"/>
    <n v="20.83"/>
    <n v="21.17"/>
    <n v="19.93"/>
    <n v="20.68"/>
    <n v="21.08"/>
    <n v="20.18"/>
    <n v="20.62"/>
    <n v="19.14"/>
    <n v="16.930395429095999"/>
    <n v="19.12"/>
    <n v="21.94"/>
    <n v="12.36"/>
    <n v="12.36"/>
    <n v="12.36"/>
    <n v="12.36"/>
    <n v="12.36"/>
    <n v="15.73"/>
    <n v="15.74"/>
    <n v="15.74"/>
    <n v="15.74"/>
    <n v="15.79"/>
    <n v="-17.25"/>
    <n v="-17.71"/>
    <n v="-16.420000000000002"/>
    <n v="-9.4003954290959975"/>
    <n v="-18.12"/>
    <n v="0.5400000000000027"/>
    <n v="-0.93999999999999773"/>
    <n v="-3.1496045709039997"/>
    <n v="-1.48"/>
    <n v="-3.6896045709040024"/>
    <n v="-2.209604570904002"/>
    <n v="-8.0000000000000071E-2"/>
    <n v="0.11"/>
    <n v="-4.7"/>
    <n v="0.19"/>
    <n v="-4.62"/>
    <n v="-4.8099999999999996"/>
    <n v="0.46000000000000263"/>
    <n v="-0.82999999999999785"/>
    <n v="-7.8496045709039999"/>
    <n v="-1.29"/>
    <n v="-8.3096045709040034"/>
    <n v="-7.0196045709040025"/>
    <n v="-3.37"/>
    <n v="-3.38"/>
    <n v="-3.38"/>
    <n v="-3.38"/>
    <n v="-3.43"/>
    <n v="-1.2003954290959982"/>
    <n v="8.1999999999999993"/>
    <n v="-4.5703954290959992"/>
    <n v="4.83"/>
    <n v="19.03"/>
    <n v="19.03"/>
    <x v="0"/>
    <x v="0"/>
    <x v="0"/>
    <x v="0"/>
    <x v="1"/>
    <x v="29"/>
  </r>
  <r>
    <d v="2001-10-15T03:00:00"/>
    <x v="3"/>
    <x v="1"/>
    <x v="29"/>
    <x v="1"/>
    <x v="0"/>
    <x v="1"/>
    <x v="5"/>
    <x v="1"/>
    <n v="13.97"/>
    <n v="12.79"/>
    <n v="13.47"/>
    <n v="12.93"/>
    <n v="13.09"/>
    <n v="13.39"/>
    <n v="17.760000000000002"/>
    <n v="13.39"/>
    <n v="13.31"/>
    <n v="13.64"/>
    <n v="13.22"/>
    <n v="13.46"/>
    <n v="12.48"/>
    <n v="12.01"/>
    <n v="12.45"/>
    <n v="19.38"/>
    <n v="18.38"/>
    <n v="19.68"/>
    <n v="18.09"/>
    <n v="19.05"/>
    <n v="19.61"/>
    <n v="19.940000000000001"/>
    <n v="19.04"/>
    <n v="19.45"/>
    <n v="19.8"/>
    <n v="19.170000000000002"/>
    <n v="19.47"/>
    <n v="18.329999999999998"/>
    <n v="16.537610110110109"/>
    <n v="18.34"/>
    <n v="21.12"/>
    <n v="11.58"/>
    <n v="11.58"/>
    <n v="11.58"/>
    <n v="11.58"/>
    <n v="11.58"/>
    <n v="15.55"/>
    <n v="15.56"/>
    <n v="15.56"/>
    <n v="15.56"/>
    <n v="15.61"/>
    <n v="-5.96"/>
    <n v="-6.01"/>
    <n v="-5.85"/>
    <n v="-4.5276101101101087"/>
    <n v="-6.16"/>
    <n v="0.41999999999999815"/>
    <n v="-0.72000000000000242"/>
    <n v="-2.5123898898898922"/>
    <n v="-1.1399999999999999"/>
    <n v="-2.9323898898898904"/>
    <n v="-1.7923898898898898"/>
    <n v="-0.37000000000000099"/>
    <n v="0.60999999999999943"/>
    <n v="1.08"/>
    <n v="0.98"/>
    <n v="1.45"/>
    <n v="0.47000000000000064"/>
    <n v="4.9999999999997158E-2"/>
    <n v="-0.11000000000000298"/>
    <n v="-1.4323898898898921"/>
    <n v="-0.16"/>
    <n v="-1.4823898898898893"/>
    <n v="-1.3223898898898891"/>
    <n v="-3.97"/>
    <n v="-3.98"/>
    <n v="-3.98"/>
    <n v="-3.98"/>
    <n v="-4.03"/>
    <n v="-0.9876101101101078"/>
    <n v="3.54"/>
    <n v="-4.9576101101101084"/>
    <n v="-0.43"/>
    <n v="7.66"/>
    <n v="7.66"/>
    <x v="0"/>
    <x v="0"/>
    <x v="0"/>
    <x v="0"/>
    <x v="1"/>
    <x v="29"/>
  </r>
  <r>
    <d v="2001-10-15T04:00:00"/>
    <x v="4"/>
    <x v="1"/>
    <x v="29"/>
    <x v="1"/>
    <x v="0"/>
    <x v="1"/>
    <x v="5"/>
    <x v="1"/>
    <n v="16.89"/>
    <n v="15.33"/>
    <n v="16.079999999999998"/>
    <n v="15.55"/>
    <n v="15.71"/>
    <n v="16"/>
    <n v="20.69"/>
    <n v="16.059999999999999"/>
    <n v="15.9"/>
    <n v="16.29"/>
    <n v="15.88"/>
    <n v="16.21"/>
    <n v="14.84"/>
    <n v="14.414999999999999"/>
    <n v="14.79"/>
    <n v="20.48"/>
    <n v="19.3"/>
    <n v="20.9"/>
    <n v="19.07"/>
    <n v="20.079999999999998"/>
    <n v="20.81"/>
    <n v="21.13"/>
    <n v="19.95"/>
    <n v="20.66"/>
    <n v="21.06"/>
    <n v="20.18"/>
    <n v="20.6"/>
    <n v="19.16"/>
    <n v="17.334427569310666"/>
    <n v="19.11"/>
    <n v="21.73"/>
    <n v="14.02"/>
    <n v="14.02"/>
    <n v="14.02"/>
    <n v="14.02"/>
    <n v="14.02"/>
    <n v="16.61"/>
    <n v="16.62"/>
    <n v="16.62"/>
    <n v="16.62"/>
    <n v="16.739999999999998"/>
    <n v="-4.37"/>
    <n v="-4.3899999999999997"/>
    <n v="-4.32"/>
    <n v="-2.9194275693106668"/>
    <n v="-4.7699999999999996"/>
    <n v="0.52000000000000313"/>
    <n v="-0.91999999999999815"/>
    <n v="-2.7455724306893323"/>
    <n v="-1.44"/>
    <n v="-3.2655724306893354"/>
    <n v="-1.8255724306893342"/>
    <n v="-0.5"/>
    <n v="0.87000000000000099"/>
    <n v="1.2949999999999999"/>
    <n v="1.37"/>
    <n v="1.7949999999999999"/>
    <n v="0.42500000000000071"/>
    <n v="2.0000000000003126E-2"/>
    <n v="-4.9999999999997158E-2"/>
    <n v="-1.4505724306893306"/>
    <n v="-7.0000000000000284E-2"/>
    <n v="-1.4705724306893337"/>
    <n v="-1.4005724306893335"/>
    <n v="-2.59"/>
    <n v="-2.6"/>
    <n v="-2.6"/>
    <n v="-2.6"/>
    <n v="-2.72"/>
    <n v="-0.72442756931066654"/>
    <n v="2.1949999999999998"/>
    <n v="-3.3144275693106664"/>
    <n v="-0.39500000000000002"/>
    <n v="5.52"/>
    <n v="5.52"/>
    <x v="0"/>
    <x v="0"/>
    <x v="0"/>
    <x v="0"/>
    <x v="1"/>
    <x v="29"/>
  </r>
  <r>
    <d v="2001-10-15T05:00:00"/>
    <x v="5"/>
    <x v="1"/>
    <x v="29"/>
    <x v="1"/>
    <x v="0"/>
    <x v="1"/>
    <x v="5"/>
    <x v="1"/>
    <n v="20.18"/>
    <n v="18.329999999999998"/>
    <n v="19.440000000000001"/>
    <n v="18.57"/>
    <n v="18.899999999999999"/>
    <n v="19.3"/>
    <n v="23.9"/>
    <n v="19.27"/>
    <n v="19.21"/>
    <n v="19.71"/>
    <n v="19.12"/>
    <n v="19.43"/>
    <n v="17.739999999999998"/>
    <n v="16.285"/>
    <n v="17.690000000000001"/>
    <n v="23.81"/>
    <n v="22.75"/>
    <n v="24.44"/>
    <n v="22.51"/>
    <n v="23.6"/>
    <n v="24.38"/>
    <n v="23.98"/>
    <n v="23.49"/>
    <n v="24.17"/>
    <n v="24.68"/>
    <n v="23.72"/>
    <n v="24.07"/>
    <n v="22.87"/>
    <n v="21.426560940028718"/>
    <n v="22.92"/>
    <n v="31.3"/>
    <n v="14.73"/>
    <n v="14.73"/>
    <n v="14.73"/>
    <n v="14.73"/>
    <n v="14.73"/>
    <n v="20.45"/>
    <n v="20.12"/>
    <n v="20.149999999999999"/>
    <n v="20.14"/>
    <n v="22.4"/>
    <n v="-4.7"/>
    <n v="-4.6399999999999997"/>
    <n v="-5.13"/>
    <n v="-5.1415609400287181"/>
    <n v="-4.97"/>
    <n v="0.46999999999999886"/>
    <n v="-0.73"/>
    <n v="-2.1734390599712832"/>
    <n v="-1.2"/>
    <n v="-2.643439059971282"/>
    <n v="-1.4434390599712827"/>
    <n v="-0.53000000000000114"/>
    <n v="1.1599999999999999"/>
    <n v="2.6150000000000002"/>
    <n v="1.69"/>
    <n v="3.145"/>
    <n v="1.4550000000000001"/>
    <n v="-6.0000000000002274E-2"/>
    <n v="0.43"/>
    <n v="0.44156094002871527"/>
    <n v="0.49000000000000199"/>
    <n v="0.50156094002871754"/>
    <n v="1.1560940028715549E-2"/>
    <n v="-5.72"/>
    <n v="-5.39"/>
    <n v="-5.42"/>
    <n v="-5.41"/>
    <n v="-7.67"/>
    <n v="-0.97656094002871896"/>
    <n v="4.165"/>
    <n v="-6.6965609400287178"/>
    <n v="-1.5549999999999999"/>
    <n v="11.87"/>
    <n v="11.87"/>
    <x v="0"/>
    <x v="0"/>
    <x v="0"/>
    <x v="0"/>
    <x v="1"/>
    <x v="29"/>
  </r>
  <r>
    <d v="2001-10-15T06:00:00"/>
    <x v="6"/>
    <x v="1"/>
    <x v="29"/>
    <x v="1"/>
    <x v="0"/>
    <x v="1"/>
    <x v="5"/>
    <x v="1"/>
    <n v="29.84"/>
    <n v="26.87"/>
    <n v="28.87"/>
    <n v="27.22"/>
    <n v="27.78"/>
    <n v="28.66"/>
    <n v="30.07"/>
    <n v="28.4"/>
    <n v="28.52"/>
    <n v="29.3"/>
    <n v="28.11"/>
    <n v="28.75"/>
    <n v="25.76"/>
    <n v="22.079702000000001"/>
    <n v="25.64"/>
    <n v="27.95"/>
    <n v="26.95"/>
    <n v="28.57"/>
    <n v="26.83"/>
    <n v="27.88"/>
    <n v="28.56"/>
    <n v="28.23"/>
    <n v="27.82"/>
    <n v="28.25"/>
    <n v="28.73"/>
    <n v="28.12"/>
    <n v="28.23"/>
    <n v="27.02"/>
    <n v="26.762652529339"/>
    <n v="27.09"/>
    <n v="44.62"/>
    <n v="17.062000000000001"/>
    <n v="17.07"/>
    <n v="17.07"/>
    <n v="17.07"/>
    <n v="35.371009000000001"/>
    <n v="25.55"/>
    <n v="23.58"/>
    <n v="23.79"/>
    <n v="23.73"/>
    <n v="44.78"/>
    <n v="-9.9999999999997868E-2"/>
    <n v="0.52"/>
    <n v="-1.26"/>
    <n v="-4.6829505293389992"/>
    <n v="0.56999999999999995"/>
    <n v="0.35000000000000142"/>
    <n v="-0.85999999999999943"/>
    <n v="-1.1173474706609987"/>
    <n v="-1.21"/>
    <n v="-1.4673474706610001"/>
    <n v="-0.25734747066099928"/>
    <n v="-0.96999999999999886"/>
    <n v="2.02"/>
    <n v="5.7002980000000001"/>
    <n v="2.99"/>
    <n v="6.670297999999999"/>
    <n v="3.6802980000000005"/>
    <n v="-0.61999999999999744"/>
    <n v="1.1599999999999999"/>
    <n v="4.5829505293390014"/>
    <n v="1.78"/>
    <n v="5.2029505293389988"/>
    <n v="3.4229505293390012"/>
    <n v="-8.4879999999999995"/>
    <n v="-6.51"/>
    <n v="-6.72"/>
    <n v="-6.66"/>
    <n v="-9.4089910000000003"/>
    <n v="-1.2126525293389996"/>
    <n v="3.4702979999999997"/>
    <n v="-9.7006525293389991"/>
    <n v="-5.0177019999999999"/>
    <n v="15.87"/>
    <n v="15.87"/>
    <x v="0"/>
    <x v="0"/>
    <x v="0"/>
    <x v="0"/>
    <x v="1"/>
    <x v="29"/>
  </r>
  <r>
    <d v="2001-10-15T07:00:00"/>
    <x v="7"/>
    <x v="1"/>
    <x v="29"/>
    <x v="1"/>
    <x v="0"/>
    <x v="1"/>
    <x v="5"/>
    <x v="1"/>
    <n v="30.12"/>
    <n v="27.32"/>
    <n v="29.53"/>
    <n v="27.54"/>
    <n v="28.08"/>
    <n v="29.3"/>
    <n v="30.21"/>
    <n v="28.66"/>
    <n v="29.16"/>
    <n v="30.01"/>
    <n v="28.38"/>
    <n v="29.12"/>
    <n v="26.36"/>
    <n v="23.383884999999999"/>
    <n v="26.15"/>
    <n v="28.16"/>
    <n v="26.85"/>
    <n v="29.07"/>
    <n v="26.56"/>
    <n v="27.35"/>
    <n v="29.05"/>
    <n v="29.18"/>
    <n v="27.6"/>
    <n v="28.73"/>
    <n v="29.24"/>
    <n v="27.54"/>
    <n v="28.55"/>
    <n v="26.36"/>
    <n v="27.60196047431986"/>
    <n v="26.56"/>
    <n v="46.96"/>
    <n v="17.52"/>
    <n v="17.53"/>
    <n v="17.53"/>
    <n v="17.53"/>
    <n v="71.923247000000003"/>
    <n v="26.38"/>
    <n v="27.18"/>
    <n v="24.83"/>
    <n v="25.36"/>
    <n v="55.99"/>
    <n v="0.72999999999999687"/>
    <n v="0.56999999999999995"/>
    <n v="0"/>
    <n v="-4.2180754743198605"/>
    <n v="0.77000000000000313"/>
    <n v="1.2"/>
    <n v="-0.99000000000000199"/>
    <n v="0.25196047431985846"/>
    <n v="-2.19"/>
    <n v="-0.94803952568014083"/>
    <n v="1.2419604743198605"/>
    <n v="-1.04"/>
    <n v="1.72"/>
    <n v="4.6961149999999989"/>
    <n v="2.76"/>
    <n v="5.7361150000000016"/>
    <n v="2.9761150000000001"/>
    <n v="0.15999999999999659"/>
    <n v="0.72999999999999687"/>
    <n v="4.9480754743198574"/>
    <n v="0.56999999999999995"/>
    <n v="4.7880754743198608"/>
    <n v="4.2180754743198605"/>
    <n v="-8.86"/>
    <n v="-9.65"/>
    <n v="-7.3"/>
    <n v="-7.83"/>
    <n v="15.933247000000001"/>
    <n v="-1.2219604743198609"/>
    <n v="2.9961149999999996"/>
    <n v="-10.08196047431986"/>
    <n v="-5.8638849999999998"/>
    <n v="17.84"/>
    <n v="17.84"/>
    <x v="0"/>
    <x v="0"/>
    <x v="0"/>
    <x v="0"/>
    <x v="1"/>
    <x v="29"/>
  </r>
  <r>
    <d v="2001-10-15T08:00:00"/>
    <x v="8"/>
    <x v="1"/>
    <x v="29"/>
    <x v="1"/>
    <x v="0"/>
    <x v="1"/>
    <x v="5"/>
    <x v="1"/>
    <n v="27.78"/>
    <n v="25.39"/>
    <n v="27.61"/>
    <n v="25.52"/>
    <n v="26.01"/>
    <n v="27.35"/>
    <n v="31.19"/>
    <n v="26.58"/>
    <n v="27.25"/>
    <n v="28.1"/>
    <n v="26.29"/>
    <n v="27"/>
    <n v="24.67"/>
    <n v="22.559358499999998"/>
    <n v="24.47"/>
    <n v="30.88"/>
    <n v="29.37"/>
    <n v="32.21"/>
    <n v="28.63"/>
    <n v="30.07"/>
    <n v="32.25"/>
    <n v="32.39"/>
    <n v="30.76"/>
    <n v="31.85"/>
    <n v="32.450000000000003"/>
    <n v="30.35"/>
    <n v="31.49"/>
    <n v="27.96"/>
    <n v="28.984833120462"/>
    <n v="28.21"/>
    <n v="40.549999999999997"/>
    <n v="17.175999999999998"/>
    <n v="17.164504999999998"/>
    <n v="17.16"/>
    <n v="17.16"/>
    <n v="81.706228999999993"/>
    <n v="26.48"/>
    <n v="28"/>
    <n v="26.44"/>
    <n v="26.46"/>
    <n v="56.25"/>
    <n v="-4.0599999999999996"/>
    <n v="-4.49"/>
    <n v="-3.29"/>
    <n v="-6.4254746204620012"/>
    <n v="-4.3499999999999996"/>
    <n v="1.42"/>
    <n v="-2.11"/>
    <n v="-1.0851668795380007"/>
    <n v="-3.53"/>
    <n v="-2.5051668795379989"/>
    <n v="1.0248331204619987"/>
    <n v="-0.98999999999999844"/>
    <n v="1.34"/>
    <n v="3.4506415000000032"/>
    <n v="2.33"/>
    <n v="4.4406415000000017"/>
    <n v="2.1106415000000034"/>
    <n v="0.43"/>
    <n v="-0.77"/>
    <n v="2.3654746204620025"/>
    <n v="-1.2"/>
    <n v="1.9354746204620028"/>
    <n v="3.1354746204620021"/>
    <n v="-9.304000000000002"/>
    <n v="-10.835495000000002"/>
    <n v="-9.2799999999999994"/>
    <n v="-9.3000000000000007"/>
    <n v="25.456228999999993"/>
    <n v="-2.5048331204619991"/>
    <n v="3.9206415000000021"/>
    <n v="-11.808833120462001"/>
    <n v="-5.3833584999999999"/>
    <n v="13.55"/>
    <n v="13.55"/>
    <x v="0"/>
    <x v="0"/>
    <x v="0"/>
    <x v="0"/>
    <x v="1"/>
    <x v="29"/>
  </r>
  <r>
    <d v="2001-10-15T09:00:00"/>
    <x v="9"/>
    <x v="1"/>
    <x v="29"/>
    <x v="1"/>
    <x v="0"/>
    <x v="1"/>
    <x v="5"/>
    <x v="1"/>
    <n v="28.64"/>
    <n v="26.09"/>
    <n v="28.44"/>
    <n v="26.25"/>
    <n v="26.69"/>
    <n v="28.15"/>
    <n v="28.76"/>
    <n v="27.32"/>
    <n v="28.04"/>
    <n v="28.95"/>
    <n v="26.97"/>
    <n v="27.79"/>
    <n v="25.24"/>
    <n v="25.2018515"/>
    <n v="25.01"/>
    <n v="31.63"/>
    <n v="29.88"/>
    <n v="33.18"/>
    <n v="29.08"/>
    <n v="30.66"/>
    <n v="33.21"/>
    <n v="33.31"/>
    <n v="30.82"/>
    <n v="32.81"/>
    <n v="35.08"/>
    <n v="30.86"/>
    <n v="32.32"/>
    <n v="28.51"/>
    <n v="30.506317008804434"/>
    <n v="28.81"/>
    <n v="47.61"/>
    <n v="24.564"/>
    <n v="19.817837000000001"/>
    <n v="19.88"/>
    <n v="20.02"/>
    <n v="84.969021999999995"/>
    <n v="29.01"/>
    <n v="30"/>
    <n v="29.03"/>
    <n v="29.03"/>
    <n v="60.55"/>
    <n v="-3.97"/>
    <n v="-4.53"/>
    <n v="-3.27"/>
    <n v="-5.3044655088044337"/>
    <n v="-6.13"/>
    <n v="1.66"/>
    <n v="-2.15"/>
    <n v="-0.15368299119556639"/>
    <n v="-3.81"/>
    <n v="-1.8136829911955665"/>
    <n v="1.9963170088044322"/>
    <n v="-1.1000000000000001"/>
    <n v="1.45"/>
    <n v="1.4881485000000012"/>
    <n v="2.5499999999999998"/>
    <n v="2.5881484999999991"/>
    <n v="3.8148499999998364E-2"/>
    <n v="0.56000000000000227"/>
    <n v="-0.69999999999999574"/>
    <n v="1.3344655088044348"/>
    <n v="-1.26"/>
    <n v="0.77446550880443255"/>
    <n v="2.0344655088044306"/>
    <n v="-4.4460000000000015"/>
    <n v="-10.182162999999999"/>
    <n v="-9.15"/>
    <n v="-9.01"/>
    <n v="24.419021999999998"/>
    <n v="-1.4963170088044322"/>
    <n v="3.8081485000000015"/>
    <n v="-5.9423170088044337"/>
    <n v="-0.63785150000000002"/>
    <n v="19.82"/>
    <n v="19.82"/>
    <x v="0"/>
    <x v="0"/>
    <x v="0"/>
    <x v="0"/>
    <x v="1"/>
    <x v="29"/>
  </r>
  <r>
    <d v="2001-10-15T10:00:00"/>
    <x v="10"/>
    <x v="1"/>
    <x v="29"/>
    <x v="1"/>
    <x v="0"/>
    <x v="1"/>
    <x v="5"/>
    <x v="1"/>
    <n v="32.450000000000003"/>
    <n v="29.42"/>
    <n v="31.37"/>
    <n v="29.67"/>
    <n v="29.89"/>
    <n v="31.17"/>
    <n v="77.11"/>
    <n v="30.63"/>
    <n v="30.95"/>
    <n v="31.84"/>
    <n v="30.19"/>
    <n v="31.17"/>
    <n v="27.78"/>
    <n v="27.129482500000002"/>
    <n v="27.52"/>
    <n v="31.11"/>
    <n v="29.3"/>
    <n v="32.630000000000003"/>
    <n v="28.11"/>
    <n v="30.13"/>
    <n v="32.64"/>
    <n v="32.799999999999997"/>
    <n v="30.74"/>
    <n v="32.270000000000003"/>
    <n v="36.35"/>
    <n v="30.35"/>
    <n v="31.76"/>
    <n v="26.99"/>
    <n v="29.547596339292074"/>
    <n v="27.35"/>
    <n v="45.52"/>
    <n v="27.106000000000002"/>
    <n v="20.625223999999999"/>
    <n v="20.77"/>
    <n v="20.95"/>
    <n v="85.878465000000006"/>
    <n v="27.84"/>
    <n v="30"/>
    <n v="22.7"/>
    <n v="24.56"/>
    <n v="58.48"/>
    <n v="-0.23999999999999844"/>
    <n v="-0.59"/>
    <n v="0.7900000000000027"/>
    <n v="-2.4181138392920722"/>
    <n v="-4.51"/>
    <n v="1.63"/>
    <n v="-3.14"/>
    <n v="-0.58240366070792504"/>
    <n v="-4.7699999999999996"/>
    <n v="-2.2124036607079276"/>
    <n v="2.5575963392920755"/>
    <n v="-1.28"/>
    <n v="2.11"/>
    <n v="2.7605174999999988"/>
    <n v="3.39"/>
    <n v="4.0405175"/>
    <n v="0.65051749999999942"/>
    <n v="0.35000000000000142"/>
    <n v="-1.03"/>
    <n v="2.1781138392920738"/>
    <n v="-1.38"/>
    <n v="1.8281138392920724"/>
    <n v="3.2081138392920749"/>
    <n v="-0.73399999999999821"/>
    <n v="-9.3747760000000007"/>
    <n v="-1.93"/>
    <n v="-3.61"/>
    <n v="27.398465000000009"/>
    <n v="-1.7075963392920741"/>
    <n v="0.71051749999999814"/>
    <n v="-2.4415963392920723"/>
    <n v="-2.3482500000000073E-2"/>
    <n v="14.35"/>
    <n v="14.35"/>
    <x v="0"/>
    <x v="0"/>
    <x v="0"/>
    <x v="0"/>
    <x v="1"/>
    <x v="29"/>
  </r>
  <r>
    <d v="2001-10-15T11:00:00"/>
    <x v="11"/>
    <x v="1"/>
    <x v="29"/>
    <x v="1"/>
    <x v="0"/>
    <x v="1"/>
    <x v="5"/>
    <x v="1"/>
    <n v="31.31"/>
    <n v="28.5"/>
    <n v="30.4"/>
    <n v="28.79"/>
    <n v="28.88"/>
    <n v="30.19"/>
    <n v="53.55"/>
    <n v="29.63"/>
    <n v="29.99"/>
    <n v="30.89"/>
    <n v="29.16"/>
    <n v="30.07"/>
    <n v="26.87"/>
    <n v="27.525003999999999"/>
    <n v="26.64"/>
    <n v="31.39"/>
    <n v="29.52"/>
    <n v="32.950000000000003"/>
    <n v="28.35"/>
    <n v="30.39"/>
    <n v="32.96"/>
    <n v="33.18"/>
    <n v="30.77"/>
    <n v="32.58"/>
    <n v="34.909999999999997"/>
    <n v="30.56"/>
    <n v="32.06"/>
    <n v="27.22"/>
    <n v="29.819028110439149"/>
    <n v="27.59"/>
    <n v="43.83"/>
    <n v="28.245999999999999"/>
    <n v="23.120719999999999"/>
    <n v="23.32"/>
    <n v="23.43"/>
    <n v="86.636983000000001"/>
    <n v="28.13"/>
    <n v="30"/>
    <n v="22.97"/>
    <n v="24.75"/>
    <n v="59.45"/>
    <n v="-1.51"/>
    <n v="-1.99"/>
    <n v="-0.34999999999999787"/>
    <n v="-2.2940241104391497"/>
    <n v="-4.0199999999999996"/>
    <n v="1.67"/>
    <n v="-3.17"/>
    <n v="-0.57097188956085176"/>
    <n v="-4.84"/>
    <n v="-2.2409718895608535"/>
    <n v="2.5990281104391499"/>
    <n v="-1.19"/>
    <n v="2.0099999999999998"/>
    <n v="1.3549959999999999"/>
    <n v="3.2"/>
    <n v="2.5449960000000011"/>
    <n v="-0.65500399999999814"/>
    <n v="0.48"/>
    <n v="-1.1599999999999999"/>
    <n v="0.7840241104391481"/>
    <n v="-1.64"/>
    <n v="0.30402411043914768"/>
    <n v="1.9440241104391518"/>
    <n v="0.11599999999999966"/>
    <n v="-6.8792800000000014"/>
    <n v="0.35000000000000142"/>
    <n v="-1.32"/>
    <n v="27.186982999999998"/>
    <n v="-1.6890281104391498"/>
    <n v="0.60499599999999987"/>
    <n v="-1.5730281104391501"/>
    <n v="0.72099599999999953"/>
    <n v="13.76"/>
    <n v="13.76"/>
    <x v="0"/>
    <x v="0"/>
    <x v="0"/>
    <x v="0"/>
    <x v="1"/>
    <x v="29"/>
  </r>
  <r>
    <d v="2001-10-15T12:00:00"/>
    <x v="12"/>
    <x v="1"/>
    <x v="29"/>
    <x v="1"/>
    <x v="0"/>
    <x v="1"/>
    <x v="5"/>
    <x v="1"/>
    <n v="32.17"/>
    <n v="29.15"/>
    <n v="31.11"/>
    <n v="29.6"/>
    <n v="29.56"/>
    <n v="30.89"/>
    <n v="31.4"/>
    <n v="30.33"/>
    <n v="30.68"/>
    <n v="31.59"/>
    <n v="29.85"/>
    <n v="30.91"/>
    <n v="27.45"/>
    <n v="26.298477500000001"/>
    <n v="27.18"/>
    <n v="31.27"/>
    <n v="29.44"/>
    <n v="32.79"/>
    <n v="28.27"/>
    <n v="30.3"/>
    <n v="32.82"/>
    <n v="33.01"/>
    <n v="30.77"/>
    <n v="32.42"/>
    <n v="34.82"/>
    <n v="30.48"/>
    <n v="31.94"/>
    <n v="27.14"/>
    <n v="29.570264182456619"/>
    <n v="27.51"/>
    <n v="35.840000000000003"/>
    <n v="26.757999999999999"/>
    <n v="19.118196999999999"/>
    <n v="19.420000000000002"/>
    <n v="19.59"/>
    <n v="84.880646999999996"/>
    <n v="27.53"/>
    <n v="30"/>
    <n v="23.34"/>
    <n v="24.86"/>
    <n v="58.42"/>
    <n v="-0.74000000000000199"/>
    <n v="-1.03"/>
    <n v="0.30999999999999872"/>
    <n v="-3.271786682456618"/>
    <n v="-3.23"/>
    <n v="1.64"/>
    <n v="-3.16"/>
    <n v="-0.72973581754338213"/>
    <n v="-4.8"/>
    <n v="-2.3697358175433827"/>
    <n v="2.430264182456618"/>
    <n v="-1.35"/>
    <n v="2.11"/>
    <n v="3.2615224999999981"/>
    <n v="3.46"/>
    <n v="4.6115224999999995"/>
    <n v="1.1515224999999987"/>
    <n v="0.28999999999999915"/>
    <n v="-1.05"/>
    <n v="2.531786682456616"/>
    <n v="-1.34"/>
    <n v="2.2417866824566168"/>
    <n v="3.5817866824566167"/>
    <n v="-0.77200000000000202"/>
    <n v="-10.881803000000001"/>
    <n v="-3.92"/>
    <n v="-5.27"/>
    <n v="26.460646999999994"/>
    <n v="-2.0402641824566174"/>
    <n v="1.2315225000000005"/>
    <n v="-2.8122641824566195"/>
    <n v="0.4595224999999985"/>
    <n v="4.93"/>
    <n v="4.93"/>
    <x v="0"/>
    <x v="0"/>
    <x v="0"/>
    <x v="0"/>
    <x v="1"/>
    <x v="29"/>
  </r>
  <r>
    <d v="2001-10-15T13:00:00"/>
    <x v="13"/>
    <x v="1"/>
    <x v="29"/>
    <x v="1"/>
    <x v="0"/>
    <x v="1"/>
    <x v="5"/>
    <x v="1"/>
    <n v="34.42"/>
    <n v="31.14"/>
    <n v="33.409999999999997"/>
    <n v="31.41"/>
    <n v="31.59"/>
    <n v="33.200000000000003"/>
    <n v="33.69"/>
    <n v="32.39"/>
    <n v="32.950000000000003"/>
    <n v="33.9"/>
    <n v="31.86"/>
    <n v="33.270000000000003"/>
    <n v="29.3"/>
    <n v="31.041146999999999"/>
    <n v="29.03"/>
    <n v="31.09"/>
    <n v="29.38"/>
    <n v="32.75"/>
    <n v="28.19"/>
    <n v="30.24"/>
    <n v="32.770000000000003"/>
    <n v="33.06"/>
    <n v="30.75"/>
    <n v="32.39"/>
    <n v="36.61"/>
    <n v="30.42"/>
    <n v="31.85"/>
    <n v="27.06"/>
    <n v="29.514776607440911"/>
    <n v="27.42"/>
    <n v="45.12"/>
    <n v="31.838000000000001"/>
    <n v="28.452252000000001"/>
    <n v="28.59"/>
    <n v="28.66"/>
    <n v="89.321404000000001"/>
    <n v="27.52"/>
    <n v="30"/>
    <n v="22.46"/>
    <n v="24.26"/>
    <n v="57.94"/>
    <n v="1.35"/>
    <n v="1.42"/>
    <n v="2.2400000000000002"/>
    <n v="1.5263703925590875"/>
    <n v="-2.71"/>
    <n v="1.61"/>
    <n v="-3.18"/>
    <n v="-0.72522339255908719"/>
    <n v="-4.79"/>
    <n v="-2.3352233925590902"/>
    <n v="2.4547766074409125"/>
    <n v="-1.68"/>
    <n v="2.29"/>
    <n v="0.54885300000000115"/>
    <n v="3.97"/>
    <n v="2.2288530000000044"/>
    <n v="-1.741146999999998"/>
    <n v="-7.0000000000000284E-2"/>
    <n v="-0.89000000000000057"/>
    <n v="-0.17637039255908604"/>
    <n v="-0.82"/>
    <n v="-0.10637039255908576"/>
    <n v="0.71362960744091453"/>
    <n v="4.3180000000000014"/>
    <n v="-1.5477479999999986"/>
    <n v="6.13"/>
    <n v="4.4000000000000004"/>
    <n v="31.381404000000003"/>
    <n v="-1.9947766074409117"/>
    <n v="-3.5211469999999991"/>
    <n v="2.3232233925590897"/>
    <n v="0.79685300000000225"/>
    <n v="11.85"/>
    <n v="11.85"/>
    <x v="0"/>
    <x v="0"/>
    <x v="0"/>
    <x v="0"/>
    <x v="1"/>
    <x v="29"/>
  </r>
  <r>
    <d v="2001-10-15T14:00:00"/>
    <x v="14"/>
    <x v="1"/>
    <x v="29"/>
    <x v="1"/>
    <x v="0"/>
    <x v="1"/>
    <x v="5"/>
    <x v="1"/>
    <n v="32.79"/>
    <n v="29.63"/>
    <n v="31.68"/>
    <n v="29.98"/>
    <n v="30.15"/>
    <n v="31.47"/>
    <n v="31.95"/>
    <n v="30.89"/>
    <n v="31.26"/>
    <n v="32.17"/>
    <n v="30.43"/>
    <n v="31.6"/>
    <n v="27.72"/>
    <n v="27.025853000000001"/>
    <n v="27.47"/>
    <n v="30.96"/>
    <n v="29.27"/>
    <n v="32.6"/>
    <n v="28.05"/>
    <n v="30.13"/>
    <n v="32.619999999999997"/>
    <n v="33.97"/>
    <n v="30.74"/>
    <n v="32.24"/>
    <n v="32.86"/>
    <n v="30.32"/>
    <n v="31.7"/>
    <n v="26.93"/>
    <n v="29.405197385388664"/>
    <n v="27.29"/>
    <n v="54.18"/>
    <n v="27.334"/>
    <n v="20.599368999999999"/>
    <n v="20.88"/>
    <n v="21.01"/>
    <n v="85.489875999999995"/>
    <n v="27.35"/>
    <n v="30"/>
    <n v="22.42"/>
    <n v="24.18"/>
    <n v="58.13"/>
    <n v="1.9999999999999574E-2"/>
    <n v="-9.9999999999997868E-2"/>
    <n v="0.78999999999999915"/>
    <n v="-2.3793443853886629"/>
    <n v="-0.68999999999999773"/>
    <n v="1.57"/>
    <n v="-3.2"/>
    <n v="-0.72480261461133466"/>
    <n v="-4.7699999999999996"/>
    <n v="-2.2948026146113349"/>
    <n v="2.4751973853886646"/>
    <n v="-1.45"/>
    <n v="2.4300000000000002"/>
    <n v="3.1241469999999971"/>
    <n v="3.88"/>
    <n v="4.574147"/>
    <n v="0.6941469999999974"/>
    <n v="0.11999999999999744"/>
    <n v="-0.77"/>
    <n v="2.3993443853886625"/>
    <n v="-0.88999999999999702"/>
    <n v="2.279344385388665"/>
    <n v="3.169344385388662"/>
    <n v="-1.6000000000001791E-2"/>
    <n v="-9.4006310000000006"/>
    <n v="-1.54"/>
    <n v="-3.17"/>
    <n v="27.359875999999993"/>
    <n v="-2.0551973853886629"/>
    <n v="0.32414699999999996"/>
    <n v="-2.0711973853886647"/>
    <n v="0.30814699999999817"/>
    <n v="22.58"/>
    <n v="22.58"/>
    <x v="0"/>
    <x v="0"/>
    <x v="0"/>
    <x v="0"/>
    <x v="1"/>
    <x v="29"/>
  </r>
  <r>
    <d v="2001-10-15T15:00:00"/>
    <x v="15"/>
    <x v="1"/>
    <x v="29"/>
    <x v="1"/>
    <x v="0"/>
    <x v="1"/>
    <x v="5"/>
    <x v="1"/>
    <n v="33.119999999999997"/>
    <n v="29.84"/>
    <n v="31.98"/>
    <n v="30.21"/>
    <n v="30.4"/>
    <n v="31.75"/>
    <n v="32.28"/>
    <n v="31.2"/>
    <n v="31.55"/>
    <n v="32.49"/>
    <n v="30.7"/>
    <n v="31.87"/>
    <n v="27.84"/>
    <n v="25.490023000000001"/>
    <n v="27.56"/>
    <n v="31.02"/>
    <n v="29.31"/>
    <n v="32.659999999999997"/>
    <n v="28.12"/>
    <n v="30.21"/>
    <n v="32.630000000000003"/>
    <n v="33.4"/>
    <n v="30.78"/>
    <n v="32.33"/>
    <n v="32.950000000000003"/>
    <n v="30.43"/>
    <n v="31.78"/>
    <n v="26.97"/>
    <n v="28.681893691716319"/>
    <n v="27.25"/>
    <n v="55.68"/>
    <n v="25.725999999999999"/>
    <n v="16.283963"/>
    <n v="16.68"/>
    <n v="16.87"/>
    <n v="83.577456999999995"/>
    <n v="25.59"/>
    <n v="28.57"/>
    <n v="22.78"/>
    <n v="23.75"/>
    <n v="57.36"/>
    <n v="0.18999999999999773"/>
    <n v="8.9999999999999858E-2"/>
    <n v="0.87000000000000099"/>
    <n v="-3.1918706917163178"/>
    <n v="-0.46000000000000085"/>
    <n v="1.57"/>
    <n v="-3.24"/>
    <n v="-1.5281063082836823"/>
    <n v="-4.8099999999999996"/>
    <n v="-3.0981063082836826"/>
    <n v="1.7118936917163197"/>
    <n v="-1.47"/>
    <n v="2.56"/>
    <n v="4.9099769999999978"/>
    <n v="4.03"/>
    <n v="6.3799770000000002"/>
    <n v="2.3499769999999991"/>
    <n v="9.9999999999997868E-2"/>
    <n v="-0.68000000000000327"/>
    <n v="3.3818706917163155"/>
    <n v="-0.78000000000000114"/>
    <n v="3.2818706917163176"/>
    <n v="4.0618706917163188"/>
    <n v="0.13599999999999923"/>
    <n v="-12.286037"/>
    <n v="-6.1"/>
    <n v="-6.88"/>
    <n v="26.217456999999996"/>
    <n v="-3.0918936917163187"/>
    <n v="9.9976999999999094E-2"/>
    <n v="-2.9558936917163194"/>
    <n v="0.23597699999999833"/>
    <n v="23.81"/>
    <n v="23.81"/>
    <x v="0"/>
    <x v="0"/>
    <x v="0"/>
    <x v="0"/>
    <x v="1"/>
    <x v="29"/>
  </r>
  <r>
    <d v="2001-10-15T16:00:00"/>
    <x v="16"/>
    <x v="1"/>
    <x v="29"/>
    <x v="1"/>
    <x v="0"/>
    <x v="1"/>
    <x v="5"/>
    <x v="1"/>
    <n v="32.01"/>
    <n v="28.66"/>
    <n v="30.8"/>
    <n v="28.85"/>
    <n v="29.13"/>
    <n v="30.59"/>
    <n v="31.08"/>
    <n v="29.97"/>
    <n v="30.38"/>
    <n v="31.27"/>
    <n v="29.39"/>
    <n v="30.8"/>
    <n v="26.7"/>
    <n v="25.659745999999998"/>
    <n v="26.42"/>
    <n v="31.14"/>
    <n v="29.37"/>
    <n v="32.630000000000003"/>
    <n v="28.32"/>
    <n v="30.24"/>
    <n v="32.6"/>
    <n v="33.5"/>
    <n v="30.8"/>
    <n v="32.270000000000003"/>
    <n v="32.89"/>
    <n v="30.46"/>
    <n v="31.82"/>
    <n v="27.06"/>
    <n v="28.885899548931839"/>
    <n v="27.35"/>
    <n v="30.38"/>
    <n v="26.417999999999999"/>
    <n v="18.153061999999998"/>
    <n v="18.5"/>
    <n v="18.66"/>
    <n v="84.390579000000002"/>
    <n v="26.4"/>
    <n v="28.78"/>
    <n v="23.14"/>
    <n v="24.23"/>
    <n v="57.74"/>
    <n v="-1.1100000000000001"/>
    <n v="-1.02"/>
    <n v="-0.35999999999999943"/>
    <n v="-3.2261535489318405"/>
    <n v="-1.62"/>
    <n v="1.58"/>
    <n v="-3.18"/>
    <n v="-1.3541004510681596"/>
    <n v="-4.76"/>
    <n v="-2.9341004510681614"/>
    <n v="1.8258995489318401"/>
    <n v="-1.67"/>
    <n v="2.4300000000000002"/>
    <n v="3.4702540000000006"/>
    <n v="4.0999999999999996"/>
    <n v="5.1402540000000023"/>
    <n v="1.0402540000000009"/>
    <n v="-8.9999999999999858E-2"/>
    <n v="-0.75"/>
    <n v="2.116153548931841"/>
    <n v="-0.66"/>
    <n v="2.2061535489318409"/>
    <n v="2.866153548931841"/>
    <n v="1.8000000000000682E-2"/>
    <n v="-10.626938000000003"/>
    <n v="-4.6399999999999997"/>
    <n v="-5.57"/>
    <n v="26.650579"/>
    <n v="-2.4858995489318403"/>
    <n v="0.74025400000000019"/>
    <n v="-2.4678995489318396"/>
    <n v="0.75825400000000087"/>
    <n v="-0.42000000000000171"/>
    <n v="-0.42000000000000171"/>
    <x v="0"/>
    <x v="0"/>
    <x v="0"/>
    <x v="0"/>
    <x v="1"/>
    <x v="29"/>
  </r>
  <r>
    <d v="2001-10-15T17:00:00"/>
    <x v="17"/>
    <x v="1"/>
    <x v="29"/>
    <x v="1"/>
    <x v="0"/>
    <x v="1"/>
    <x v="5"/>
    <x v="1"/>
    <n v="30.78"/>
    <n v="27.48"/>
    <n v="29.58"/>
    <n v="27.52"/>
    <n v="27.84"/>
    <n v="29.39"/>
    <n v="32.4"/>
    <n v="28.7"/>
    <n v="29.18"/>
    <n v="30.02"/>
    <n v="28.06"/>
    <n v="29.56"/>
    <n v="25.72"/>
    <n v="25.124532500000001"/>
    <n v="25.42"/>
    <n v="31.29"/>
    <n v="29.38"/>
    <n v="32.64"/>
    <n v="28.36"/>
    <n v="30.27"/>
    <n v="32.619999999999997"/>
    <n v="32.97"/>
    <n v="30.8"/>
    <n v="32.299999999999997"/>
    <n v="32.880000000000003"/>
    <n v="30.49"/>
    <n v="31.88"/>
    <n v="27.08"/>
    <n v="29.733939746113755"/>
    <n v="27.38"/>
    <n v="35.78"/>
    <n v="22.931999999999999"/>
    <n v="19.940809999999999"/>
    <n v="20.05"/>
    <n v="20.12"/>
    <n v="83.268704999999997"/>
    <n v="27.34"/>
    <n v="28.32"/>
    <n v="20.72"/>
    <n v="21.99"/>
    <n v="53.22"/>
    <n v="-2.4300000000000002"/>
    <n v="-2.3199999999999998"/>
    <n v="-1.36"/>
    <n v="-4.6094072461137543"/>
    <n v="-2.86"/>
    <n v="1.61"/>
    <n v="-3.19"/>
    <n v="-0.53606025388624445"/>
    <n v="-4.8"/>
    <n v="-2.1460602538862439"/>
    <n v="2.6539397461137568"/>
    <n v="-1.72"/>
    <n v="2.12"/>
    <n v="2.715467499999999"/>
    <n v="3.84"/>
    <n v="4.4354674999999979"/>
    <n v="0.59546749999999804"/>
    <n v="-0.10999999999999943"/>
    <n v="-1.07"/>
    <n v="2.1794072461137546"/>
    <n v="-0.96000000000000085"/>
    <n v="2.289407246113754"/>
    <n v="3.2494072461137549"/>
    <n v="-4.4080000000000013"/>
    <n v="-8.3791900000000012"/>
    <n v="-0.66999999999999815"/>
    <n v="-1.87"/>
    <n v="30.048704999999998"/>
    <n v="-2.3939397461137553"/>
    <n v="2.215467499999999"/>
    <n v="-6.8019397461137565"/>
    <n v="-2.1925325000000022"/>
    <n v="6.22"/>
    <n v="6.22"/>
    <x v="0"/>
    <x v="0"/>
    <x v="0"/>
    <x v="0"/>
    <x v="1"/>
    <x v="29"/>
  </r>
  <r>
    <d v="2001-10-15T18:00:00"/>
    <x v="18"/>
    <x v="1"/>
    <x v="29"/>
    <x v="1"/>
    <x v="0"/>
    <x v="1"/>
    <x v="5"/>
    <x v="1"/>
    <n v="35.020000000000003"/>
    <n v="31.2"/>
    <n v="33.549999999999997"/>
    <n v="31.38"/>
    <n v="31.61"/>
    <n v="33.299999999999997"/>
    <n v="73.53"/>
    <n v="32.61"/>
    <n v="33.090000000000003"/>
    <n v="34.049999999999997"/>
    <n v="31.88"/>
    <n v="33.6"/>
    <n v="28.97"/>
    <n v="25.843425"/>
    <n v="28.71"/>
    <n v="31.3"/>
    <n v="29.55"/>
    <n v="32.61"/>
    <n v="28.7"/>
    <n v="30.3"/>
    <n v="32.590000000000003"/>
    <n v="33.119999999999997"/>
    <n v="30.8"/>
    <n v="32.24"/>
    <n v="32.79"/>
    <n v="30.53"/>
    <n v="31.79"/>
    <n v="27.29"/>
    <n v="31.086094513107451"/>
    <n v="27.62"/>
    <n v="42.96"/>
    <n v="20.512"/>
    <n v="20.52"/>
    <n v="20.52"/>
    <n v="20.52"/>
    <n v="50.942787000000003"/>
    <n v="31.29"/>
    <n v="31"/>
    <n v="23.68"/>
    <n v="25.25"/>
    <n v="45.82"/>
    <n v="1.31"/>
    <n v="1.81"/>
    <n v="1.68"/>
    <n v="-5.242669513107451"/>
    <n v="1.26"/>
    <n v="1.49"/>
    <n v="-3.01"/>
    <n v="0.78609451310745015"/>
    <n v="-4.5"/>
    <n v="-0.70390548689254828"/>
    <n v="3.7960945131074517"/>
    <n v="-1.99"/>
    <n v="2.64"/>
    <n v="5.7665749999999996"/>
    <n v="4.63"/>
    <n v="7.7565750000000016"/>
    <n v="3.126574999999999"/>
    <n v="-0.50000000000000355"/>
    <n v="-0.37000000000000099"/>
    <n v="6.5526695131074497"/>
    <n v="0.13000000000000256"/>
    <n v="7.0526695131074533"/>
    <n v="6.9226695131074507"/>
    <n v="-10.777999999999999"/>
    <n v="-10.48"/>
    <n v="-3.16"/>
    <n v="-4.7300000000000004"/>
    <n v="5.1227870000000024"/>
    <n v="0.20390548689254828"/>
    <n v="5.4465749999999993"/>
    <n v="-10.57409451310745"/>
    <n v="-5.3314249999999994"/>
    <n v="9.36"/>
    <n v="9.36"/>
    <x v="0"/>
    <x v="0"/>
    <x v="0"/>
    <x v="0"/>
    <x v="1"/>
    <x v="29"/>
  </r>
  <r>
    <d v="2001-10-15T19:00:00"/>
    <x v="19"/>
    <x v="1"/>
    <x v="29"/>
    <x v="1"/>
    <x v="0"/>
    <x v="1"/>
    <x v="5"/>
    <x v="1"/>
    <n v="35.29"/>
    <n v="31.66"/>
    <n v="33.979999999999997"/>
    <n v="31.98"/>
    <n v="32.06"/>
    <n v="33.71"/>
    <n v="65.53"/>
    <n v="33.01"/>
    <n v="33.520000000000003"/>
    <n v="34.520000000000003"/>
    <n v="32.32"/>
    <n v="33.869999999999997"/>
    <n v="29.5"/>
    <n v="30.5162735"/>
    <n v="29.25"/>
    <n v="31.8"/>
    <n v="29.95"/>
    <n v="33.130000000000003"/>
    <n v="29.16"/>
    <n v="30.73"/>
    <n v="33.119999999999997"/>
    <n v="39.159999999999997"/>
    <n v="30.94"/>
    <n v="32.74"/>
    <n v="33.33"/>
    <n v="30.93"/>
    <n v="32.299999999999997"/>
    <n v="27.68"/>
    <n v="34.597486454321377"/>
    <n v="28.02"/>
    <n v="48.02"/>
    <n v="28.192"/>
    <n v="21.128738999999999"/>
    <n v="21.91"/>
    <n v="21.71"/>
    <n v="60.810797999999998"/>
    <n v="39.32"/>
    <n v="37"/>
    <n v="33.83"/>
    <n v="34.79"/>
    <n v="52.6"/>
    <n v="1.33"/>
    <n v="1.57"/>
    <n v="1.82"/>
    <n v="-4.0812129543213764"/>
    <n v="1.19"/>
    <n v="1.57"/>
    <n v="-3.05"/>
    <n v="3.8674864543213765"/>
    <n v="-4.62"/>
    <n v="2.2974864543213798"/>
    <n v="6.9174864543213772"/>
    <n v="-1.81"/>
    <n v="2.56"/>
    <n v="1.5437265000000018"/>
    <n v="4.37"/>
    <n v="3.3537264999999969"/>
    <n v="-1.0162735000000005"/>
    <n v="-0.23999999999999844"/>
    <n v="-0.48999999999999844"/>
    <n v="5.4112129543213783"/>
    <n v="-0.25"/>
    <n v="5.6512129543213767"/>
    <n v="5.9012129543213767"/>
    <n v="-11.128"/>
    <n v="-15.871261000000001"/>
    <n v="-11.92"/>
    <n v="-13.08"/>
    <n v="8.2107979999999969"/>
    <n v="4.7225135456786234"/>
    <n v="8.8037264999999998"/>
    <n v="-6.4054864543213768"/>
    <n v="-2.3242735000000003"/>
    <n v="14.15"/>
    <n v="14.15"/>
    <x v="0"/>
    <x v="0"/>
    <x v="0"/>
    <x v="0"/>
    <x v="1"/>
    <x v="29"/>
  </r>
  <r>
    <d v="2001-10-15T20:00:00"/>
    <x v="20"/>
    <x v="1"/>
    <x v="29"/>
    <x v="1"/>
    <x v="0"/>
    <x v="1"/>
    <x v="5"/>
    <x v="1"/>
    <n v="31.75"/>
    <n v="28.66"/>
    <n v="30.63"/>
    <n v="28.99"/>
    <n v="29.17"/>
    <n v="30.42"/>
    <n v="31.65"/>
    <n v="29.83"/>
    <n v="30.23"/>
    <n v="31.07"/>
    <n v="29.4"/>
    <n v="30.5"/>
    <n v="26.99"/>
    <n v="28.411721499999999"/>
    <n v="26.79"/>
    <n v="31.05"/>
    <n v="29.45"/>
    <n v="32.21"/>
    <n v="28.62"/>
    <n v="30.16"/>
    <n v="32.22"/>
    <n v="34.46"/>
    <n v="30.78"/>
    <n v="31.85"/>
    <n v="32.33"/>
    <n v="30.46"/>
    <n v="31.49"/>
    <n v="27.29"/>
    <n v="30.784156689785569"/>
    <n v="27.63"/>
    <n v="33.78"/>
    <n v="26.553999999999998"/>
    <n v="18.941983"/>
    <n v="19.78"/>
    <n v="19.559999999999999"/>
    <n v="60.439332999999998"/>
    <n v="31.97"/>
    <n v="32"/>
    <n v="25.16"/>
    <n v="27.04"/>
    <n v="39.549999999999997"/>
    <n v="-0.98999999999999844"/>
    <n v="-0.98999999999999844"/>
    <n v="-0.30000000000000071"/>
    <n v="-2.3724351897855698"/>
    <n v="-1.26"/>
    <n v="1.33"/>
    <n v="-2.87"/>
    <n v="0.62415668978556837"/>
    <n v="-4.2"/>
    <n v="-0.70584331021442992"/>
    <n v="3.4941566897855694"/>
    <n v="-1.33"/>
    <n v="2.1800000000000002"/>
    <n v="0.75827850000000296"/>
    <n v="3.51"/>
    <n v="2.0882785000000013"/>
    <n v="-1.4217215000000003"/>
    <n v="0"/>
    <n v="-0.68999999999999773"/>
    <n v="1.3824351897855713"/>
    <n v="-0.68999999999999773"/>
    <n v="1.3824351897855713"/>
    <n v="2.0724351897855691"/>
    <n v="-5.4160000000000004"/>
    <n v="-13.058017"/>
    <n v="-5.38"/>
    <n v="-7.48"/>
    <n v="20.889333000000001"/>
    <n v="1.1858433102144303"/>
    <n v="3.5582785000000001"/>
    <n v="-4.23015668978557"/>
    <n v="-1.8577215000000002"/>
    <n v="3.28"/>
    <n v="3.28"/>
    <x v="0"/>
    <x v="0"/>
    <x v="0"/>
    <x v="0"/>
    <x v="1"/>
    <x v="29"/>
  </r>
  <r>
    <d v="2001-10-15T21:00:00"/>
    <x v="21"/>
    <x v="1"/>
    <x v="29"/>
    <x v="1"/>
    <x v="0"/>
    <x v="1"/>
    <x v="5"/>
    <x v="1"/>
    <n v="30.32"/>
    <n v="27.22"/>
    <n v="28.96"/>
    <n v="27.61"/>
    <n v="27.89"/>
    <n v="28.79"/>
    <n v="29.31"/>
    <n v="28.43"/>
    <n v="28.59"/>
    <n v="29.33"/>
    <n v="28.12"/>
    <n v="29.08"/>
    <n v="25.7"/>
    <n v="24.085419000000002"/>
    <n v="25.51"/>
    <n v="30.03"/>
    <n v="28.6"/>
    <n v="31.16"/>
    <n v="28.04"/>
    <n v="29.17"/>
    <n v="31.14"/>
    <n v="31.49"/>
    <n v="29.77"/>
    <n v="30.81"/>
    <n v="31.31"/>
    <n v="29.33"/>
    <n v="30.46"/>
    <n v="27.48"/>
    <n v="28.283246491307963"/>
    <n v="27.74"/>
    <n v="27.98"/>
    <n v="20.88"/>
    <n v="17.574325000000002"/>
    <n v="17.940000000000001"/>
    <n v="17.84"/>
    <n v="34.961416999999997"/>
    <n v="26.53"/>
    <n v="27.81"/>
    <n v="25.42"/>
    <n v="25.39"/>
    <n v="33.020000000000003"/>
    <n v="-1.28"/>
    <n v="-1.38"/>
    <n v="-1.78"/>
    <n v="-4.1978274913079616"/>
    <n v="-1.98"/>
    <n v="1.29"/>
    <n v="-1.69"/>
    <n v="-0.88675350869203839"/>
    <n v="-2.98"/>
    <n v="-2.1767535086920375"/>
    <n v="0.80324649130796288"/>
    <n v="-1.19"/>
    <n v="2.19"/>
    <n v="3.8045809999999989"/>
    <n v="3.38"/>
    <n v="4.9945809999999966"/>
    <n v="1.6145809999999976"/>
    <n v="0.10000000000000142"/>
    <n v="0.5"/>
    <n v="2.9178274913079605"/>
    <n v="0.39999999999999858"/>
    <n v="2.8178274913079591"/>
    <n v="2.4178274913079605"/>
    <n v="-5.65"/>
    <n v="-10.235674999999997"/>
    <n v="-7.48"/>
    <n v="-7.55"/>
    <n v="1.9414169999999942"/>
    <n v="-1.7532464913079622"/>
    <n v="2.4445809999999994"/>
    <n v="-7.4032464913079643"/>
    <n v="-3.2054190000000027"/>
    <n v="-1.1000000000000001"/>
    <n v="-1.1000000000000001"/>
    <x v="0"/>
    <x v="0"/>
    <x v="0"/>
    <x v="0"/>
    <x v="1"/>
    <x v="29"/>
  </r>
  <r>
    <d v="2001-10-15T22:00:00"/>
    <x v="22"/>
    <x v="1"/>
    <x v="29"/>
    <x v="1"/>
    <x v="0"/>
    <x v="1"/>
    <x v="5"/>
    <x v="1"/>
    <n v="32.57"/>
    <n v="29.23"/>
    <n v="30.98"/>
    <n v="29.71"/>
    <n v="30.11"/>
    <n v="30.78"/>
    <n v="31.23"/>
    <n v="30.63"/>
    <n v="30.59"/>
    <n v="31.46"/>
    <n v="30.42"/>
    <n v="31.2"/>
    <n v="27.75"/>
    <n v="22.114999999999998"/>
    <n v="27.56"/>
    <n v="25.69"/>
    <n v="24.6"/>
    <n v="26.83"/>
    <n v="24.49"/>
    <n v="25.02"/>
    <n v="26.75"/>
    <n v="26.74"/>
    <n v="25.1"/>
    <n v="26.5"/>
    <n v="27.06"/>
    <n v="25.03"/>
    <n v="26.15"/>
    <n v="24.62"/>
    <n v="24.304246459369296"/>
    <n v="24.79"/>
    <n v="23.99"/>
    <n v="16.18"/>
    <n v="16.18"/>
    <n v="16.18"/>
    <n v="16.18"/>
    <n v="16.18"/>
    <n v="22.93"/>
    <n v="23"/>
    <n v="22"/>
    <n v="21.97"/>
    <n v="28.46"/>
    <n v="5.09"/>
    <n v="5.05"/>
    <n v="3.13"/>
    <n v="-2.1892464593692971"/>
    <n v="4.4000000000000004"/>
    <n v="1.1299999999999999"/>
    <n v="-0.39999999999999858"/>
    <n v="-0.71575354063070407"/>
    <n v="-1.53"/>
    <n v="-1.8457535406307031"/>
    <n v="-0.31575354063070549"/>
    <n v="-1.0900000000000001"/>
    <n v="2.36"/>
    <n v="7.9950000000000001"/>
    <n v="3.45"/>
    <n v="9.0850000000000009"/>
    <n v="5.6349999999999998"/>
    <n v="3.9999999999999147E-2"/>
    <n v="1.96"/>
    <n v="7.2792464593692969"/>
    <n v="1.92"/>
    <n v="7.2392464593692978"/>
    <n v="5.3192464593692961"/>
    <n v="-6.75"/>
    <n v="-6.82"/>
    <n v="-5.82"/>
    <n v="-5.79"/>
    <n v="-12.28"/>
    <n v="-1.3742464593692958"/>
    <n v="0.81500000000000128"/>
    <n v="-8.1242464593692958"/>
    <n v="-5.9349999999999996"/>
    <n v="-7.21"/>
    <n v="-7.21"/>
    <x v="0"/>
    <x v="0"/>
    <x v="0"/>
    <x v="0"/>
    <x v="1"/>
    <x v="29"/>
  </r>
  <r>
    <d v="2001-10-15T23:00:00"/>
    <x v="23"/>
    <x v="1"/>
    <x v="29"/>
    <x v="1"/>
    <x v="0"/>
    <x v="1"/>
    <x v="5"/>
    <x v="1"/>
    <n v="29.64"/>
    <n v="26.61"/>
    <n v="28.09"/>
    <n v="27.16"/>
    <n v="27.49"/>
    <n v="27.89"/>
    <n v="32.74"/>
    <n v="28.04"/>
    <n v="27.74"/>
    <n v="28.56"/>
    <n v="27.82"/>
    <n v="28.38"/>
    <n v="25.47"/>
    <n v="20.88"/>
    <n v="25.29"/>
    <n v="24.64"/>
    <n v="23.62"/>
    <n v="25.43"/>
    <n v="23.19"/>
    <n v="24.53"/>
    <n v="25.33"/>
    <n v="25.33"/>
    <n v="24.43"/>
    <n v="25.13"/>
    <n v="25.67"/>
    <n v="24.59"/>
    <n v="24.99"/>
    <n v="23.07"/>
    <n v="20.642933132118326"/>
    <n v="23.13"/>
    <n v="26.23"/>
    <n v="16.260000000000002"/>
    <n v="16.260000000000002"/>
    <n v="16.260000000000002"/>
    <n v="16.260000000000002"/>
    <n v="16.260000000000002"/>
    <n v="18.46"/>
    <n v="18.36"/>
    <n v="18.37"/>
    <n v="18.37"/>
    <n v="19.32"/>
    <n v="2.96"/>
    <n v="3.39"/>
    <n v="2.4"/>
    <n v="0.23706686788167275"/>
    <n v="2.89"/>
    <n v="0.4599999999999973"/>
    <n v="-1.46"/>
    <n v="-3.8870668678816749"/>
    <n v="-1.92"/>
    <n v="-4.3470668678816722"/>
    <n v="-2.427066867881674"/>
    <n v="-0.89000000000000057"/>
    <n v="2.02"/>
    <n v="6.61"/>
    <n v="2.91"/>
    <n v="7.5"/>
    <n v="4.59"/>
    <n v="-0.43000000000000327"/>
    <n v="0.55999999999999872"/>
    <n v="2.7229331321183246"/>
    <n v="0.99000000000000199"/>
    <n v="3.1529331321183278"/>
    <n v="2.1629331321183258"/>
    <n v="-2.2000000000000002"/>
    <n v="-2.1"/>
    <n v="-2.11"/>
    <n v="-2.11"/>
    <n v="-3.06"/>
    <n v="-2.1829331321183254"/>
    <n v="-2.42"/>
    <n v="-4.3829331321183247"/>
    <n v="-4.62"/>
    <n v="-2.15"/>
    <n v="-2.15"/>
    <x v="0"/>
    <x v="0"/>
    <x v="0"/>
    <x v="0"/>
    <x v="1"/>
    <x v="29"/>
  </r>
  <r>
    <d v="2001-10-16T00:00:00"/>
    <x v="0"/>
    <x v="1"/>
    <x v="0"/>
    <x v="2"/>
    <x v="0"/>
    <x v="1"/>
    <x v="5"/>
    <x v="1"/>
    <n v="23.95"/>
    <n v="21.58"/>
    <n v="22.56"/>
    <n v="22.04"/>
    <n v="22.21"/>
    <n v="22.47"/>
    <n v="22.73"/>
    <n v="22.69"/>
    <n v="22.3"/>
    <n v="22.9"/>
    <n v="22.45"/>
    <n v="22.91"/>
    <n v="20.87"/>
    <n v="20.74"/>
    <n v="20.72"/>
    <n v="24.77"/>
    <n v="23.86"/>
    <n v="25.38"/>
    <n v="23.52"/>
    <n v="11.3"/>
    <n v="25.32"/>
    <n v="25.05"/>
    <n v="24.57"/>
    <n v="25.09"/>
    <n v="25.57"/>
    <n v="24.73"/>
    <n v="11.67"/>
    <n v="10.59"/>
    <n v="13.550229007028999"/>
    <n v="24.04"/>
    <n v="24.61"/>
    <m/>
    <m/>
    <m/>
    <m/>
    <m/>
    <n v="17"/>
    <n v="16.829999999999998"/>
    <n v="16.84"/>
    <n v="16.84"/>
    <n v="17.87"/>
    <n v="10.91"/>
    <n v="11.24"/>
    <n v="10.28"/>
    <n v="7.189770992970999"/>
    <n v="-2.67"/>
    <n v="0.36999999999999922"/>
    <n v="-0.71000000000000085"/>
    <n v="2.2502290070289988"/>
    <n v="-1.08"/>
    <n v="1.8802290070289995"/>
    <n v="2.9602290070289996"/>
    <n v="-0.69999999999999929"/>
    <n v="1.34"/>
    <n v="1.47"/>
    <n v="2.04"/>
    <n v="2.17"/>
    <n v="0.13000000000000256"/>
    <n v="-0.33"/>
    <n v="0.62999999999999901"/>
    <n v="3.7202290070290012"/>
    <n v="0.95999999999999908"/>
    <n v="4.0502290070290012"/>
    <n v="3.0902290070290022"/>
    <n v="-17"/>
    <n v="-16.829999999999998"/>
    <n v="-16.84"/>
    <n v="-16.84"/>
    <n v="-17.87"/>
    <n v="3.4497709929710005"/>
    <n v="-3.74"/>
    <n v="-13.550229007028999"/>
    <n v="-20.74"/>
    <n v="1.7"/>
    <n v="1.7"/>
    <x v="0"/>
    <x v="0"/>
    <x v="0"/>
    <x v="0"/>
    <x v="1"/>
    <x v="30"/>
  </r>
  <r>
    <d v="2001-10-16T01:00:00"/>
    <x v="1"/>
    <x v="1"/>
    <x v="0"/>
    <x v="2"/>
    <x v="0"/>
    <x v="1"/>
    <x v="5"/>
    <x v="1"/>
    <n v="22.11"/>
    <n v="19.940000000000001"/>
    <n v="20.62"/>
    <n v="20.37"/>
    <n v="20.45"/>
    <n v="20.57"/>
    <n v="22.16"/>
    <n v="20.91"/>
    <n v="20.39"/>
    <n v="20.89"/>
    <n v="20.67"/>
    <n v="21.1"/>
    <n v="19.25"/>
    <n v="19.09"/>
    <n v="19.170000000000002"/>
    <n v="20.59"/>
    <n v="19.86"/>
    <n v="21.16"/>
    <n v="19.79"/>
    <n v="19.989999999999998"/>
    <n v="21.09"/>
    <n v="22.8"/>
    <n v="20.440000000000001"/>
    <n v="20.92"/>
    <n v="21.31"/>
    <n v="20.58"/>
    <n v="20.32"/>
    <n v="19.399999999999999"/>
    <n v="17.123123629968919"/>
    <n v="19.940000000000001"/>
    <n v="24.66"/>
    <m/>
    <m/>
    <m/>
    <m/>
    <m/>
    <n v="15.72"/>
    <n v="15.73"/>
    <n v="15.73"/>
    <n v="15.73"/>
    <n v="15.81"/>
    <n v="0.46000000000000085"/>
    <n v="0.78000000000000114"/>
    <n v="-0.14999999999999858"/>
    <n v="1.9668763700310805"/>
    <n v="-0.41999999999999815"/>
    <n v="0.33000000000000185"/>
    <n v="-0.59"/>
    <n v="-2.8668763700310791"/>
    <n v="-0.92000000000000171"/>
    <n v="-3.1968763700310809"/>
    <n v="-2.2768763700310792"/>
    <n v="-0.65000000000000213"/>
    <n v="1.2"/>
    <n v="1.36"/>
    <n v="1.85"/>
    <n v="2.0099999999999998"/>
    <n v="0.16"/>
    <n v="-0.32"/>
    <n v="0.60999999999999943"/>
    <n v="-1.5068763700310797"/>
    <n v="0.93"/>
    <n v="-1.1868763700310794"/>
    <n v="-2.1168763700310791"/>
    <n v="-15.72"/>
    <n v="-15.73"/>
    <n v="-15.73"/>
    <n v="-15.73"/>
    <n v="-15.81"/>
    <n v="-1.4031236299689187"/>
    <n v="-3.37"/>
    <n v="-17.123123629968919"/>
    <n v="-19.09"/>
    <n v="3.56"/>
    <n v="3.56"/>
    <x v="0"/>
    <x v="0"/>
    <x v="0"/>
    <x v="0"/>
    <x v="1"/>
    <x v="30"/>
  </r>
  <r>
    <d v="2001-10-16T02:00:00"/>
    <x v="2"/>
    <x v="1"/>
    <x v="0"/>
    <x v="2"/>
    <x v="0"/>
    <x v="1"/>
    <x v="5"/>
    <x v="1"/>
    <n v="20.68"/>
    <n v="18.670000000000002"/>
    <n v="19.190000000000001"/>
    <n v="19.079999999999998"/>
    <n v="19.18"/>
    <n v="19.16"/>
    <n v="23.47"/>
    <n v="19.54"/>
    <n v="18.989999999999998"/>
    <n v="19.43"/>
    <n v="19.38"/>
    <n v="19.7"/>
    <n v="18.02"/>
    <n v="17.829999999999998"/>
    <n v="17.96"/>
    <n v="19.78"/>
    <n v="18.84"/>
    <n v="20.100000000000001"/>
    <n v="18.670000000000002"/>
    <n v="19.54"/>
    <n v="20.04"/>
    <n v="22.1"/>
    <n v="19.52"/>
    <n v="19.88"/>
    <n v="20.23"/>
    <n v="19.61"/>
    <n v="19.88"/>
    <n v="18.739999999999998"/>
    <n v="16.615263863803737"/>
    <n v="18.71"/>
    <n v="22.98"/>
    <m/>
    <m/>
    <m/>
    <m/>
    <m/>
    <n v="15.48"/>
    <n v="15.48"/>
    <n v="15.48"/>
    <n v="15.48"/>
    <n v="15.48"/>
    <n v="-0.35999999999999943"/>
    <n v="-0.18"/>
    <n v="-0.71999999999999886"/>
    <n v="1.2147361361962616"/>
    <n v="-0.80000000000000071"/>
    <n v="0.34"/>
    <n v="-0.80000000000000071"/>
    <n v="-2.9247361361962625"/>
    <n v="-1.1399999999999999"/>
    <n v="-3.2647361361962624"/>
    <n v="-2.1247361361962618"/>
    <n v="-0.52"/>
    <n v="1.1599999999999999"/>
    <n v="1.35"/>
    <n v="1.68"/>
    <n v="1.87"/>
    <n v="0.19000000000000128"/>
    <n v="-0.18"/>
    <n v="0.35999999999999943"/>
    <n v="-1.5747361361962611"/>
    <n v="0.53999999999999915"/>
    <n v="-1.3947361361962614"/>
    <n v="-1.9347361361962605"/>
    <n v="-15.48"/>
    <n v="-15.48"/>
    <n v="-15.48"/>
    <n v="-15.48"/>
    <n v="-15.48"/>
    <n v="-1.1352638638037362"/>
    <n v="-2.35"/>
    <n v="-16.615263863803737"/>
    <n v="-17.829999999999998"/>
    <n v="3.28"/>
    <n v="3.28"/>
    <x v="0"/>
    <x v="0"/>
    <x v="0"/>
    <x v="0"/>
    <x v="1"/>
    <x v="30"/>
  </r>
  <r>
    <d v="2001-10-16T03:00:00"/>
    <x v="3"/>
    <x v="1"/>
    <x v="0"/>
    <x v="2"/>
    <x v="0"/>
    <x v="1"/>
    <x v="5"/>
    <x v="1"/>
    <n v="21.11"/>
    <n v="19.12"/>
    <n v="19.52"/>
    <n v="19.53"/>
    <n v="19.64"/>
    <n v="19.489999999999998"/>
    <n v="25"/>
    <n v="19.93"/>
    <n v="19.309999999999999"/>
    <n v="19.760000000000002"/>
    <n v="19.850000000000001"/>
    <n v="20.079999999999998"/>
    <n v="18.34"/>
    <n v="18.14"/>
    <n v="18.28"/>
    <n v="19.37"/>
    <n v="18.47"/>
    <n v="19.68"/>
    <n v="18.309999999999999"/>
    <n v="19.13"/>
    <n v="19.62"/>
    <n v="21.67"/>
    <n v="19.100000000000001"/>
    <n v="19.46"/>
    <n v="19.82"/>
    <n v="19.190000000000001"/>
    <n v="19.48"/>
    <n v="18.41"/>
    <n v="16.260711307130482"/>
    <n v="18.39"/>
    <n v="22.36"/>
    <m/>
    <m/>
    <m/>
    <m/>
    <m/>
    <n v="15.02"/>
    <n v="15.02"/>
    <n v="15.02"/>
    <n v="15.02"/>
    <n v="15.03"/>
    <n v="0.51000000000000156"/>
    <n v="0.59999999999999787"/>
    <n v="-7.0000000000000284E-2"/>
    <n v="1.8792886928695189"/>
    <n v="-5.9999999999998721E-2"/>
    <n v="0.35000000000000142"/>
    <n v="-0.71999999999999886"/>
    <n v="-2.8692886928695174"/>
    <n v="-1.07"/>
    <n v="-3.2192886928695188"/>
    <n v="-2.1492886928695185"/>
    <n v="-0.43999999999999773"/>
    <n v="1.3"/>
    <n v="1.5"/>
    <n v="1.74"/>
    <n v="1.94"/>
    <n v="0.19999999999999929"/>
    <n v="-8.9999999999996305E-2"/>
    <n v="0.58000000000000185"/>
    <n v="-1.3692886928695174"/>
    <n v="0.66999999999999815"/>
    <n v="-1.2792886928695211"/>
    <n v="-1.9492886928695192"/>
    <n v="-15.02"/>
    <n v="-15.02"/>
    <n v="-15.02"/>
    <n v="-15.02"/>
    <n v="-15.03"/>
    <n v="-1.2407113071304821"/>
    <n v="-3.12"/>
    <n v="-16.260711307130482"/>
    <n v="-18.14"/>
    <n v="2.2799999999999998"/>
    <n v="2.2799999999999998"/>
    <x v="0"/>
    <x v="0"/>
    <x v="0"/>
    <x v="0"/>
    <x v="1"/>
    <x v="30"/>
  </r>
  <r>
    <d v="2001-10-16T04:00:00"/>
    <x v="4"/>
    <x v="1"/>
    <x v="0"/>
    <x v="2"/>
    <x v="0"/>
    <x v="1"/>
    <x v="5"/>
    <x v="1"/>
    <n v="22.54"/>
    <n v="20.41"/>
    <n v="20.92"/>
    <n v="20.87"/>
    <n v="20.98"/>
    <n v="20.88"/>
    <n v="22.51"/>
    <n v="21.28"/>
    <n v="20.7"/>
    <n v="21.18"/>
    <n v="21.2"/>
    <n v="21.46"/>
    <n v="19.670000000000002"/>
    <n v="19.45"/>
    <n v="19.59"/>
    <n v="19.809999999999999"/>
    <n v="18.86"/>
    <n v="20.12"/>
    <n v="18.68"/>
    <n v="19.559999999999999"/>
    <n v="20.059999999999999"/>
    <n v="22.1"/>
    <n v="19.559999999999999"/>
    <n v="19.91"/>
    <n v="20.25"/>
    <n v="19.63"/>
    <n v="19.91"/>
    <n v="18.72"/>
    <n v="16.726991622861298"/>
    <n v="18.670000000000002"/>
    <n v="25.41"/>
    <m/>
    <m/>
    <m/>
    <m/>
    <m/>
    <n v="15.78"/>
    <n v="15.78"/>
    <n v="15.78"/>
    <n v="15.78"/>
    <n v="15.8"/>
    <n v="1.42"/>
    <n v="1.55"/>
    <n v="0.95000000000000284"/>
    <n v="2.7230083771387008"/>
    <n v="0.93"/>
    <n v="0.35000000000000142"/>
    <n v="-0.84"/>
    <n v="-2.8330083771387002"/>
    <n v="-1.19"/>
    <n v="-3.1830083771387017"/>
    <n v="-1.9930083771387004"/>
    <n v="-0.48"/>
    <n v="1.31"/>
    <n v="1.53"/>
    <n v="1.79"/>
    <n v="2.0099999999999998"/>
    <n v="0.22000000000000242"/>
    <n v="-0.12999999999999901"/>
    <n v="0.46999999999999886"/>
    <n v="-1.3030083771386991"/>
    <n v="0.59999999999999787"/>
    <n v="-1.1730083771387001"/>
    <n v="-1.773008377138698"/>
    <n v="-15.78"/>
    <n v="-15.78"/>
    <n v="-15.78"/>
    <n v="-15.78"/>
    <n v="-15.8"/>
    <n v="-0.94699162286129912"/>
    <n v="-3.67"/>
    <n v="-16.726991622861298"/>
    <n v="-19.45"/>
    <n v="3.95"/>
    <n v="3.95"/>
    <x v="0"/>
    <x v="0"/>
    <x v="0"/>
    <x v="0"/>
    <x v="1"/>
    <x v="30"/>
  </r>
  <r>
    <d v="2001-10-16T05:00:00"/>
    <x v="5"/>
    <x v="1"/>
    <x v="0"/>
    <x v="2"/>
    <x v="0"/>
    <x v="1"/>
    <x v="5"/>
    <x v="1"/>
    <n v="32.74"/>
    <n v="29.39"/>
    <n v="30.47"/>
    <n v="30.3"/>
    <n v="30.48"/>
    <n v="30.37"/>
    <n v="31.03"/>
    <n v="30.82"/>
    <n v="30.13"/>
    <n v="30.91"/>
    <n v="30.81"/>
    <n v="31.19"/>
    <n v="28.33"/>
    <n v="28.14"/>
    <n v="28.12"/>
    <n v="22.88"/>
    <n v="22.03"/>
    <n v="23.43"/>
    <n v="21.77"/>
    <n v="21.96"/>
    <n v="23.38"/>
    <n v="23.46"/>
    <n v="22.69"/>
    <n v="23.17"/>
    <n v="23.56"/>
    <n v="22.82"/>
    <n v="22.34"/>
    <n v="21.42"/>
    <n v="19.623040576985026"/>
    <n v="22.25"/>
    <n v="26.9"/>
    <m/>
    <m/>
    <m/>
    <m/>
    <m/>
    <n v="18.5"/>
    <n v="18"/>
    <n v="18.05"/>
    <n v="18.03"/>
    <n v="20.91"/>
    <n v="8.52"/>
    <n v="8.85"/>
    <n v="6.91"/>
    <n v="8.5169594230149741"/>
    <n v="7.35"/>
    <n v="0.37999999999999901"/>
    <n v="-0.53999999999999915"/>
    <n v="-2.3369594230149744"/>
    <n v="-0.91999999999999815"/>
    <n v="-2.7169594230149734"/>
    <n v="-1.7969594230149752"/>
    <n v="-0.71000000000000085"/>
    <n v="2.15"/>
    <n v="2.34"/>
    <n v="2.86"/>
    <n v="3.05"/>
    <n v="0.18999999999999773"/>
    <n v="-0.33000000000000185"/>
    <n v="1.61"/>
    <n v="3.0405769850254671E-3"/>
    <n v="1.94"/>
    <n v="0.33304057698502731"/>
    <n v="-1.6069594230149775"/>
    <n v="-18.5"/>
    <n v="-18"/>
    <n v="-18.05"/>
    <n v="-18.03"/>
    <n v="-20.91"/>
    <n v="-1.1230405769850265"/>
    <n v="-9.64"/>
    <n v="-19.623040576985026"/>
    <n v="-28.14"/>
    <n v="-4.29"/>
    <n v="-4.29"/>
    <x v="0"/>
    <x v="0"/>
    <x v="0"/>
    <x v="0"/>
    <x v="1"/>
    <x v="30"/>
  </r>
  <r>
    <d v="2001-10-16T06:00:00"/>
    <x v="6"/>
    <x v="1"/>
    <x v="0"/>
    <x v="2"/>
    <x v="0"/>
    <x v="1"/>
    <x v="5"/>
    <x v="1"/>
    <n v="47.79"/>
    <n v="42.63"/>
    <n v="44.56"/>
    <n v="43.94"/>
    <n v="44.14"/>
    <n v="44.35"/>
    <n v="58.45"/>
    <n v="44.8"/>
    <n v="44.01"/>
    <n v="45.31"/>
    <n v="44.63"/>
    <n v="45.32"/>
    <n v="40.409999999999997"/>
    <n v="40.57"/>
    <n v="39.979999999999997"/>
    <n v="27.77"/>
    <n v="26.62"/>
    <n v="28.35"/>
    <n v="26.2"/>
    <n v="28.46"/>
    <n v="28.31"/>
    <n v="27.98"/>
    <n v="27.46"/>
    <n v="28.02"/>
    <n v="28.46"/>
    <n v="27.8"/>
    <n v="28.9"/>
    <n v="27.1"/>
    <n v="25.814223182335386"/>
    <n v="26.29"/>
    <n v="39.47"/>
    <m/>
    <m/>
    <m/>
    <m/>
    <m/>
    <n v="23.25"/>
    <n v="23.28"/>
    <n v="23.28"/>
    <n v="23.28"/>
    <n v="42.28"/>
    <n v="15.68"/>
    <n v="16.420000000000002"/>
    <n v="13.31"/>
    <n v="14.755776817664614"/>
    <n v="16.850000000000001"/>
    <n v="0.43999999999999773"/>
    <n v="-1.36"/>
    <n v="-2.6457768176646148"/>
    <n v="-1.8"/>
    <n v="-3.0857768176646125"/>
    <n v="-1.2857768176646154"/>
    <n v="-1.18"/>
    <n v="3.73"/>
    <n v="3.57"/>
    <n v="4.91"/>
    <n v="4.75"/>
    <n v="-0.16000000000000369"/>
    <n v="-0.74000000000000199"/>
    <n v="2.37"/>
    <n v="0.92422318233538547"/>
    <n v="3.1100000000000065"/>
    <n v="1.6642231823353875"/>
    <n v="-1.4457768176646191"/>
    <n v="-23.25"/>
    <n v="-23.28"/>
    <n v="-23.28"/>
    <n v="-23.28"/>
    <n v="-42.28"/>
    <n v="-2.564223182335386"/>
    <n v="-17.32"/>
    <n v="-25.814223182335386"/>
    <n v="-40.57"/>
    <n v="-5.85"/>
    <n v="-5.85"/>
    <x v="0"/>
    <x v="0"/>
    <x v="0"/>
    <x v="0"/>
    <x v="1"/>
    <x v="30"/>
  </r>
  <r>
    <d v="2001-10-16T07:00:00"/>
    <x v="7"/>
    <x v="1"/>
    <x v="0"/>
    <x v="2"/>
    <x v="0"/>
    <x v="1"/>
    <x v="5"/>
    <x v="1"/>
    <n v="34.340000000000003"/>
    <n v="30.96"/>
    <n v="32.729999999999997"/>
    <n v="31.63"/>
    <n v="31.92"/>
    <n v="32.520000000000003"/>
    <n v="83.09"/>
    <n v="32.31"/>
    <n v="32.31"/>
    <n v="33.33"/>
    <n v="32.22"/>
    <n v="32.75"/>
    <n v="29.46"/>
    <n v="29.64"/>
    <n v="29.17"/>
    <n v="29.01"/>
    <n v="27.5"/>
    <n v="29.94"/>
    <n v="26.91"/>
    <n v="27.95"/>
    <n v="29.86"/>
    <n v="26.16"/>
    <n v="28.32"/>
    <n v="29.59"/>
    <n v="30.16"/>
    <n v="28.17"/>
    <n v="29.41"/>
    <n v="26.6"/>
    <n v="25.61544625095916"/>
    <n v="26.79"/>
    <n v="32.57"/>
    <m/>
    <m/>
    <m/>
    <m/>
    <m/>
    <n v="21.99"/>
    <n v="21.99"/>
    <n v="21.95"/>
    <n v="21.96"/>
    <n v="51.79"/>
    <n v="3.97"/>
    <n v="3.34"/>
    <n v="2.86"/>
    <n v="4.024553749040841"/>
    <n v="3.17"/>
    <n v="1.46"/>
    <n v="-1.35"/>
    <n v="-2.3345537490408397"/>
    <n v="-2.81"/>
    <n v="-3.7945537490408405"/>
    <n v="-0.98455374904084181"/>
    <n v="-0.82999999999999829"/>
    <n v="2.46"/>
    <n v="2.2799999999999998"/>
    <n v="3.29"/>
    <n v="3.11"/>
    <n v="-0.18"/>
    <n v="0.63000000000000256"/>
    <n v="1.1100000000000001"/>
    <n v="-5.4553749040838539E-2"/>
    <n v="0.48"/>
    <n v="-0.6845537490408411"/>
    <n v="-1.1645537490408415"/>
    <n v="-21.99"/>
    <n v="-21.99"/>
    <n v="-21.95"/>
    <n v="-21.96"/>
    <n v="-51.79"/>
    <n v="-3.6254462509591612"/>
    <n v="-7.65"/>
    <n v="-25.61544625095916"/>
    <n v="-29.64"/>
    <n v="-0.18"/>
    <n v="-0.18"/>
    <x v="0"/>
    <x v="0"/>
    <x v="0"/>
    <x v="0"/>
    <x v="1"/>
    <x v="30"/>
  </r>
  <r>
    <d v="2001-10-16T08:00:00"/>
    <x v="8"/>
    <x v="1"/>
    <x v="0"/>
    <x v="2"/>
    <x v="0"/>
    <x v="1"/>
    <x v="5"/>
    <x v="1"/>
    <n v="36"/>
    <n v="32.47"/>
    <n v="34.61"/>
    <n v="33.07"/>
    <n v="33.26"/>
    <n v="34.33"/>
    <n v="43.7"/>
    <n v="33.89"/>
    <n v="34.15"/>
    <n v="35.299999999999997"/>
    <n v="33.58"/>
    <n v="34.5"/>
    <n v="30.73"/>
    <n v="31.01"/>
    <n v="30.42"/>
    <n v="31.34"/>
    <n v="29.56"/>
    <n v="32.81"/>
    <n v="28.61"/>
    <n v="30.15"/>
    <n v="32.729999999999997"/>
    <n v="32.450000000000003"/>
    <n v="30.73"/>
    <n v="32.43"/>
    <n v="33.14"/>
    <n v="30.38"/>
    <n v="32"/>
    <n v="27.97"/>
    <n v="27.508767209549845"/>
    <n v="28.23"/>
    <n v="41.18"/>
    <m/>
    <m/>
    <m/>
    <m/>
    <m/>
    <n v="24"/>
    <n v="24"/>
    <n v="24"/>
    <n v="24"/>
    <n v="52.87"/>
    <n v="3.11"/>
    <n v="2.5"/>
    <n v="2.76"/>
    <n v="3.5012327904501568"/>
    <n v="2.16"/>
    <n v="1.85"/>
    <n v="-2.1800000000000002"/>
    <n v="-2.6412327904501538"/>
    <n v="-4.03"/>
    <n v="-4.4912327904501552"/>
    <n v="-0.46123279045015408"/>
    <n v="-1.24"/>
    <n v="2.5299999999999998"/>
    <n v="2.25"/>
    <n v="3.77"/>
    <n v="3.49"/>
    <n v="-0.28000000000000114"/>
    <n v="0.60999999999999943"/>
    <n v="0.34999999999999787"/>
    <n v="-0.39123279045015735"/>
    <n v="-0.26000000000000156"/>
    <n v="-1.0012327904501568"/>
    <n v="-0.74123279045015522"/>
    <n v="-24"/>
    <n v="-24"/>
    <n v="-24"/>
    <n v="-24"/>
    <n v="-52.87"/>
    <n v="-3.5087672095498448"/>
    <n v="-7.01"/>
    <n v="-27.508767209549845"/>
    <n v="-31.01"/>
    <n v="6.68"/>
    <n v="6.68"/>
    <x v="0"/>
    <x v="0"/>
    <x v="0"/>
    <x v="0"/>
    <x v="1"/>
    <x v="30"/>
  </r>
  <r>
    <d v="2001-10-16T09:00:00"/>
    <x v="9"/>
    <x v="1"/>
    <x v="0"/>
    <x v="2"/>
    <x v="0"/>
    <x v="1"/>
    <x v="5"/>
    <x v="1"/>
    <n v="51.68"/>
    <n v="46.71"/>
    <n v="49.96"/>
    <n v="47.58"/>
    <n v="47.86"/>
    <n v="49.48"/>
    <n v="68.959999999999994"/>
    <n v="48.81"/>
    <n v="49.27"/>
    <n v="51"/>
    <n v="48.31"/>
    <n v="49.58"/>
    <n v="44.14"/>
    <n v="44.65"/>
    <n v="43.71"/>
    <n v="31.89"/>
    <n v="29.88"/>
    <n v="33.51"/>
    <n v="28.94"/>
    <n v="30.51"/>
    <n v="33.44"/>
    <n v="33.28"/>
    <n v="30.77"/>
    <n v="33.14"/>
    <n v="33.9"/>
    <n v="30.71"/>
    <n v="32.619999999999997"/>
    <n v="28.24"/>
    <n v="29.001694520037976"/>
    <n v="28.49"/>
    <n v="42.62"/>
    <m/>
    <m/>
    <m/>
    <m/>
    <m/>
    <n v="26"/>
    <n v="26"/>
    <n v="26"/>
    <n v="26"/>
    <n v="61.88"/>
    <n v="17.350000000000001"/>
    <n v="16.96"/>
    <n v="15.9"/>
    <n v="15.648305479962023"/>
    <n v="17.100000000000001"/>
    <n v="2.11"/>
    <n v="-2.27"/>
    <n v="-1.5083054799620257"/>
    <n v="-4.38"/>
    <n v="-3.6183054799620216"/>
    <n v="0.76169452003797744"/>
    <n v="-1.72"/>
    <n v="3.72"/>
    <n v="3.21"/>
    <n v="5.44"/>
    <n v="4.93"/>
    <n v="-0.50999999999999801"/>
    <n v="0.38999999999999702"/>
    <n v="1.45"/>
    <n v="1.7016945200379752"/>
    <n v="1.06"/>
    <n v="1.3116945200379782"/>
    <n v="0.25169452003797943"/>
    <n v="-26"/>
    <n v="-26"/>
    <n v="-26"/>
    <n v="-26"/>
    <n v="-61.88"/>
    <n v="-3.0016945200379759"/>
    <n v="-18.649999999999999"/>
    <n v="-29.001694520037976"/>
    <n v="-44.65"/>
    <n v="-6.96"/>
    <n v="-6.96"/>
    <x v="0"/>
    <x v="0"/>
    <x v="0"/>
    <x v="0"/>
    <x v="1"/>
    <x v="30"/>
  </r>
  <r>
    <d v="2001-10-16T10:00:00"/>
    <x v="10"/>
    <x v="1"/>
    <x v="0"/>
    <x v="2"/>
    <x v="0"/>
    <x v="1"/>
    <x v="5"/>
    <x v="1"/>
    <n v="31"/>
    <n v="28"/>
    <n v="30"/>
    <n v="28.62"/>
    <n v="28.66"/>
    <n v="29.74"/>
    <n v="61.33"/>
    <n v="29.24"/>
    <n v="29.58"/>
    <n v="30.57"/>
    <n v="28.91"/>
    <n v="29.85"/>
    <n v="26.83"/>
    <n v="26.79"/>
    <n v="26.6"/>
    <n v="31.76"/>
    <n v="29.59"/>
    <n v="33.5"/>
    <n v="28.22"/>
    <n v="30.3"/>
    <n v="33.450000000000003"/>
    <n v="33.340000000000003"/>
    <n v="30.73"/>
    <n v="33.130000000000003"/>
    <n v="33.92"/>
    <n v="30.47"/>
    <n v="32.520000000000003"/>
    <n v="27.1"/>
    <n v="28.544724833002295"/>
    <n v="27.48"/>
    <n v="33.61"/>
    <m/>
    <m/>
    <m/>
    <m/>
    <m/>
    <n v="25.57"/>
    <n v="24.95"/>
    <n v="24.86"/>
    <n v="24.91"/>
    <n v="61.85"/>
    <n v="-1.64"/>
    <n v="-2.67"/>
    <n v="-0.27000000000000313"/>
    <n v="-1.754724833002296"/>
    <n v="-3.35"/>
    <n v="2.2200000000000002"/>
    <n v="-3.2"/>
    <n v="-1.7552751669977056"/>
    <n v="-5.42"/>
    <n v="-3.975275166997708"/>
    <n v="1.4447248330022937"/>
    <n v="-1.19"/>
    <n v="1.83"/>
    <n v="1.87"/>
    <n v="3.02"/>
    <n v="3.06"/>
    <n v="3.9999999999999147E-2"/>
    <n v="1.03"/>
    <n v="-1.37"/>
    <n v="0.11472483300229541"/>
    <n v="-2.4"/>
    <n v="-0.91527516699770572"/>
    <n v="1.4847248330022929"/>
    <n v="-25.57"/>
    <n v="-24.95"/>
    <n v="-24.86"/>
    <n v="-24.91"/>
    <n v="-61.85"/>
    <n v="-2.9747248330022948"/>
    <n v="-1.22"/>
    <n v="-28.544724833002295"/>
    <n v="-26.79"/>
    <n v="3.76"/>
    <n v="3.76"/>
    <x v="0"/>
    <x v="0"/>
    <x v="0"/>
    <x v="0"/>
    <x v="1"/>
    <x v="30"/>
  </r>
  <r>
    <d v="2001-10-16T11:00:00"/>
    <x v="11"/>
    <x v="1"/>
    <x v="0"/>
    <x v="2"/>
    <x v="0"/>
    <x v="1"/>
    <x v="5"/>
    <x v="1"/>
    <n v="35.340000000000003"/>
    <n v="31.91"/>
    <n v="34.159999999999997"/>
    <n v="32.619999999999997"/>
    <n v="32.6"/>
    <n v="33.85"/>
    <n v="38.590000000000003"/>
    <n v="33.369999999999997"/>
    <n v="33.68"/>
    <n v="34.799999999999997"/>
    <n v="32.89"/>
    <n v="33.97"/>
    <n v="30.46"/>
    <n v="30.46"/>
    <n v="30.17"/>
    <n v="31.77"/>
    <n v="29.66"/>
    <n v="33.54"/>
    <n v="28.33"/>
    <n v="30.48"/>
    <n v="33.49"/>
    <n v="33.380000000000003"/>
    <n v="30.73"/>
    <n v="33.14"/>
    <n v="33.93"/>
    <n v="30.62"/>
    <n v="32.5"/>
    <n v="27.21"/>
    <n v="28.061238917640956"/>
    <n v="27.59"/>
    <n v="41.43"/>
    <m/>
    <m/>
    <m/>
    <m/>
    <m/>
    <n v="24.39"/>
    <n v="23.33"/>
    <n v="23.28"/>
    <n v="23.32"/>
    <n v="61.84"/>
    <n v="2.12"/>
    <n v="1.47"/>
    <n v="3.25"/>
    <n v="2.3987610823590444"/>
    <n v="0.86999999999999744"/>
    <n v="2.02"/>
    <n v="-3.27"/>
    <n v="-2.418761082359044"/>
    <n v="-5.29"/>
    <n v="-4.4387610823590435"/>
    <n v="0.85123891764095561"/>
    <n v="-1.37"/>
    <n v="2.14"/>
    <n v="2.14"/>
    <n v="3.51"/>
    <n v="3.51"/>
    <n v="0"/>
    <n v="0.65000000000000213"/>
    <n v="-1.1299999999999999"/>
    <n v="-0.2787610823590434"/>
    <n v="-1.78"/>
    <n v="-0.92876108235904553"/>
    <n v="0.85123891764095561"/>
    <n v="-24.39"/>
    <n v="-23.33"/>
    <n v="-23.28"/>
    <n v="-23.32"/>
    <n v="-61.84"/>
    <n v="-3.6712389176409559"/>
    <n v="-6.07"/>
    <n v="-28.061238917640956"/>
    <n v="-30.46"/>
    <n v="7.46"/>
    <n v="7.46"/>
    <x v="0"/>
    <x v="0"/>
    <x v="0"/>
    <x v="0"/>
    <x v="1"/>
    <x v="30"/>
  </r>
  <r>
    <d v="2001-10-16T12:00:00"/>
    <x v="12"/>
    <x v="1"/>
    <x v="0"/>
    <x v="2"/>
    <x v="0"/>
    <x v="1"/>
    <x v="5"/>
    <x v="1"/>
    <n v="34.71"/>
    <n v="31.48"/>
    <n v="33.79"/>
    <n v="32.1"/>
    <n v="32.15"/>
    <n v="33.47"/>
    <n v="34.08"/>
    <n v="32.93"/>
    <n v="33.32"/>
    <n v="34.43"/>
    <n v="32.43"/>
    <n v="33.5"/>
    <n v="30.03"/>
    <n v="30.09"/>
    <n v="29.75"/>
    <n v="31.6"/>
    <n v="29.68"/>
    <n v="33.409999999999997"/>
    <n v="28.33"/>
    <n v="30.42"/>
    <n v="33.369999999999997"/>
    <n v="33.29"/>
    <n v="30.72"/>
    <n v="33.04"/>
    <n v="33.79"/>
    <n v="30.54"/>
    <n v="32.4"/>
    <n v="27.12"/>
    <n v="27.76261858859656"/>
    <n v="27.52"/>
    <n v="41.18"/>
    <m/>
    <m/>
    <m/>
    <m/>
    <m/>
    <n v="23.92"/>
    <n v="23.58"/>
    <n v="23.61"/>
    <n v="23.6"/>
    <n v="59.88"/>
    <n v="1.73"/>
    <n v="1.1000000000000001"/>
    <n v="2.91"/>
    <n v="2.3273814114034401"/>
    <n v="0.64000000000000057"/>
    <n v="1.98"/>
    <n v="-3.3"/>
    <n v="-2.657381411403442"/>
    <n v="-5.28"/>
    <n v="-4.6373814114034388"/>
    <n v="0.64261858859655874"/>
    <n v="-1.35"/>
    <n v="2.12"/>
    <n v="2.06"/>
    <n v="3.47"/>
    <n v="3.41"/>
    <n v="-5.9999999999998721E-2"/>
    <n v="0.62999999999999545"/>
    <n v="-1.18"/>
    <n v="-0.59738141140344325"/>
    <n v="-1.81"/>
    <n v="-1.2273814114034387"/>
    <n v="0.58261858859656002"/>
    <n v="-23.92"/>
    <n v="-23.58"/>
    <n v="-23.61"/>
    <n v="-23.6"/>
    <n v="-59.88"/>
    <n v="-3.842618588596558"/>
    <n v="-6.17"/>
    <n v="-27.76261858859656"/>
    <n v="-30.09"/>
    <n v="7.68"/>
    <n v="7.68"/>
    <x v="0"/>
    <x v="0"/>
    <x v="0"/>
    <x v="0"/>
    <x v="1"/>
    <x v="30"/>
  </r>
  <r>
    <d v="2001-10-16T13:00:00"/>
    <x v="13"/>
    <x v="1"/>
    <x v="0"/>
    <x v="2"/>
    <x v="0"/>
    <x v="1"/>
    <x v="5"/>
    <x v="1"/>
    <n v="33.4"/>
    <n v="30.33"/>
    <n v="32.58"/>
    <n v="30.85"/>
    <n v="30.96"/>
    <n v="32.270000000000003"/>
    <n v="32.880000000000003"/>
    <n v="31.71"/>
    <n v="32.119999999999997"/>
    <n v="33.200000000000003"/>
    <n v="31.23"/>
    <n v="32.24"/>
    <n v="28.91"/>
    <n v="28.99"/>
    <n v="28.67"/>
    <n v="31.53"/>
    <n v="29.66"/>
    <n v="33.35"/>
    <n v="28.31"/>
    <n v="30.39"/>
    <n v="33.33"/>
    <n v="33.229999999999997"/>
    <n v="30.72"/>
    <n v="32.979999999999997"/>
    <n v="33.729999999999997"/>
    <n v="30.52"/>
    <n v="32.340000000000003"/>
    <n v="27.13"/>
    <n v="28.396385415464511"/>
    <n v="27.51"/>
    <n v="38.369999999999997"/>
    <m/>
    <m/>
    <m/>
    <m/>
    <m/>
    <n v="25.31"/>
    <n v="24.31"/>
    <n v="24.32"/>
    <n v="24.33"/>
    <n v="60.58"/>
    <n v="0.56999999999999995"/>
    <n v="-0.10000000000000142"/>
    <n v="1.78"/>
    <n v="0.59361458453548721"/>
    <n v="-0.52999999999999403"/>
    <n v="1.95"/>
    <n v="-3.26"/>
    <n v="-1.9936145845354893"/>
    <n v="-5.21"/>
    <n v="-3.9436145845354922"/>
    <n v="1.2663854154645122"/>
    <n v="-1.28"/>
    <n v="2.0499999999999998"/>
    <n v="1.97"/>
    <n v="3.33"/>
    <n v="3.25"/>
    <n v="-7.9999999999998295E-2"/>
    <n v="0.67000000000000171"/>
    <n v="-1.21"/>
    <n v="-2.3614584535486927E-2"/>
    <n v="-1.88"/>
    <n v="-0.69361458453548863"/>
    <n v="1.1863854154645139"/>
    <n v="-25.31"/>
    <n v="-24.31"/>
    <n v="-24.32"/>
    <n v="-24.33"/>
    <n v="-60.58"/>
    <n v="-3.0863854154645125"/>
    <n v="-3.68"/>
    <n v="-28.396385415464511"/>
    <n v="-28.99"/>
    <n v="6.13"/>
    <n v="6.13"/>
    <x v="0"/>
    <x v="0"/>
    <x v="0"/>
    <x v="0"/>
    <x v="1"/>
    <x v="30"/>
  </r>
  <r>
    <d v="2001-10-16T14:00:00"/>
    <x v="14"/>
    <x v="1"/>
    <x v="0"/>
    <x v="2"/>
    <x v="0"/>
    <x v="1"/>
    <x v="5"/>
    <x v="1"/>
    <m/>
    <m/>
    <m/>
    <m/>
    <m/>
    <m/>
    <m/>
    <m/>
    <m/>
    <m/>
    <m/>
    <m/>
    <m/>
    <m/>
    <m/>
    <n v="31.42"/>
    <n v="29.56"/>
    <n v="33.25"/>
    <n v="28.17"/>
    <n v="30.3"/>
    <n v="33.21"/>
    <n v="33.200000000000003"/>
    <n v="30.73"/>
    <n v="32.880000000000003"/>
    <n v="33.590000000000003"/>
    <n v="30.44"/>
    <n v="32.24"/>
    <n v="26.99"/>
    <n v="27.8560201307182"/>
    <n v="27.35"/>
    <n v="36.659999999999997"/>
    <m/>
    <m/>
    <m/>
    <m/>
    <m/>
    <n v="24.29"/>
    <n v="23.99"/>
    <n v="24.02"/>
    <n v="24.01"/>
    <n v="60.08"/>
    <n v="-30.3"/>
    <n v="-32.24"/>
    <n v="-26.99"/>
    <n v="-27.8560201307182"/>
    <n v="-33.590000000000003"/>
    <n v="1.94"/>
    <n v="-3.31"/>
    <n v="-2.4439798692818009"/>
    <n v="-5.25"/>
    <n v="-4.3839798692818022"/>
    <n v="0.86602013071820139"/>
    <n v="0"/>
    <n v="0"/>
    <n v="0"/>
    <n v="0"/>
    <n v="0"/>
    <n v="0"/>
    <n v="1.94"/>
    <n v="-3.31"/>
    <n v="-2.4439798692818009"/>
    <n v="-5.25"/>
    <n v="-4.3839798692818022"/>
    <n v="0.86602013071820139"/>
    <n v="-24.29"/>
    <n v="-23.99"/>
    <n v="-24.02"/>
    <n v="-24.01"/>
    <n v="-60.08"/>
    <n v="-3.5660201307182007"/>
    <n v="24.29"/>
    <n v="-27.8560201307182"/>
    <n v="0"/>
    <n v="36.659999999999997"/>
    <n v="36.659999999999997"/>
    <x v="0"/>
    <x v="0"/>
    <x v="0"/>
    <x v="0"/>
    <x v="1"/>
    <x v="30"/>
  </r>
  <r>
    <d v="2001-10-16T15:00:00"/>
    <x v="15"/>
    <x v="1"/>
    <x v="0"/>
    <x v="2"/>
    <x v="0"/>
    <x v="1"/>
    <x v="5"/>
    <x v="1"/>
    <n v="32.729999999999997"/>
    <n v="29.73"/>
    <n v="31.93"/>
    <n v="30.25"/>
    <n v="30.35"/>
    <n v="31.63"/>
    <n v="38.74"/>
    <n v="31.06"/>
    <n v="31.48"/>
    <n v="32.520000000000003"/>
    <n v="30.61"/>
    <n v="31.61"/>
    <n v="28.25"/>
    <n v="28.38"/>
    <n v="28.03"/>
    <n v="31.29"/>
    <n v="29.4"/>
    <n v="33.090000000000003"/>
    <n v="28.12"/>
    <n v="30.24"/>
    <n v="33.06"/>
    <n v="33.119999999999997"/>
    <n v="30.72"/>
    <n v="32.72"/>
    <n v="33.450000000000003"/>
    <n v="30.39"/>
    <n v="32.090000000000003"/>
    <n v="27"/>
    <n v="27.31956191147956"/>
    <n v="27.38"/>
    <n v="39.49"/>
    <m/>
    <m/>
    <m/>
    <m/>
    <m/>
    <n v="23.73"/>
    <n v="23.11"/>
    <n v="23.17"/>
    <n v="23.15"/>
    <n v="56.17"/>
    <n v="0.11000000000000298"/>
    <n v="-0.48000000000000398"/>
    <n v="1.25"/>
    <n v="1.0604380885204385"/>
    <n v="-0.93"/>
    <n v="1.850000000000005"/>
    <n v="-3.24"/>
    <n v="-2.920438088520438"/>
    <n v="-5.09"/>
    <n v="-4.7704380885204429"/>
    <n v="0.31956191147956048"/>
    <n v="-1.26"/>
    <n v="2.1"/>
    <n v="1.97"/>
    <n v="3.36"/>
    <n v="3.23"/>
    <n v="-0.12999999999999901"/>
    <n v="0.59000000000000696"/>
    <n v="-1.1399999999999999"/>
    <n v="-0.95043808852043554"/>
    <n v="-1.73"/>
    <n v="-1.5404380885204425"/>
    <n v="0.18956191147956147"/>
    <n v="-23.73"/>
    <n v="-23.11"/>
    <n v="-23.17"/>
    <n v="-23.15"/>
    <n v="-56.17"/>
    <n v="-3.5895619114795601"/>
    <n v="-4.6500000000000004"/>
    <n v="-27.31956191147956"/>
    <n v="-28.38"/>
    <n v="7.88"/>
    <n v="7.88"/>
    <x v="0"/>
    <x v="0"/>
    <x v="0"/>
    <x v="0"/>
    <x v="1"/>
    <x v="30"/>
  </r>
  <r>
    <d v="2001-10-16T16:00:00"/>
    <x v="16"/>
    <x v="1"/>
    <x v="0"/>
    <x v="2"/>
    <x v="0"/>
    <x v="1"/>
    <x v="5"/>
    <x v="1"/>
    <n v="31.65"/>
    <n v="28.6"/>
    <n v="30.68"/>
    <n v="29.23"/>
    <n v="29.24"/>
    <n v="30.38"/>
    <n v="74.02"/>
    <n v="29.93"/>
    <n v="30.25"/>
    <n v="31.26"/>
    <n v="29.5"/>
    <n v="30.42"/>
    <n v="26.96"/>
    <n v="27.34"/>
    <n v="26.72"/>
    <n v="31.4"/>
    <n v="29.4"/>
    <n v="33.090000000000003"/>
    <n v="28.11"/>
    <n v="30.21"/>
    <n v="33.049999999999997"/>
    <n v="33.090000000000003"/>
    <n v="30.71"/>
    <n v="32.72"/>
    <n v="33.42"/>
    <n v="30.45"/>
    <n v="32.119999999999997"/>
    <n v="27.03"/>
    <n v="27.314317249547855"/>
    <n v="27.4"/>
    <n v="40.86"/>
    <m/>
    <m/>
    <m/>
    <m/>
    <m/>
    <n v="23.61"/>
    <n v="23.19"/>
    <n v="23.23"/>
    <n v="23.22"/>
    <n v="56.73"/>
    <n v="-0.97000000000000242"/>
    <n v="-1.7"/>
    <n v="-7.0000000000000284E-2"/>
    <n v="2.5682750452144631E-2"/>
    <n v="-2.16"/>
    <n v="1.91"/>
    <n v="-3.18"/>
    <n v="-2.8956827504521456"/>
    <n v="-5.09"/>
    <n v="-4.8056827504521422"/>
    <n v="0.28431724954785409"/>
    <n v="-1.18"/>
    <n v="2.2799999999999998"/>
    <n v="1.9"/>
    <n v="3.46"/>
    <n v="3.08"/>
    <n v="-0.37999999999999901"/>
    <n v="0.72999999999999332"/>
    <n v="-0.90000000000000213"/>
    <n v="-0.99568275045214705"/>
    <n v="-1.63"/>
    <n v="-1.7256827504521404"/>
    <n v="-9.5682750452144916E-2"/>
    <n v="-23.61"/>
    <n v="-23.19"/>
    <n v="-23.23"/>
    <n v="-23.22"/>
    <n v="-56.73"/>
    <n v="-3.7043172495478558"/>
    <n v="-3.73"/>
    <n v="-27.314317249547855"/>
    <n v="-27.34"/>
    <n v="10.44"/>
    <n v="10.44"/>
    <x v="0"/>
    <x v="0"/>
    <x v="0"/>
    <x v="0"/>
    <x v="1"/>
    <x v="30"/>
  </r>
  <r>
    <d v="2001-10-16T17:00:00"/>
    <x v="17"/>
    <x v="1"/>
    <x v="0"/>
    <x v="2"/>
    <x v="0"/>
    <x v="1"/>
    <x v="5"/>
    <x v="1"/>
    <n v="34.619999999999997"/>
    <n v="31.14"/>
    <n v="33.26"/>
    <n v="31.87"/>
    <n v="31.81"/>
    <n v="32.97"/>
    <n v="73.23"/>
    <n v="32.54"/>
    <n v="32.81"/>
    <n v="33.86"/>
    <n v="32.1"/>
    <n v="33.090000000000003"/>
    <n v="29.25"/>
    <n v="29.62"/>
    <n v="28.97"/>
    <n v="31.88"/>
    <n v="29.58"/>
    <n v="33.54"/>
    <n v="28.34"/>
    <n v="30.48"/>
    <n v="33.479999999999997"/>
    <n v="33.700000000000003"/>
    <n v="30.75"/>
    <n v="33.14"/>
    <n v="33.880000000000003"/>
    <n v="30.69"/>
    <n v="32.56"/>
    <n v="27.21"/>
    <n v="27.855743986925475"/>
    <n v="27.59"/>
    <n v="40.9"/>
    <m/>
    <m/>
    <m/>
    <m/>
    <m/>
    <n v="24.24"/>
    <n v="22.97"/>
    <n v="23.1"/>
    <n v="23.06"/>
    <n v="60.61"/>
    <n v="1.33"/>
    <n v="0.53000000000000114"/>
    <n v="2.04"/>
    <n v="1.764256013074526"/>
    <n v="-2.0000000000003126E-2"/>
    <n v="2.08"/>
    <n v="-3.27"/>
    <n v="-2.6242560130745254"/>
    <n v="-5.35"/>
    <n v="-4.7042560130745272"/>
    <n v="0.64574398692547419"/>
    <n v="-1.28"/>
    <n v="2.56"/>
    <n v="2.19"/>
    <n v="3.84"/>
    <n v="3.47"/>
    <n v="-0.37000000000000099"/>
    <n v="0.79999999999999716"/>
    <n v="-0.71000000000000085"/>
    <n v="-0.43425601307452766"/>
    <n v="-1.51"/>
    <n v="-1.2342560130745248"/>
    <n v="0.27574398692547319"/>
    <n v="-24.24"/>
    <n v="-22.97"/>
    <n v="-23.1"/>
    <n v="-23.06"/>
    <n v="-60.61"/>
    <n v="-3.6157439869254766"/>
    <n v="-5.38"/>
    <n v="-27.855743986925475"/>
    <n v="-29.62"/>
    <n v="7.81"/>
    <n v="7.81"/>
    <x v="0"/>
    <x v="0"/>
    <x v="0"/>
    <x v="0"/>
    <x v="1"/>
    <x v="30"/>
  </r>
  <r>
    <d v="2001-10-16T18:00:00"/>
    <x v="18"/>
    <x v="1"/>
    <x v="0"/>
    <x v="2"/>
    <x v="0"/>
    <x v="1"/>
    <x v="5"/>
    <x v="1"/>
    <n v="49.35"/>
    <n v="44.16"/>
    <n v="47.28"/>
    <n v="45.06"/>
    <n v="45.04"/>
    <n v="46.89"/>
    <n v="115.6"/>
    <n v="46.16"/>
    <n v="46.61"/>
    <n v="48.11"/>
    <n v="45.45"/>
    <n v="47.11"/>
    <n v="41.21"/>
    <n v="41.96"/>
    <n v="40.75"/>
    <n v="31.87"/>
    <n v="29.6"/>
    <n v="37.1"/>
    <n v="28.28"/>
    <n v="30.35"/>
    <n v="36.64"/>
    <n v="37.340000000000003"/>
    <n v="30.63"/>
    <n v="36.659999999999997"/>
    <n v="37.450000000000003"/>
    <n v="30.55"/>
    <n v="33.65"/>
    <n v="27.09"/>
    <n v="32.288987216344033"/>
    <n v="27.45"/>
    <n v="44.59"/>
    <m/>
    <m/>
    <m/>
    <m/>
    <m/>
    <n v="33.729999999999997"/>
    <n v="26.55"/>
    <n v="27.27"/>
    <n v="27.05"/>
    <n v="64.98"/>
    <n v="14.69"/>
    <n v="13.46"/>
    <n v="14.12"/>
    <n v="9.6710127836559678"/>
    <n v="10.66"/>
    <n v="3.3"/>
    <n v="-3.26"/>
    <n v="1.9389872163440316"/>
    <n v="-6.56"/>
    <n v="-1.3610127836559656"/>
    <n v="5.1989872163440332"/>
    <n v="-2.0699999999999998"/>
    <n v="3.83"/>
    <n v="3.08"/>
    <n v="5.9"/>
    <n v="5.15"/>
    <n v="-0.75"/>
    <n v="1.23"/>
    <n v="0.56999999999999673"/>
    <n v="5.0189872163440299"/>
    <n v="-0.66"/>
    <n v="3.788987216344033"/>
    <n v="4.4489872163440332"/>
    <n v="-33.729999999999997"/>
    <n v="-26.55"/>
    <n v="-27.27"/>
    <n v="-27.05"/>
    <n v="-64.98"/>
    <n v="1.4410127836559639"/>
    <n v="-8.23"/>
    <n v="-32.288987216344033"/>
    <n v="-41.96"/>
    <n v="-2.52"/>
    <n v="-2.52"/>
    <x v="0"/>
    <x v="0"/>
    <x v="0"/>
    <x v="0"/>
    <x v="1"/>
    <x v="30"/>
  </r>
  <r>
    <d v="2001-10-16T19:00:00"/>
    <x v="19"/>
    <x v="1"/>
    <x v="0"/>
    <x v="2"/>
    <x v="0"/>
    <x v="1"/>
    <x v="5"/>
    <x v="1"/>
    <n v="51.04"/>
    <n v="45.91"/>
    <n v="48.68"/>
    <n v="47.04"/>
    <n v="46.83"/>
    <n v="48.38"/>
    <n v="188.52"/>
    <n v="47.84"/>
    <n v="48.04"/>
    <n v="49.48"/>
    <n v="47.25"/>
    <n v="48.81"/>
    <n v="43.02"/>
    <n v="43.51"/>
    <n v="42.64"/>
    <n v="33.64"/>
    <n v="31.38"/>
    <n v="35.31"/>
    <n v="30.05"/>
    <n v="32.15"/>
    <n v="35.340000000000003"/>
    <n v="35.69"/>
    <n v="32.44"/>
    <n v="34.880000000000003"/>
    <n v="35.630000000000003"/>
    <n v="32.39"/>
    <n v="34.22"/>
    <n v="28.7"/>
    <n v="34.620690927335247"/>
    <n v="29.06"/>
    <n v="47.35"/>
    <m/>
    <m/>
    <m/>
    <m/>
    <m/>
    <n v="36.869999999999997"/>
    <n v="29"/>
    <n v="29.79"/>
    <n v="29.55"/>
    <n v="70.66"/>
    <n v="14.68"/>
    <n v="14.59"/>
    <n v="14.32"/>
    <n v="8.8893090726647515"/>
    <n v="13.85"/>
    <n v="2.0699999999999998"/>
    <n v="-3.45"/>
    <n v="2.470690927335248"/>
    <n v="-5.52"/>
    <n v="0.40069092733524769"/>
    <n v="5.9206909273352473"/>
    <n v="-1.98"/>
    <n v="3.81"/>
    <n v="3.32"/>
    <n v="5.79"/>
    <n v="5.3"/>
    <n v="-0.48999999999999488"/>
    <n v="8.9999999999996305E-2"/>
    <n v="0.35999999999999588"/>
    <n v="5.7906909273352483"/>
    <n v="0.27"/>
    <n v="5.700690927335252"/>
    <n v="5.4306909273352524"/>
    <n v="-36.869999999999997"/>
    <n v="-29"/>
    <n v="-29.79"/>
    <n v="-29.55"/>
    <n v="-70.66"/>
    <n v="2.2493090726647509"/>
    <n v="-6.64"/>
    <n v="-34.620690927335247"/>
    <n v="-43.51"/>
    <n v="-1.46"/>
    <n v="-1.46"/>
    <x v="0"/>
    <x v="0"/>
    <x v="0"/>
    <x v="0"/>
    <x v="1"/>
    <x v="30"/>
  </r>
  <r>
    <d v="2001-10-16T20:00:00"/>
    <x v="20"/>
    <x v="1"/>
    <x v="0"/>
    <x v="2"/>
    <x v="0"/>
    <x v="1"/>
    <x v="5"/>
    <x v="1"/>
    <n v="36.6"/>
    <n v="32.94"/>
    <n v="34.840000000000003"/>
    <n v="33.869999999999997"/>
    <n v="33.67"/>
    <n v="34.65"/>
    <n v="144.58000000000001"/>
    <n v="34.299999999999997"/>
    <n v="34.4"/>
    <n v="35.39"/>
    <n v="33.979999999999997"/>
    <n v="35"/>
    <n v="31.07"/>
    <n v="31.28"/>
    <n v="30.79"/>
    <n v="31.67"/>
    <n v="29.69"/>
    <n v="33.19"/>
    <n v="28.52"/>
    <n v="30.42"/>
    <n v="33.15"/>
    <n v="33.47"/>
    <n v="30.76"/>
    <n v="32.81"/>
    <n v="33.46"/>
    <n v="30.66"/>
    <n v="32.22"/>
    <n v="27.43"/>
    <n v="29.155246240141501"/>
    <n v="27.79"/>
    <n v="37.57"/>
    <m/>
    <m/>
    <m/>
    <m/>
    <m/>
    <n v="28.48"/>
    <n v="24.65"/>
    <n v="25.03"/>
    <n v="24.92"/>
    <n v="44.94"/>
    <n v="3.25"/>
    <n v="2.78"/>
    <n v="3.64"/>
    <n v="2.1247537598584998"/>
    <n v="1.93"/>
    <n v="1.8"/>
    <n v="-2.99"/>
    <n v="-1.2647537598585004"/>
    <n v="-4.79"/>
    <n v="-3.0647537598584975"/>
    <n v="1.7252462401415016"/>
    <n v="-1.33"/>
    <n v="2.6"/>
    <n v="2.39"/>
    <n v="3.93"/>
    <n v="3.72"/>
    <n v="-0.21000000000000085"/>
    <n v="0.46999999999999886"/>
    <n v="-0.39000000000000057"/>
    <n v="1.1252462401415002"/>
    <n v="-0.85999999999999943"/>
    <n v="0.65524624014150135"/>
    <n v="1.5152462401415008"/>
    <n v="-28.48"/>
    <n v="-24.65"/>
    <n v="-25.03"/>
    <n v="-24.92"/>
    <n v="-44.94"/>
    <n v="-0.67524624014150092"/>
    <n v="-2.8"/>
    <n v="-29.155246240141501"/>
    <n v="-31.28"/>
    <n v="2.57"/>
    <n v="2.57"/>
    <x v="0"/>
    <x v="0"/>
    <x v="0"/>
    <x v="0"/>
    <x v="1"/>
    <x v="30"/>
  </r>
  <r>
    <d v="2001-10-16T21:00:00"/>
    <x v="21"/>
    <x v="1"/>
    <x v="0"/>
    <x v="2"/>
    <x v="0"/>
    <x v="1"/>
    <x v="5"/>
    <x v="1"/>
    <n v="29.35"/>
    <n v="26.56"/>
    <n v="28.1"/>
    <n v="27.31"/>
    <n v="27.33"/>
    <n v="27.91"/>
    <n v="54.11"/>
    <n v="27.67"/>
    <n v="27.74"/>
    <n v="28.52"/>
    <n v="27.55"/>
    <n v="28.12"/>
    <n v="25.38"/>
    <n v="25.41"/>
    <n v="25.19"/>
    <n v="30.48"/>
    <n v="28.82"/>
    <n v="31.88"/>
    <n v="28.02"/>
    <n v="29.37"/>
    <n v="31.83"/>
    <n v="32"/>
    <n v="29.86"/>
    <n v="31.51"/>
    <n v="32.1"/>
    <n v="29.55"/>
    <n v="30.99"/>
    <n v="27.54"/>
    <n v="25.823898523892474"/>
    <n v="27.82"/>
    <n v="38.68"/>
    <m/>
    <m/>
    <m/>
    <m/>
    <m/>
    <n v="22.87"/>
    <n v="21.28"/>
    <n v="21.44"/>
    <n v="21.39"/>
    <n v="30.89"/>
    <n v="-2.04"/>
    <n v="-2.87"/>
    <n v="-2.16"/>
    <n v="-0.41389852389247395"/>
    <n v="-3.58"/>
    <n v="1.62"/>
    <n v="-1.83"/>
    <n v="-3.5461014761075269"/>
    <n v="-3.45"/>
    <n v="-5.1661014761075243"/>
    <n v="-1.7161014761075251"/>
    <n v="-0.7900000000000027"/>
    <n v="1.95"/>
    <n v="1.92"/>
    <n v="2.74"/>
    <n v="2.71"/>
    <n v="-3.0000000000001137E-2"/>
    <n v="0.82999999999999474"/>
    <n v="0.11999999999999744"/>
    <n v="-1.6261014761075288"/>
    <n v="-0.7099999999999973"/>
    <n v="-2.4561014761075235"/>
    <n v="-1.7461014761075262"/>
    <n v="-22.87"/>
    <n v="-21.28"/>
    <n v="-21.44"/>
    <n v="-21.39"/>
    <n v="-30.89"/>
    <n v="-2.9538985238924731"/>
    <n v="-2.54"/>
    <n v="-25.823898523892474"/>
    <n v="-25.41"/>
    <n v="10.56"/>
    <n v="10.56"/>
    <x v="0"/>
    <x v="0"/>
    <x v="0"/>
    <x v="0"/>
    <x v="1"/>
    <x v="30"/>
  </r>
  <r>
    <d v="2001-10-16T22:00:00"/>
    <x v="22"/>
    <x v="1"/>
    <x v="0"/>
    <x v="2"/>
    <x v="0"/>
    <x v="1"/>
    <x v="5"/>
    <x v="1"/>
    <n v="28"/>
    <n v="25.16"/>
    <n v="26.59"/>
    <n v="25.87"/>
    <n v="26.01"/>
    <n v="26.42"/>
    <n v="26.78"/>
    <n v="26.37"/>
    <n v="26.26"/>
    <n v="26.98"/>
    <n v="26.26"/>
    <n v="26.8"/>
    <n v="23.88"/>
    <n v="24.05"/>
    <n v="23.66"/>
    <n v="25.36"/>
    <n v="24.15"/>
    <n v="26.54"/>
    <n v="23.83"/>
    <n v="24.5"/>
    <n v="26.47"/>
    <n v="26.53"/>
    <n v="24.62"/>
    <n v="26.23"/>
    <n v="26.78"/>
    <n v="24.57"/>
    <n v="25.83"/>
    <n v="24.05"/>
    <n v="22.251992282381849"/>
    <n v="24.24"/>
    <n v="24.59"/>
    <m/>
    <m/>
    <m/>
    <m/>
    <m/>
    <n v="19.93"/>
    <n v="18.329999999999998"/>
    <n v="18.489999999999998"/>
    <n v="18.45"/>
    <n v="26.83"/>
    <n v="1.51"/>
    <n v="0.97000000000000242"/>
    <n v="-0.17000000000000171"/>
    <n v="1.7980077176181517"/>
    <n v="0.19999999999999929"/>
    <n v="1.33"/>
    <n v="-0.44999999999999929"/>
    <n v="-2.248007717618151"/>
    <n v="-1.78"/>
    <n v="-3.5780077176181493"/>
    <n v="-1.7980077176181517"/>
    <n v="-0.78999999999999915"/>
    <n v="2.13"/>
    <n v="1.96"/>
    <n v="2.92"/>
    <n v="2.75"/>
    <n v="-0.17000000000000171"/>
    <n v="0.53999999999999915"/>
    <n v="1.68"/>
    <n v="-0.28800771761815014"/>
    <n v="1.1399999999999999"/>
    <n v="-0.82800771761814929"/>
    <n v="-1.9680077176181534"/>
    <n v="-19.93"/>
    <n v="-18.329999999999998"/>
    <n v="-18.489999999999998"/>
    <n v="-18.45"/>
    <n v="-26.83"/>
    <n v="-2.3219922823818493"/>
    <n v="-4.12"/>
    <n v="-22.251992282381849"/>
    <n v="-24.05"/>
    <n v="-2.21"/>
    <n v="-2.21"/>
    <x v="0"/>
    <x v="0"/>
    <x v="0"/>
    <x v="0"/>
    <x v="1"/>
    <x v="30"/>
  </r>
  <r>
    <d v="2001-10-16T23:00:00"/>
    <x v="23"/>
    <x v="1"/>
    <x v="0"/>
    <x v="2"/>
    <x v="0"/>
    <x v="1"/>
    <x v="5"/>
    <x v="1"/>
    <n v="30.12"/>
    <n v="26.91"/>
    <n v="28.35"/>
    <n v="27.64"/>
    <n v="28"/>
    <n v="28.19"/>
    <n v="28.57"/>
    <n v="28.4"/>
    <n v="28.02"/>
    <n v="28.82"/>
    <n v="28.29"/>
    <n v="28.8"/>
    <n v="25.54"/>
    <n v="25.77"/>
    <n v="25.29"/>
    <n v="25.92"/>
    <n v="24.71"/>
    <n v="26.75"/>
    <n v="24.09"/>
    <n v="25.68"/>
    <n v="26.68"/>
    <n v="26.32"/>
    <n v="25.6"/>
    <n v="26.44"/>
    <n v="26.97"/>
    <n v="25.83"/>
    <n v="26.27"/>
    <n v="24.05"/>
    <n v="21.068003841366739"/>
    <n v="24.12"/>
    <n v="24.27"/>
    <m/>
    <m/>
    <m/>
    <m/>
    <m/>
    <n v="18.38"/>
    <n v="18.309999999999999"/>
    <n v="18.309999999999999"/>
    <n v="18.309999999999999"/>
    <n v="18.850000000000001"/>
    <n v="2.3199999999999998"/>
    <n v="2.5299999999999998"/>
    <n v="1.49"/>
    <n v="4.7019961586332606"/>
    <n v="1.85"/>
    <n v="0.59"/>
    <n v="-1.63"/>
    <n v="-4.6119961586332607"/>
    <n v="-2.2200000000000002"/>
    <n v="-5.2019961586332606"/>
    <n v="-2.9819961586332617"/>
    <n v="-0.80000000000000071"/>
    <n v="2.46"/>
    <n v="2.23"/>
    <n v="3.26"/>
    <n v="3.03"/>
    <n v="-0.23"/>
    <n v="-0.21000000000000085"/>
    <n v="0.83000000000000185"/>
    <n v="-2.3819961586332603"/>
    <n v="1.04"/>
    <n v="-2.1719961586332595"/>
    <n v="-3.2119961586332622"/>
    <n v="-18.38"/>
    <n v="-18.309999999999999"/>
    <n v="-18.309999999999999"/>
    <n v="-18.309999999999999"/>
    <n v="-18.850000000000001"/>
    <n v="-2.68800384136674"/>
    <n v="-7.39"/>
    <n v="-21.068003841366739"/>
    <n v="-25.77"/>
    <n v="-4.53"/>
    <n v="-4.53"/>
    <x v="0"/>
    <x v="0"/>
    <x v="0"/>
    <x v="0"/>
    <x v="1"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1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74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Average of RT Western" fld="41" subtotal="average" baseField="0" baseItem="0" numFmtId="44"/>
  </dataFields>
  <formats count="2">
    <format dxfId="29">
      <pivotArea type="all" dataOnly="0" outline="0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6" cacheId="8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RealTime Vs RealTime" fld="81" baseField="0" baseItem="0"/>
  </dataFields>
  <formats count="2">
    <format dxfId="27">
      <pivotArea type="all" dataOnly="0" outline="0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6" cacheId="7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yAhead Vs RealTime" fld="79" baseField="0" baseItem="0"/>
  </dataFields>
  <formats count="2">
    <format dxfId="23">
      <pivotArea type="all" dataOnly="0" outline="0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6" cacheId="6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RealTime Vs DayAhead" fld="80" baseField="0" baseItem="0"/>
  </dataFields>
  <formats count="2">
    <format dxfId="19">
      <pivotArea type="all" dataOnly="0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5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 sortType="ascending" rankBy="0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yAhead Vs DayAhead" fld="78" subtotal="average" baseField="0" baseItem="0"/>
  </dataFields>
  <formats count="2">
    <format dxfId="15">
      <pivotArea type="all" dataOnly="0" outline="0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6" cacheId="0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dataField="1"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DA-PJM" fld="37" subtotal="average" baseField="0" baseItem="0" numFmtId="164"/>
  </dataFields>
  <formats count="2">
    <format dxfId="9">
      <pivotArea type="all" dataOnly="0" outline="0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5" cacheId="4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A10:AY42" firstHeaderRow="1" firstDataRow="2" firstDataCol="1" rowPageCount="8" colPageCount="1"/>
  <pivotFields count="90">
    <pivotField axis="axisPage" compact="0" outline="0" subtotalTop="0" showAll="0" includeNewItemsInFilter="1">
      <items count="1489"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m="1" x="972"/>
        <item m="1" x="973"/>
        <item m="1" x="974"/>
        <item m="1" x="975"/>
        <item m="1" x="976"/>
        <item m="1" x="977"/>
        <item m="1" x="978"/>
        <item m="1" x="979"/>
        <item m="1" x="980"/>
        <item m="1" x="981"/>
        <item m="1" x="982"/>
        <item m="1" x="983"/>
        <item m="1" x="984"/>
        <item m="1" x="985"/>
        <item m="1" x="986"/>
        <item m="1" x="987"/>
        <item m="1" x="988"/>
        <item m="1" x="989"/>
        <item m="1" x="990"/>
        <item m="1" x="991"/>
        <item m="1" x="992"/>
        <item m="1" x="993"/>
        <item m="1" x="994"/>
        <item m="1" x="995"/>
        <item m="1" x="996"/>
        <item m="1" x="997"/>
        <item m="1" x="998"/>
        <item m="1" x="999"/>
        <item m="1" x="1000"/>
        <item m="1" x="1001"/>
        <item m="1" x="1002"/>
        <item m="1" x="1003"/>
        <item m="1" x="1004"/>
        <item m="1" x="1005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22"/>
        <item m="1" x="1023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3"/>
        <item m="1" x="1054"/>
        <item m="1" x="1055"/>
        <item m="1" x="1056"/>
        <item m="1" x="1057"/>
        <item m="1" x="1058"/>
        <item m="1" x="1059"/>
        <item m="1" x="1060"/>
        <item m="1" x="1061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82"/>
        <item m="1" x="1083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105"/>
        <item m="1" x="1106"/>
        <item m="1" x="1107"/>
        <item m="1" x="1108"/>
        <item m="1" x="1109"/>
        <item m="1" x="1110"/>
        <item m="1" x="1111"/>
        <item m="1" x="1112"/>
        <item m="1" x="1113"/>
        <item m="1" x="1114"/>
        <item m="1" x="1115"/>
        <item m="1" x="1116"/>
        <item m="1" x="1117"/>
        <item m="1" x="1118"/>
        <item m="1" x="1119"/>
        <item m="1" x="1120"/>
        <item m="1" x="1121"/>
        <item m="1" x="1122"/>
        <item m="1" x="1123"/>
        <item m="1" x="1124"/>
        <item m="1" x="1125"/>
        <item m="1" x="1126"/>
        <item m="1" x="1127"/>
        <item m="1" x="1128"/>
        <item m="1" x="1129"/>
        <item m="1" x="1130"/>
        <item m="1" x="1131"/>
        <item m="1" x="1132"/>
        <item m="1" x="1133"/>
        <item m="1" x="1134"/>
        <item m="1" x="1135"/>
        <item m="1" x="1136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46"/>
        <item m="1" x="1147"/>
        <item m="1" x="1148"/>
        <item m="1" x="1149"/>
        <item m="1" x="1150"/>
        <item m="1" x="1151"/>
        <item m="1" x="1152"/>
        <item m="1" x="1153"/>
        <item m="1" x="1154"/>
        <item m="1" x="1155"/>
        <item m="1" x="1156"/>
        <item m="1" x="1157"/>
        <item m="1" x="1158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68"/>
        <item m="1" x="1169"/>
        <item m="1" x="1170"/>
        <item m="1" x="1171"/>
        <item m="1" x="1172"/>
        <item m="1" x="1173"/>
        <item m="1" x="1174"/>
        <item m="1" x="1175"/>
        <item m="1" x="1176"/>
        <item m="1" x="1177"/>
        <item m="1" x="1178"/>
        <item m="1" x="1179"/>
        <item m="1" x="1180"/>
        <item m="1" x="1181"/>
        <item m="1" x="1182"/>
        <item m="1" x="1183"/>
        <item m="1" x="1184"/>
        <item m="1" x="1185"/>
        <item m="1" x="1186"/>
        <item m="1" x="1187"/>
        <item m="1" x="1188"/>
        <item m="1" x="1189"/>
        <item m="1" x="1190"/>
        <item m="1" x="1191"/>
        <item m="1" x="1192"/>
        <item m="1" x="1193"/>
        <item m="1" x="1194"/>
        <item m="1" x="1195"/>
        <item m="1" x="1196"/>
        <item m="1" x="1197"/>
        <item m="1" x="1198"/>
        <item m="1" x="1199"/>
        <item m="1" x="1200"/>
        <item m="1" x="1201"/>
        <item m="1" x="1202"/>
        <item m="1" x="1203"/>
        <item m="1" x="1204"/>
        <item m="1" x="1205"/>
        <item m="1" x="1206"/>
        <item m="1" x="1207"/>
        <item m="1" x="1208"/>
        <item m="1" x="1209"/>
        <item m="1" x="1210"/>
        <item m="1" x="1211"/>
        <item m="1" x="1212"/>
        <item m="1" x="1213"/>
        <item m="1" x="1214"/>
        <item m="1" x="1215"/>
        <item m="1" x="1216"/>
        <item m="1" x="1217"/>
        <item m="1" x="1218"/>
        <item m="1" x="1219"/>
        <item m="1" x="1220"/>
        <item m="1" x="1221"/>
        <item m="1" x="1222"/>
        <item m="1" x="1223"/>
        <item m="1" x="1224"/>
        <item m="1" x="1225"/>
        <item m="1" x="1226"/>
        <item m="1" x="1227"/>
        <item m="1" x="1228"/>
        <item m="1" x="1229"/>
        <item m="1" x="1230"/>
        <item m="1" x="1231"/>
        <item m="1" x="1232"/>
        <item m="1" x="1233"/>
        <item m="1" x="1234"/>
        <item m="1" x="1235"/>
        <item m="1" x="1236"/>
        <item m="1" x="1237"/>
        <item m="1" x="1238"/>
        <item m="1" x="1239"/>
        <item m="1" x="1240"/>
        <item m="1" x="1241"/>
        <item m="1" x="1242"/>
        <item m="1" x="1243"/>
        <item m="1" x="1244"/>
        <item m="1" x="1245"/>
        <item m="1" x="1246"/>
        <item m="1" x="1247"/>
        <item m="1" x="1248"/>
        <item m="1" x="1249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0"/>
        <item m="1" x="1261"/>
        <item m="1" x="1262"/>
        <item m="1" x="1263"/>
        <item m="1" x="1264"/>
        <item m="1" x="1265"/>
        <item m="1" x="1266"/>
        <item m="1" x="1267"/>
        <item m="1" x="1268"/>
        <item m="1" x="1269"/>
        <item m="1" x="1270"/>
        <item m="1" x="1271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88"/>
        <item m="1" x="1289"/>
        <item m="1" x="1290"/>
        <item m="1" x="1291"/>
        <item m="1" x="1292"/>
        <item m="1" x="1293"/>
        <item m="1" x="1294"/>
        <item m="1" x="1295"/>
        <item m="1" x="1296"/>
        <item m="1" x="1297"/>
        <item m="1" x="1298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310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62"/>
        <item m="1" x="1363"/>
        <item m="1" x="1364"/>
        <item m="1" x="1365"/>
        <item m="1" x="1366"/>
        <item m="1" x="1367"/>
        <item m="1" x="1368"/>
        <item m="1" x="1369"/>
        <item m="1" x="1370"/>
        <item m="1" x="1371"/>
        <item m="1" x="1372"/>
        <item m="1" x="1373"/>
        <item m="1" x="1374"/>
        <item m="1" x="1375"/>
        <item m="1" x="1376"/>
        <item m="1" x="1377"/>
        <item m="1" x="1378"/>
        <item m="1" x="1379"/>
        <item m="1" x="1380"/>
        <item m="1" x="1381"/>
        <item m="1" x="1382"/>
        <item m="1" x="1383"/>
        <item m="1" x="1384"/>
        <item m="1" x="1385"/>
        <item m="1" x="1386"/>
        <item m="1" x="1387"/>
        <item m="1" x="1388"/>
        <item m="1" x="1389"/>
        <item m="1" x="1390"/>
        <item m="1" x="1391"/>
        <item m="1" x="1392"/>
        <item m="1" x="1393"/>
        <item m="1" x="1394"/>
        <item m="1" x="1395"/>
        <item m="1" x="1396"/>
        <item m="1" x="1397"/>
        <item m="1" x="1398"/>
        <item m="1" x="1399"/>
        <item m="1" x="1400"/>
        <item m="1" x="1401"/>
        <item m="1" x="1402"/>
        <item m="1" x="1403"/>
        <item m="1" x="1404"/>
        <item m="1" x="1405"/>
        <item m="1" x="1406"/>
        <item m="1" x="1407"/>
        <item m="1" x="1408"/>
        <item m="1" x="1409"/>
        <item m="1" x="1410"/>
        <item m="1" x="1411"/>
        <item m="1" x="1412"/>
        <item m="1" x="1413"/>
        <item m="1" x="1414"/>
        <item m="1" x="1415"/>
        <item m="1" x="1416"/>
        <item m="1" x="1417"/>
        <item m="1" x="1418"/>
        <item m="1" x="1419"/>
        <item m="1" x="1420"/>
        <item m="1" x="1421"/>
        <item m="1" x="1422"/>
        <item m="1" x="1423"/>
        <item m="1" x="1424"/>
        <item m="1" x="1425"/>
        <item m="1" x="1426"/>
        <item m="1" x="1427"/>
        <item m="1" x="1428"/>
        <item m="1" x="1429"/>
        <item m="1" x="1430"/>
        <item m="1" x="1431"/>
        <item m="1" x="1432"/>
        <item m="1" x="1433"/>
        <item m="1" x="1434"/>
        <item m="1" x="1435"/>
        <item m="1" x="1436"/>
        <item m="1" x="1437"/>
        <item m="1" x="1438"/>
        <item m="1" x="1439"/>
        <item m="1" x="1440"/>
        <item m="1" x="1441"/>
        <item m="1" x="1442"/>
        <item m="1" x="1443"/>
        <item m="1" x="1444"/>
        <item m="1" x="1445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60"/>
        <item m="1" x="1461"/>
        <item m="1" x="1462"/>
        <item m="1" x="1463"/>
        <item m="1" x="1464"/>
        <item m="1" x="1465"/>
        <item m="1" x="1466"/>
        <item m="1" x="1467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82"/>
        <item m="1" x="1483"/>
        <item m="1" x="1484"/>
        <item m="1" x="1485"/>
        <item m="1" x="1486"/>
        <item m="1" x="14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t="default"/>
      </items>
    </pivotField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8">
    <pageField fld="2" hier="0"/>
    <pageField fld="3" hier="0"/>
    <pageField fld="4" hier="0"/>
    <pageField fld="5" hier="0"/>
    <pageField fld="6" hier="0"/>
    <pageField fld="7" hier="0"/>
    <pageField fld="8" hier="0"/>
    <pageField fld="0" hier="0"/>
  </pageFields>
  <dataFields count="1">
    <dataField name="RT-PJM" fld="22" subtotal="average" baseField="0" baseItem="0" numFmtId="164"/>
  </dataFields>
  <formats count="2">
    <format dxfId="11">
      <pivotArea type="all" dataOnly="0" outline="0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2" cacheId="3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A10:A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NYPP-W RT" fld="40" subtotal="average" baseField="0" baseItem="0" numFmtId="164"/>
  </dataFields>
  <formats count="2">
    <format dxfId="3">
      <pivotArea type="all" dataOnly="0" outline="0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1" cacheId="2" dataPosition="0" applyNumberFormats="0" applyBorderFormats="0" applyFontFormats="0" applyPatternFormats="0" applyAlignmentFormats="0" applyWidthHeightFormats="1" dataCaption="Data" showItems="0" showMultipleLabel="0" showMemberPropertyTips="0" useAutoFormatting="1" rowGrandTotals="0" colGrandTotals="0" itemPrintTitles="1" indent="0" compact="0" compactData="0" gridDropZones="1">
  <location ref="A10:Y42" firstHeaderRow="1" firstDataRow="2" firstDataCol="1" rowPageCount="7" colPageCount="1"/>
  <pivotFields count="90">
    <pivotField compact="0" outline="0" subtotalTop="0" showAll="0" includeNewItemsInFilter="1"/>
    <pivotField axis="axisCol" compact="0" outline="0" subtotalTop="0" showAll="0" includeNewItemsInFilter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compact="0" outline="0" subtotalTop="0" showAll="0" includeNewItemsInFilter="1">
      <items count="14">
        <item m="1" x="2"/>
        <item m="1" x="3"/>
        <item m="1" x="4"/>
        <item m="1" x="5"/>
        <item m="1" x="6"/>
        <item m="1" x="7"/>
        <item m="1" x="8"/>
        <item m="1" x="9"/>
        <item x="0"/>
        <item x="1"/>
        <item m="1" x="10"/>
        <item m="1" x="11"/>
        <item m="1" x="12"/>
        <item t="default"/>
      </items>
    </pivotField>
    <pivotField axis="axisPage" compact="0" outline="0" subtotalTop="0" showAll="0" includeNewItemsInFilter="1">
      <items count="32"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30"/>
        <item t="default"/>
      </items>
    </pivotField>
    <pivotField axis="axisPage" compact="0" outline="0" subtotalTop="0" showAll="0" includeNewItemsInFilter="1">
      <items count="10">
        <item x="0"/>
        <item x="1"/>
        <item x="2"/>
        <item x="3"/>
        <item x="4"/>
        <item x="5"/>
        <item x="6"/>
        <item m="1" x="7"/>
        <item h="1" m="1" x="8"/>
        <item t="default"/>
      </items>
    </pivotField>
    <pivotField axis="axisPage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1"/>
        <item x="0"/>
        <item t="default"/>
      </items>
    </pivotField>
    <pivotField axis="axisPage" compact="0" outline="0" subtotalTop="0" showAll="0" includeNewItemsInFilter="1">
      <items count="61"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7">
        <item m="1" x="2"/>
        <item m="1" x="3"/>
        <item m="1" x="4"/>
        <item m="1" x="5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numFmtId="4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63"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89"/>
  </rowFields>
  <rowItems count="31"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7">
    <pageField fld="2" hier="0"/>
    <pageField fld="3" hier="0"/>
    <pageField fld="4" hier="0"/>
    <pageField fld="5" hier="0"/>
    <pageField fld="6" hier="0"/>
    <pageField fld="7" hier="0"/>
    <pageField fld="8" hier="0"/>
  </pageFields>
  <dataFields count="1">
    <dataField name="NYPP-W DA" fld="45" subtotal="average" baseField="0" baseItem="0" numFmtId="164"/>
  </dataFields>
  <formats count="2">
    <format dxfId="5">
      <pivotArea type="all" dataOnly="0" outline="0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J48"/>
  <sheetViews>
    <sheetView tabSelected="1" zoomScale="80" workbookViewId="0">
      <selection activeCell="F24" sqref="F24"/>
    </sheetView>
  </sheetViews>
  <sheetFormatPr defaultRowHeight="12.75" x14ac:dyDescent="0.2"/>
  <cols>
    <col min="1" max="1" width="22.140625" customWidth="1"/>
    <col min="2" max="2" width="10.5703125" customWidth="1"/>
    <col min="3" max="25" width="8.570312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33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66">
        <v>14.04</v>
      </c>
      <c r="C12" s="67">
        <v>11.2</v>
      </c>
      <c r="D12" s="67">
        <v>2.83</v>
      </c>
      <c r="E12" s="67">
        <v>0</v>
      </c>
      <c r="F12" s="67">
        <v>0</v>
      </c>
      <c r="G12" s="67">
        <v>0</v>
      </c>
      <c r="H12" s="67">
        <v>11.97</v>
      </c>
      <c r="I12" s="67">
        <v>13.59</v>
      </c>
      <c r="J12" s="67">
        <v>17.649999999999999</v>
      </c>
      <c r="K12" s="67">
        <v>18.579999999999998</v>
      </c>
      <c r="L12" s="67">
        <v>18.52</v>
      </c>
      <c r="M12" s="67">
        <v>18.93</v>
      </c>
      <c r="N12" s="67">
        <v>19.600000000000001</v>
      </c>
      <c r="O12" s="67">
        <v>19.91</v>
      </c>
      <c r="P12" s="67">
        <v>19.8</v>
      </c>
      <c r="Q12" s="67">
        <v>20.051531000000001</v>
      </c>
      <c r="R12" s="67">
        <v>20.659908999999999</v>
      </c>
      <c r="S12" s="67">
        <v>23.987293999999999</v>
      </c>
      <c r="T12" s="67">
        <v>32.399175999999997</v>
      </c>
      <c r="U12" s="67">
        <v>25.071079999999998</v>
      </c>
      <c r="V12" s="67">
        <v>21.076665999999999</v>
      </c>
      <c r="W12" s="67">
        <v>18.45</v>
      </c>
      <c r="X12" s="67">
        <v>16.600000000000001</v>
      </c>
      <c r="Y12" s="68">
        <v>15.99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72">
        <v>9.74</v>
      </c>
      <c r="C13" s="73">
        <v>0.57999999999999996</v>
      </c>
      <c r="D13" s="73">
        <v>0</v>
      </c>
      <c r="E13" s="73">
        <v>0</v>
      </c>
      <c r="F13" s="73">
        <v>10.01</v>
      </c>
      <c r="G13" s="73">
        <v>17.13</v>
      </c>
      <c r="H13" s="73">
        <v>25.61</v>
      </c>
      <c r="I13" s="73">
        <v>19.05</v>
      </c>
      <c r="J13" s="73">
        <v>21.034234000000001</v>
      </c>
      <c r="K13" s="73">
        <v>25.507387000000001</v>
      </c>
      <c r="L13" s="73">
        <v>29.785495000000001</v>
      </c>
      <c r="M13" s="73">
        <v>21.886396000000001</v>
      </c>
      <c r="N13" s="73">
        <v>22.099729</v>
      </c>
      <c r="O13" s="73">
        <v>28.548468</v>
      </c>
      <c r="P13" s="73">
        <v>26.511081000000001</v>
      </c>
      <c r="Q13" s="73">
        <v>22.336936000000001</v>
      </c>
      <c r="R13" s="73">
        <v>22.559909999999999</v>
      </c>
      <c r="S13" s="73">
        <v>22.516216</v>
      </c>
      <c r="T13" s="73">
        <v>19.379549999999998</v>
      </c>
      <c r="U13" s="73">
        <v>22.078828999999999</v>
      </c>
      <c r="V13" s="73">
        <v>21.656216000000001</v>
      </c>
      <c r="W13" s="73">
        <v>20.384505000000001</v>
      </c>
      <c r="X13" s="73">
        <v>17.18</v>
      </c>
      <c r="Y13" s="74">
        <v>17.57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18.846139319999999</v>
      </c>
      <c r="AH13" s="60">
        <f t="shared" ref="AH13:AH36" si="1">HLOOKUP($AF13,nar,3,TRUE)+$AB$31</f>
        <v>19.426185333333333</v>
      </c>
      <c r="AI13" s="60">
        <f t="shared" ref="AI13:AI36" si="2">HLOOKUP($AF13,nar,4,TRUE)+$AB$31</f>
        <v>17.57</v>
      </c>
      <c r="AJ13" s="61">
        <f t="shared" ref="AJ13:AJ36" si="3">HLOOKUP($AF13,nar,5,TRUE)+$AB$31</f>
        <v>1.1499999999999999</v>
      </c>
    </row>
    <row r="14" spans="1:36" x14ac:dyDescent="0.2">
      <c r="A14" s="13">
        <v>37152</v>
      </c>
      <c r="B14" s="72">
        <v>17.13</v>
      </c>
      <c r="C14" s="73">
        <v>17.12</v>
      </c>
      <c r="D14" s="73">
        <v>15.23</v>
      </c>
      <c r="E14" s="73">
        <v>14.78</v>
      </c>
      <c r="F14" s="73">
        <v>16.55</v>
      </c>
      <c r="G14" s="73">
        <v>19.53</v>
      </c>
      <c r="H14" s="73">
        <v>27.79</v>
      </c>
      <c r="I14" s="73">
        <v>22.350359999999998</v>
      </c>
      <c r="J14" s="73">
        <v>19.197026000000001</v>
      </c>
      <c r="K14" s="73">
        <v>22.354593999999999</v>
      </c>
      <c r="L14" s="73">
        <v>30.515225000000001</v>
      </c>
      <c r="M14" s="73">
        <v>31.261982</v>
      </c>
      <c r="N14" s="73">
        <v>33.169369000000003</v>
      </c>
      <c r="O14" s="73">
        <v>28.236575999999999</v>
      </c>
      <c r="P14" s="73">
        <v>23.091260999999999</v>
      </c>
      <c r="Q14" s="73">
        <v>21.006755999999999</v>
      </c>
      <c r="R14" s="73">
        <v>20.968017</v>
      </c>
      <c r="S14" s="73">
        <v>20.927206000000002</v>
      </c>
      <c r="T14" s="73">
        <v>20.985945000000001</v>
      </c>
      <c r="U14" s="73">
        <v>34.908828999999997</v>
      </c>
      <c r="V14" s="73">
        <v>31.753513000000002</v>
      </c>
      <c r="W14" s="73">
        <v>26.371351000000001</v>
      </c>
      <c r="X14" s="73">
        <v>19.846665999999999</v>
      </c>
      <c r="Y14" s="74">
        <v>19.735765000000001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17.03365664</v>
      </c>
      <c r="AH14" s="62">
        <f t="shared" si="1"/>
        <v>18.278962833333331</v>
      </c>
      <c r="AI14" s="62">
        <f t="shared" si="2"/>
        <v>15.860000000000001</v>
      </c>
      <c r="AJ14" s="63">
        <f t="shared" si="3"/>
        <v>1.1499999999999999</v>
      </c>
    </row>
    <row r="15" spans="1:36" x14ac:dyDescent="0.2">
      <c r="A15" s="13">
        <v>37153</v>
      </c>
      <c r="B15" s="72">
        <v>19.12</v>
      </c>
      <c r="C15" s="73">
        <v>15.31</v>
      </c>
      <c r="D15" s="73">
        <v>9.76</v>
      </c>
      <c r="E15" s="73">
        <v>14.74</v>
      </c>
      <c r="F15" s="73">
        <v>14.08</v>
      </c>
      <c r="G15" s="73">
        <v>21.87</v>
      </c>
      <c r="H15" s="73">
        <v>21.964684999999999</v>
      </c>
      <c r="I15" s="73">
        <v>20.149999000000001</v>
      </c>
      <c r="J15" s="73">
        <v>20.632791999999998</v>
      </c>
      <c r="K15" s="73">
        <v>25.380991000000002</v>
      </c>
      <c r="L15" s="73">
        <v>24.585311000000001</v>
      </c>
      <c r="M15" s="73">
        <v>22.740174</v>
      </c>
      <c r="N15" s="73">
        <v>23.131615</v>
      </c>
      <c r="O15" s="73">
        <v>40.262695999999998</v>
      </c>
      <c r="P15" s="73">
        <v>25.347382</v>
      </c>
      <c r="Q15" s="73">
        <v>23.527290000000001</v>
      </c>
      <c r="R15" s="73">
        <v>22.706209999999999</v>
      </c>
      <c r="S15" s="73">
        <v>20.816395</v>
      </c>
      <c r="T15" s="73">
        <v>21.594954999999999</v>
      </c>
      <c r="U15" s="73">
        <v>41.990437999999997</v>
      </c>
      <c r="V15" s="73">
        <v>31.707647999999999</v>
      </c>
      <c r="W15" s="73">
        <v>24.191621000000001</v>
      </c>
      <c r="X15" s="73">
        <v>19.678827999999999</v>
      </c>
      <c r="Y15" s="74">
        <v>18.300630999999999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16.115220559999997</v>
      </c>
      <c r="AH15" s="62">
        <f t="shared" si="1"/>
        <v>17.940088999999997</v>
      </c>
      <c r="AI15" s="62">
        <f t="shared" si="2"/>
        <v>15.790000000000001</v>
      </c>
      <c r="AJ15" s="63">
        <f t="shared" si="3"/>
        <v>1.1499999999999999</v>
      </c>
    </row>
    <row r="16" spans="1:36" x14ac:dyDescent="0.2">
      <c r="A16" s="13">
        <v>37154</v>
      </c>
      <c r="B16" s="72">
        <v>18.38991</v>
      </c>
      <c r="C16" s="73">
        <v>16.245494999999998</v>
      </c>
      <c r="D16" s="73">
        <v>18.069728000000001</v>
      </c>
      <c r="E16" s="73">
        <v>21.256395000000001</v>
      </c>
      <c r="F16" s="73">
        <v>20.195494</v>
      </c>
      <c r="G16" s="73">
        <v>33.445315000000001</v>
      </c>
      <c r="H16" s="73">
        <v>43.095405</v>
      </c>
      <c r="I16" s="73">
        <v>37.808287999999997</v>
      </c>
      <c r="J16" s="73">
        <v>22.609908999999998</v>
      </c>
      <c r="K16" s="73">
        <v>35.114054000000003</v>
      </c>
      <c r="L16" s="73">
        <v>29.208196999999998</v>
      </c>
      <c r="M16" s="73">
        <v>25.356666000000001</v>
      </c>
      <c r="N16" s="73">
        <v>35.474504000000003</v>
      </c>
      <c r="O16" s="73">
        <v>38.184144000000003</v>
      </c>
      <c r="P16" s="73">
        <v>22.819818000000001</v>
      </c>
      <c r="Q16" s="73">
        <v>21.556034</v>
      </c>
      <c r="R16" s="73">
        <v>23.063511999999999</v>
      </c>
      <c r="S16" s="73">
        <v>23.201440000000002</v>
      </c>
      <c r="T16" s="73">
        <v>30.711621000000001</v>
      </c>
      <c r="U16" s="73">
        <v>36.533963999999997</v>
      </c>
      <c r="V16" s="73">
        <v>27.480720000000002</v>
      </c>
      <c r="W16" s="73">
        <v>25.899729000000001</v>
      </c>
      <c r="X16" s="73">
        <v>32.425134</v>
      </c>
      <c r="Y16" s="74">
        <v>22.271170000000001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15.954762920000004</v>
      </c>
      <c r="AH16" s="62">
        <f t="shared" si="1"/>
        <v>17.705869499999999</v>
      </c>
      <c r="AI16" s="62">
        <f t="shared" si="2"/>
        <v>16.18</v>
      </c>
      <c r="AJ16" s="63">
        <f t="shared" si="3"/>
        <v>1.1499999999999999</v>
      </c>
    </row>
    <row r="17" spans="1:36" x14ac:dyDescent="0.2">
      <c r="A17" s="13">
        <v>37155</v>
      </c>
      <c r="B17" s="72">
        <v>19.494503000000002</v>
      </c>
      <c r="C17" s="73">
        <v>19.746303999999999</v>
      </c>
      <c r="D17" s="73">
        <v>19.097746000000001</v>
      </c>
      <c r="E17" s="73">
        <v>18.788647000000001</v>
      </c>
      <c r="F17" s="73">
        <v>18.597656000000001</v>
      </c>
      <c r="G17" s="73">
        <v>19.082791</v>
      </c>
      <c r="H17" s="73">
        <v>42.416575999999999</v>
      </c>
      <c r="I17" s="73">
        <v>31.242251</v>
      </c>
      <c r="J17" s="73">
        <v>31.635494000000001</v>
      </c>
      <c r="K17" s="73">
        <v>37.318086999999998</v>
      </c>
      <c r="L17" s="73">
        <v>44.596817000000001</v>
      </c>
      <c r="M17" s="73">
        <v>62.502926000000002</v>
      </c>
      <c r="N17" s="73">
        <v>60.161344</v>
      </c>
      <c r="O17" s="73">
        <v>35.635029000000003</v>
      </c>
      <c r="P17" s="73">
        <v>39.377726000000003</v>
      </c>
      <c r="Q17" s="73">
        <v>41.411431999999998</v>
      </c>
      <c r="R17" s="73">
        <v>30.467928000000001</v>
      </c>
      <c r="S17" s="73">
        <v>23.327297000000002</v>
      </c>
      <c r="T17" s="73">
        <v>22.292339999999999</v>
      </c>
      <c r="U17" s="73">
        <v>38.604503000000001</v>
      </c>
      <c r="V17" s="73">
        <v>31.147836000000002</v>
      </c>
      <c r="W17" s="73">
        <v>25.989998</v>
      </c>
      <c r="X17" s="73">
        <v>24.330538000000001</v>
      </c>
      <c r="Y17" s="74">
        <v>18.484591999999999</v>
      </c>
      <c r="AA17" s="24"/>
      <c r="AB17" s="54"/>
      <c r="AC17" s="54"/>
      <c r="AD17" s="54"/>
      <c r="AF17" s="46">
        <v>5</v>
      </c>
      <c r="AG17" s="62">
        <f t="shared" si="0"/>
        <v>16.620175919999998</v>
      </c>
      <c r="AH17" s="62">
        <f t="shared" si="1"/>
        <v>17.972356666666666</v>
      </c>
      <c r="AI17" s="62">
        <f t="shared" si="2"/>
        <v>17.399999999999999</v>
      </c>
      <c r="AJ17" s="63">
        <f t="shared" si="3"/>
        <v>1.1499999999999999</v>
      </c>
    </row>
    <row r="18" spans="1:36" x14ac:dyDescent="0.2">
      <c r="A18" s="13">
        <v>37156</v>
      </c>
      <c r="B18" s="72">
        <v>18.864321</v>
      </c>
      <c r="C18" s="73">
        <v>18.6127</v>
      </c>
      <c r="D18" s="73">
        <v>16.928104999999999</v>
      </c>
      <c r="E18" s="73">
        <v>17.498646000000001</v>
      </c>
      <c r="F18" s="73">
        <v>15.541980000000001</v>
      </c>
      <c r="G18" s="73">
        <v>16.234863000000001</v>
      </c>
      <c r="H18" s="73">
        <v>17.968375999999999</v>
      </c>
      <c r="I18" s="73">
        <v>18.938015</v>
      </c>
      <c r="J18" s="73">
        <v>23.236934000000002</v>
      </c>
      <c r="K18" s="73">
        <v>28.230267999999999</v>
      </c>
      <c r="L18" s="73">
        <v>27.131889000000001</v>
      </c>
      <c r="M18" s="73">
        <v>26.064053000000001</v>
      </c>
      <c r="N18" s="73">
        <v>24.837388000000001</v>
      </c>
      <c r="O18" s="73">
        <v>27.736125999999999</v>
      </c>
      <c r="P18" s="73">
        <v>30.157297</v>
      </c>
      <c r="Q18" s="73">
        <v>21.602343000000001</v>
      </c>
      <c r="R18" s="73">
        <v>23.16009</v>
      </c>
      <c r="S18" s="73">
        <v>21.519639999999999</v>
      </c>
      <c r="T18" s="73">
        <v>20.677296999999999</v>
      </c>
      <c r="U18" s="73">
        <v>50.268918999999997</v>
      </c>
      <c r="V18" s="73">
        <v>27.734864999999999</v>
      </c>
      <c r="W18" s="73">
        <v>21.526216000000002</v>
      </c>
      <c r="X18" s="73">
        <v>18.251442000000001</v>
      </c>
      <c r="Y18" s="74">
        <v>14.431532000000001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19.707610320000001</v>
      </c>
      <c r="AH18" s="62">
        <f t="shared" si="1"/>
        <v>19.921291166666666</v>
      </c>
      <c r="AI18" s="62">
        <f t="shared" si="2"/>
        <v>18.309999999999999</v>
      </c>
      <c r="AJ18" s="63">
        <f t="shared" si="3"/>
        <v>1.1499999999999999</v>
      </c>
    </row>
    <row r="19" spans="1:36" x14ac:dyDescent="0.2">
      <c r="A19" s="13">
        <v>37157</v>
      </c>
      <c r="B19" s="72">
        <v>15.46964</v>
      </c>
      <c r="C19" s="73">
        <v>12.298919</v>
      </c>
      <c r="D19" s="73">
        <v>13.293784</v>
      </c>
      <c r="E19" s="73">
        <v>13.144144000000001</v>
      </c>
      <c r="F19" s="73">
        <v>12.61</v>
      </c>
      <c r="G19" s="73">
        <v>12.50009</v>
      </c>
      <c r="H19" s="73">
        <v>12.493062999999999</v>
      </c>
      <c r="I19" s="73">
        <v>12.498108</v>
      </c>
      <c r="J19" s="73">
        <v>16.030270000000002</v>
      </c>
      <c r="K19" s="73">
        <v>17.800810999999999</v>
      </c>
      <c r="L19" s="73">
        <v>19.455856000000001</v>
      </c>
      <c r="M19" s="73">
        <v>22.995766</v>
      </c>
      <c r="N19" s="73">
        <v>25.450901000000002</v>
      </c>
      <c r="O19" s="73">
        <v>26.671261000000001</v>
      </c>
      <c r="P19" s="73">
        <v>21.176397000000001</v>
      </c>
      <c r="Q19" s="73">
        <v>21.719819999999999</v>
      </c>
      <c r="R19" s="73">
        <v>24.921621999999999</v>
      </c>
      <c r="S19" s="73">
        <v>24.122433000000001</v>
      </c>
      <c r="T19" s="73">
        <v>18.725496</v>
      </c>
      <c r="U19" s="73">
        <v>29.778739000000002</v>
      </c>
      <c r="V19" s="73">
        <v>22.751622000000001</v>
      </c>
      <c r="W19" s="73">
        <v>19.798829000000001</v>
      </c>
      <c r="X19" s="73">
        <v>19.091709999999999</v>
      </c>
      <c r="Y19" s="74">
        <v>16.295223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27.786661479999996</v>
      </c>
      <c r="AH19" s="62">
        <f t="shared" si="1"/>
        <v>25.754248333333329</v>
      </c>
      <c r="AI19" s="62">
        <f t="shared" si="2"/>
        <v>18.799999999999997</v>
      </c>
      <c r="AJ19" s="63">
        <f t="shared" si="3"/>
        <v>1.1499999999999999</v>
      </c>
    </row>
    <row r="20" spans="1:36" x14ac:dyDescent="0.2">
      <c r="A20" s="13">
        <v>37158</v>
      </c>
      <c r="B20" s="72">
        <v>15.393872999999999</v>
      </c>
      <c r="C20" s="73">
        <v>15.014595</v>
      </c>
      <c r="D20" s="73">
        <v>14.233514</v>
      </c>
      <c r="E20" s="73">
        <v>14.777027</v>
      </c>
      <c r="F20" s="73">
        <v>15.676126</v>
      </c>
      <c r="G20" s="73">
        <v>24.140900999999999</v>
      </c>
      <c r="H20" s="73">
        <v>41.589368999999998</v>
      </c>
      <c r="I20" s="73">
        <v>19.089279000000001</v>
      </c>
      <c r="J20" s="73">
        <v>25.540179999999999</v>
      </c>
      <c r="K20" s="73">
        <v>22.908559</v>
      </c>
      <c r="L20" s="73">
        <v>24.102070000000001</v>
      </c>
      <c r="M20" s="73">
        <v>24.301344</v>
      </c>
      <c r="N20" s="73">
        <v>29.534500999999999</v>
      </c>
      <c r="O20" s="73">
        <v>39.547747999999999</v>
      </c>
      <c r="P20" s="73">
        <v>21.940269000000001</v>
      </c>
      <c r="Q20" s="73">
        <v>23.055582000000001</v>
      </c>
      <c r="R20" s="73">
        <v>25.026841999999998</v>
      </c>
      <c r="S20" s="73">
        <v>23.180533</v>
      </c>
      <c r="T20" s="73">
        <v>28.532420999999999</v>
      </c>
      <c r="U20" s="73">
        <v>32.695749999999997</v>
      </c>
      <c r="V20" s="73">
        <v>26.75648</v>
      </c>
      <c r="W20" s="73">
        <v>23.783871999999999</v>
      </c>
      <c r="X20" s="73">
        <v>22.438465999999998</v>
      </c>
      <c r="Y20" s="74">
        <v>23.117294999999999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22.129555119999999</v>
      </c>
      <c r="AH20" s="62">
        <f t="shared" si="1"/>
        <v>21.642506833333332</v>
      </c>
      <c r="AI20" s="62">
        <f t="shared" si="2"/>
        <v>22.58</v>
      </c>
      <c r="AJ20" s="63">
        <f t="shared" si="3"/>
        <v>1.1499999999999999</v>
      </c>
    </row>
    <row r="21" spans="1:36" x14ac:dyDescent="0.2">
      <c r="A21" s="13">
        <v>37159</v>
      </c>
      <c r="B21" s="72">
        <v>22.749727</v>
      </c>
      <c r="C21" s="73">
        <v>20.073962000000002</v>
      </c>
      <c r="D21" s="73">
        <v>18.608015000000002</v>
      </c>
      <c r="E21" s="73">
        <v>18.282789999999999</v>
      </c>
      <c r="F21" s="73">
        <v>16.606124999999999</v>
      </c>
      <c r="G21" s="73">
        <v>20.725764000000002</v>
      </c>
      <c r="H21" s="73">
        <v>34.265492000000002</v>
      </c>
      <c r="I21" s="73">
        <v>20.315943000000001</v>
      </c>
      <c r="J21" s="73">
        <v>18.980267000000001</v>
      </c>
      <c r="K21" s="73">
        <v>20.253782000000001</v>
      </c>
      <c r="L21" s="73">
        <v>21.273240999999999</v>
      </c>
      <c r="M21" s="73">
        <v>22.678646000000001</v>
      </c>
      <c r="N21" s="73">
        <v>22.640537999999999</v>
      </c>
      <c r="O21" s="73">
        <v>56.609369000000001</v>
      </c>
      <c r="P21" s="73">
        <v>24.738558999999999</v>
      </c>
      <c r="Q21" s="73">
        <v>20.525404999999999</v>
      </c>
      <c r="R21" s="73">
        <v>24.388826000000002</v>
      </c>
      <c r="S21" s="73">
        <v>24.204232000000001</v>
      </c>
      <c r="T21" s="73">
        <v>22.212700000000002</v>
      </c>
      <c r="U21" s="73">
        <v>53.91</v>
      </c>
      <c r="V21" s="73">
        <v>24.795044000000001</v>
      </c>
      <c r="W21" s="73">
        <v>23.615675</v>
      </c>
      <c r="X21" s="73">
        <v>20.539906999999999</v>
      </c>
      <c r="Y21" s="74">
        <v>18.450177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22.612509879999998</v>
      </c>
      <c r="AH21" s="62">
        <f t="shared" si="1"/>
        <v>21.177055666666664</v>
      </c>
      <c r="AI21" s="62">
        <f t="shared" si="2"/>
        <v>20.059999999999999</v>
      </c>
      <c r="AJ21" s="63">
        <f t="shared" si="3"/>
        <v>1.1499999999999999</v>
      </c>
    </row>
    <row r="22" spans="1:36" x14ac:dyDescent="0.2">
      <c r="A22" s="13">
        <v>37160</v>
      </c>
      <c r="B22" s="72">
        <v>17.922069</v>
      </c>
      <c r="C22" s="73">
        <v>16.043780999999999</v>
      </c>
      <c r="D22" s="73">
        <v>15.068735999999999</v>
      </c>
      <c r="E22" s="73">
        <v>15.101258</v>
      </c>
      <c r="F22" s="73">
        <v>17.340987999999999</v>
      </c>
      <c r="G22" s="73">
        <v>18.942610999999999</v>
      </c>
      <c r="H22" s="73">
        <v>31.779278000000001</v>
      </c>
      <c r="I22" s="73">
        <v>19.196303</v>
      </c>
      <c r="J22" s="73">
        <v>19.719456999999998</v>
      </c>
      <c r="K22" s="73">
        <v>20.231981000000001</v>
      </c>
      <c r="L22" s="73">
        <v>19.815494999999999</v>
      </c>
      <c r="M22" s="73">
        <v>19.421982</v>
      </c>
      <c r="N22" s="73">
        <v>19.173604000000001</v>
      </c>
      <c r="O22" s="73">
        <v>19.536847000000002</v>
      </c>
      <c r="P22" s="73">
        <v>22.99</v>
      </c>
      <c r="Q22" s="73">
        <v>20.231439999999999</v>
      </c>
      <c r="R22" s="73">
        <v>21.287925999999999</v>
      </c>
      <c r="S22" s="73">
        <v>17.284775</v>
      </c>
      <c r="T22" s="73">
        <v>19.075044999999999</v>
      </c>
      <c r="U22" s="73">
        <v>27.556125999999999</v>
      </c>
      <c r="V22" s="73">
        <v>19.678557999999999</v>
      </c>
      <c r="W22" s="73">
        <v>21.164141000000001</v>
      </c>
      <c r="X22" s="73">
        <v>20.282159</v>
      </c>
      <c r="Y22" s="74">
        <v>20.278105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26.423251080000004</v>
      </c>
      <c r="AH22" s="62">
        <f t="shared" si="1"/>
        <v>28.686259333333332</v>
      </c>
      <c r="AI22" s="62">
        <f t="shared" si="2"/>
        <v>34.85</v>
      </c>
      <c r="AJ22" s="63">
        <f t="shared" si="3"/>
        <v>1.1499999999999999</v>
      </c>
    </row>
    <row r="23" spans="1:36" x14ac:dyDescent="0.2">
      <c r="A23" s="13">
        <v>37161</v>
      </c>
      <c r="B23" s="72">
        <v>19.669096</v>
      </c>
      <c r="C23" s="73">
        <v>17.903960999999999</v>
      </c>
      <c r="D23" s="73">
        <v>18.619275999999999</v>
      </c>
      <c r="E23" s="73">
        <v>18.336843999999999</v>
      </c>
      <c r="F23" s="73">
        <v>19.205584000000002</v>
      </c>
      <c r="G23" s="73">
        <v>20.176394999999999</v>
      </c>
      <c r="H23" s="73">
        <v>25.324684000000001</v>
      </c>
      <c r="I23" s="73">
        <v>21.465944</v>
      </c>
      <c r="J23" s="73">
        <v>22.747836</v>
      </c>
      <c r="K23" s="73">
        <v>21.095493000000001</v>
      </c>
      <c r="L23" s="73">
        <v>22.372971</v>
      </c>
      <c r="M23" s="73">
        <v>23.081710000000001</v>
      </c>
      <c r="N23" s="73">
        <v>21.175763</v>
      </c>
      <c r="O23" s="73">
        <v>21.969007000000001</v>
      </c>
      <c r="P23" s="73">
        <v>21.637746</v>
      </c>
      <c r="Q23" s="73">
        <v>21.206935000000001</v>
      </c>
      <c r="R23" s="73">
        <v>21.724682999999999</v>
      </c>
      <c r="S23" s="73">
        <v>20.205673999999998</v>
      </c>
      <c r="T23" s="73">
        <v>23.765495999999999</v>
      </c>
      <c r="U23" s="73">
        <v>24.702338999999998</v>
      </c>
      <c r="V23" s="73">
        <v>21.535852999999999</v>
      </c>
      <c r="W23" s="73">
        <v>21.835491999999999</v>
      </c>
      <c r="X23" s="73">
        <v>19.983871000000001</v>
      </c>
      <c r="Y23" s="74">
        <v>18.801888999999999</v>
      </c>
      <c r="AA23" s="24"/>
      <c r="AB23" s="54"/>
      <c r="AC23" s="54"/>
      <c r="AD23" s="54"/>
      <c r="AF23" s="46">
        <v>11</v>
      </c>
      <c r="AG23" s="62">
        <f t="shared" si="0"/>
        <v>27.583472679999993</v>
      </c>
      <c r="AH23" s="62">
        <f t="shared" si="1"/>
        <v>27.99454583333333</v>
      </c>
      <c r="AI23" s="62">
        <f t="shared" si="2"/>
        <v>39.339999999999996</v>
      </c>
      <c r="AJ23" s="63">
        <f t="shared" si="3"/>
        <v>1.1499999999999999</v>
      </c>
    </row>
    <row r="24" spans="1:36" x14ac:dyDescent="0.2">
      <c r="A24" s="13">
        <v>37162</v>
      </c>
      <c r="B24" s="72">
        <v>17.818375</v>
      </c>
      <c r="C24" s="73">
        <v>17.267564</v>
      </c>
      <c r="D24" s="73">
        <v>17.044771999999998</v>
      </c>
      <c r="E24" s="73">
        <v>13.772701</v>
      </c>
      <c r="F24" s="73">
        <v>14.37</v>
      </c>
      <c r="G24" s="73">
        <v>17.82</v>
      </c>
      <c r="H24" s="73">
        <v>21.831168999999999</v>
      </c>
      <c r="I24" s="73">
        <v>21.886664</v>
      </c>
      <c r="J24" s="73">
        <v>21.390898</v>
      </c>
      <c r="K24" s="73">
        <v>24.106665</v>
      </c>
      <c r="L24" s="73">
        <v>23.295763999999998</v>
      </c>
      <c r="M24" s="73">
        <v>19.939188000000001</v>
      </c>
      <c r="N24" s="73">
        <v>17.543783999999999</v>
      </c>
      <c r="O24" s="73">
        <v>19.519729999999999</v>
      </c>
      <c r="P24" s="73">
        <v>18.750181000000001</v>
      </c>
      <c r="Q24" s="73">
        <v>19.149999999999999</v>
      </c>
      <c r="R24" s="73">
        <v>16.879460000000002</v>
      </c>
      <c r="S24" s="73">
        <v>15.113694000000001</v>
      </c>
      <c r="T24" s="73">
        <v>17.134775000000001</v>
      </c>
      <c r="U24" s="73">
        <v>19.414684999999999</v>
      </c>
      <c r="V24" s="73">
        <v>17.614775000000002</v>
      </c>
      <c r="W24" s="73">
        <v>18.350000000000001</v>
      </c>
      <c r="X24" s="73">
        <v>19.12</v>
      </c>
      <c r="Y24" s="74">
        <v>18.2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27.640698</v>
      </c>
      <c r="AH24" s="62">
        <f t="shared" si="1"/>
        <v>27.255163</v>
      </c>
      <c r="AI24" s="62">
        <f t="shared" si="2"/>
        <v>38.119999999999997</v>
      </c>
      <c r="AJ24" s="63">
        <f t="shared" si="3"/>
        <v>1.1499999999999999</v>
      </c>
    </row>
    <row r="25" spans="1:36" x14ac:dyDescent="0.2">
      <c r="A25" s="13">
        <v>37163</v>
      </c>
      <c r="B25" s="72">
        <v>15.93</v>
      </c>
      <c r="C25" s="73">
        <v>15.38</v>
      </c>
      <c r="D25" s="73">
        <v>13.49</v>
      </c>
      <c r="E25" s="73">
        <v>14.13</v>
      </c>
      <c r="F25" s="73">
        <v>14.44</v>
      </c>
      <c r="G25" s="73">
        <v>16.86</v>
      </c>
      <c r="H25" s="73">
        <v>17.82</v>
      </c>
      <c r="I25" s="73">
        <v>15.89</v>
      </c>
      <c r="J25" s="73">
        <v>19.66</v>
      </c>
      <c r="K25" s="73">
        <v>19.399999999999999</v>
      </c>
      <c r="L25" s="73">
        <v>20.148108000000001</v>
      </c>
      <c r="M25" s="73">
        <v>18.311620999999999</v>
      </c>
      <c r="N25" s="73">
        <v>17.535945999999999</v>
      </c>
      <c r="O25" s="73">
        <v>15.915585</v>
      </c>
      <c r="P25" s="73">
        <v>18.088739</v>
      </c>
      <c r="Q25" s="73">
        <v>15.09</v>
      </c>
      <c r="R25" s="73">
        <v>17.060631000000001</v>
      </c>
      <c r="S25" s="73">
        <v>15.88063</v>
      </c>
      <c r="T25" s="73">
        <v>18.410990999999999</v>
      </c>
      <c r="U25" s="73">
        <v>20.017477</v>
      </c>
      <c r="V25" s="73">
        <v>19.61027</v>
      </c>
      <c r="W25" s="73">
        <v>20.65982</v>
      </c>
      <c r="X25" s="73">
        <v>18.32</v>
      </c>
      <c r="Y25" s="74">
        <v>16.89</v>
      </c>
      <c r="AA25" s="35" t="s">
        <v>18</v>
      </c>
      <c r="AB25" s="55">
        <f t="shared" ref="AB25:AD28" si="4">AA45-$AB$31</f>
        <v>23.247191545000003</v>
      </c>
      <c r="AC25" s="55">
        <f t="shared" si="4"/>
        <v>16.741965195000002</v>
      </c>
      <c r="AD25" s="56">
        <f t="shared" si="4"/>
        <v>21.078782761666666</v>
      </c>
      <c r="AF25" s="46">
        <v>13</v>
      </c>
      <c r="AG25" s="62">
        <f t="shared" si="0"/>
        <v>26.661147240000002</v>
      </c>
      <c r="AH25" s="62">
        <f t="shared" si="1"/>
        <v>23.068256499999997</v>
      </c>
      <c r="AI25" s="62">
        <f t="shared" si="2"/>
        <v>21.332432999999998</v>
      </c>
      <c r="AJ25" s="63">
        <f t="shared" si="3"/>
        <v>1.1499999999999999</v>
      </c>
    </row>
    <row r="26" spans="1:36" x14ac:dyDescent="0.2">
      <c r="A26" s="13">
        <v>37164</v>
      </c>
      <c r="B26" s="72">
        <v>14.73</v>
      </c>
      <c r="C26" s="73">
        <v>14.81</v>
      </c>
      <c r="D26" s="73">
        <v>14.47</v>
      </c>
      <c r="E26" s="73">
        <v>13.43</v>
      </c>
      <c r="F26" s="73">
        <v>13.2</v>
      </c>
      <c r="G26" s="73">
        <v>13.76</v>
      </c>
      <c r="H26" s="73">
        <v>14.12</v>
      </c>
      <c r="I26" s="73">
        <v>14.13</v>
      </c>
      <c r="J26" s="73">
        <v>18.43</v>
      </c>
      <c r="K26" s="73">
        <v>19.28</v>
      </c>
      <c r="L26" s="73">
        <v>17.87</v>
      </c>
      <c r="M26" s="73">
        <v>17.23</v>
      </c>
      <c r="N26" s="73">
        <v>18.649999999999999</v>
      </c>
      <c r="O26" s="73">
        <v>18.28</v>
      </c>
      <c r="P26" s="73">
        <v>18.46</v>
      </c>
      <c r="Q26" s="73">
        <v>18.13</v>
      </c>
      <c r="R26" s="73">
        <v>18.32</v>
      </c>
      <c r="S26" s="73">
        <v>18.91</v>
      </c>
      <c r="T26" s="73">
        <v>24.062342000000001</v>
      </c>
      <c r="U26" s="73">
        <v>28.802161000000002</v>
      </c>
      <c r="V26" s="73">
        <v>21.875945000000002</v>
      </c>
      <c r="W26" s="73">
        <v>20.016846999999999</v>
      </c>
      <c r="X26" s="73">
        <v>18.71</v>
      </c>
      <c r="Y26" s="74">
        <v>18.22</v>
      </c>
      <c r="AA26" s="35" t="s">
        <v>19</v>
      </c>
      <c r="AB26" s="55">
        <f t="shared" si="4"/>
        <v>22.405709177083335</v>
      </c>
      <c r="AC26" s="55">
        <f t="shared" si="4"/>
        <v>17.387167020833335</v>
      </c>
      <c r="AD26" s="56">
        <f t="shared" si="4"/>
        <v>20.732861791666668</v>
      </c>
      <c r="AF26" s="46">
        <v>14</v>
      </c>
      <c r="AG26" s="62">
        <f t="shared" si="0"/>
        <v>29.589967880000003</v>
      </c>
      <c r="AH26" s="62">
        <f t="shared" si="1"/>
        <v>26.541738666666667</v>
      </c>
      <c r="AI26" s="62">
        <f t="shared" si="2"/>
        <v>36.009729999999998</v>
      </c>
      <c r="AJ26" s="63">
        <f t="shared" si="3"/>
        <v>1.1499999999999999</v>
      </c>
    </row>
    <row r="27" spans="1:36" x14ac:dyDescent="0.2">
      <c r="A27" s="13">
        <v>37165</v>
      </c>
      <c r="B27" s="72">
        <v>15.71</v>
      </c>
      <c r="C27" s="73">
        <v>15.06</v>
      </c>
      <c r="D27" s="73">
        <v>14.93</v>
      </c>
      <c r="E27" s="73">
        <v>14.75</v>
      </c>
      <c r="F27" s="73">
        <v>16.059999999999999</v>
      </c>
      <c r="G27" s="73">
        <v>20.561892</v>
      </c>
      <c r="H27" s="73">
        <v>50.51</v>
      </c>
      <c r="I27" s="73">
        <v>24.599820000000001</v>
      </c>
      <c r="J27" s="73">
        <v>25.101800999999998</v>
      </c>
      <c r="K27" s="73">
        <v>26.285495000000001</v>
      </c>
      <c r="L27" s="73">
        <v>25.373692999999999</v>
      </c>
      <c r="M27" s="73">
        <v>25.446576</v>
      </c>
      <c r="N27" s="73">
        <v>26.580269999999999</v>
      </c>
      <c r="O27" s="73">
        <v>25.225764999999999</v>
      </c>
      <c r="P27" s="73">
        <v>20.761980999999999</v>
      </c>
      <c r="Q27" s="73">
        <v>19.592881999999999</v>
      </c>
      <c r="R27" s="73">
        <v>19.743873000000001</v>
      </c>
      <c r="S27" s="73">
        <v>19.316666000000001</v>
      </c>
      <c r="T27" s="73">
        <v>24.496396000000001</v>
      </c>
      <c r="U27" s="73">
        <v>35.111440999999999</v>
      </c>
      <c r="V27" s="73">
        <v>24.119278999999999</v>
      </c>
      <c r="W27" s="73">
        <v>21.919187999999998</v>
      </c>
      <c r="X27" s="73">
        <v>19.8809</v>
      </c>
      <c r="Y27" s="74">
        <v>18.044232999999998</v>
      </c>
      <c r="AA27" s="35" t="s">
        <v>20</v>
      </c>
      <c r="AB27" s="55">
        <f t="shared" si="4"/>
        <v>24.932702812500004</v>
      </c>
      <c r="AC27" s="55">
        <f t="shared" si="4"/>
        <v>14.961250000000001</v>
      </c>
      <c r="AD27" s="56">
        <f t="shared" si="4"/>
        <v>21.608885208333337</v>
      </c>
      <c r="AF27" s="46">
        <v>15</v>
      </c>
      <c r="AG27" s="62">
        <f t="shared" si="0"/>
        <v>25.784176679999998</v>
      </c>
      <c r="AH27" s="62">
        <f t="shared" si="1"/>
        <v>25.183433000000001</v>
      </c>
      <c r="AI27" s="62">
        <f t="shared" si="2"/>
        <v>29.135855999999997</v>
      </c>
      <c r="AJ27" s="63">
        <f t="shared" si="3"/>
        <v>1.1499999999999999</v>
      </c>
    </row>
    <row r="28" spans="1:36" x14ac:dyDescent="0.2">
      <c r="A28" s="13">
        <v>37166</v>
      </c>
      <c r="B28" s="72">
        <v>17.145043999999999</v>
      </c>
      <c r="C28" s="73">
        <v>16.768017</v>
      </c>
      <c r="D28" s="73">
        <v>16.573062</v>
      </c>
      <c r="E28" s="73">
        <v>15.28</v>
      </c>
      <c r="F28" s="73">
        <v>16.329999999999998</v>
      </c>
      <c r="G28" s="73">
        <v>17.815674999999999</v>
      </c>
      <c r="H28" s="73">
        <v>25.921799</v>
      </c>
      <c r="I28" s="73">
        <v>23.004322999999999</v>
      </c>
      <c r="J28" s="73">
        <v>24.917746999999999</v>
      </c>
      <c r="K28" s="73">
        <v>24.376936000000001</v>
      </c>
      <c r="L28" s="73">
        <v>25.977025999999999</v>
      </c>
      <c r="M28" s="73">
        <v>26.508738000000001</v>
      </c>
      <c r="N28" s="73">
        <v>26.551711000000001</v>
      </c>
      <c r="O28" s="73">
        <v>26.904864</v>
      </c>
      <c r="P28" s="73">
        <v>26.903603</v>
      </c>
      <c r="Q28" s="73">
        <v>23.319908999999999</v>
      </c>
      <c r="R28" s="73">
        <v>25.132251</v>
      </c>
      <c r="S28" s="73">
        <v>23.585044</v>
      </c>
      <c r="T28" s="73">
        <v>30.954052999999998</v>
      </c>
      <c r="U28" s="73">
        <v>34.350811</v>
      </c>
      <c r="V28" s="73">
        <v>29.344144</v>
      </c>
      <c r="W28" s="73">
        <v>26.175315000000001</v>
      </c>
      <c r="X28" s="73">
        <v>22.38081</v>
      </c>
      <c r="Y28" s="74">
        <v>21.656305</v>
      </c>
      <c r="AA28" s="38">
        <f>$A$40</f>
        <v>37178</v>
      </c>
      <c r="AB28" s="57">
        <f t="shared" si="4"/>
        <v>-1.1499999999999999</v>
      </c>
      <c r="AC28" s="57">
        <f t="shared" si="4"/>
        <v>-1.1499999999999999</v>
      </c>
      <c r="AD28" s="58">
        <f t="shared" si="4"/>
        <v>-1.1499999999999999</v>
      </c>
      <c r="AF28" s="46">
        <v>16</v>
      </c>
      <c r="AG28" s="62">
        <f t="shared" si="0"/>
        <v>24.24897343999999</v>
      </c>
      <c r="AH28" s="62">
        <f t="shared" si="1"/>
        <v>23.700941333333329</v>
      </c>
      <c r="AI28" s="62">
        <f t="shared" si="2"/>
        <v>25.702793</v>
      </c>
      <c r="AJ28" s="63">
        <f t="shared" si="3"/>
        <v>1.1499999999999999</v>
      </c>
    </row>
    <row r="29" spans="1:36" x14ac:dyDescent="0.2">
      <c r="A29" s="13">
        <v>37167</v>
      </c>
      <c r="B29" s="72">
        <v>25.139184</v>
      </c>
      <c r="C29" s="73">
        <v>16.239999999999998</v>
      </c>
      <c r="D29" s="73">
        <v>16.8</v>
      </c>
      <c r="E29" s="73">
        <v>15.17</v>
      </c>
      <c r="F29" s="73">
        <v>16.760000000000002</v>
      </c>
      <c r="G29" s="73">
        <v>20.673601999999999</v>
      </c>
      <c r="H29" s="73">
        <v>26.340530000000001</v>
      </c>
      <c r="I29" s="73">
        <v>25.630799</v>
      </c>
      <c r="J29" s="73">
        <v>24.586207000000002</v>
      </c>
      <c r="K29" s="73">
        <v>22.329902000000001</v>
      </c>
      <c r="L29" s="73">
        <v>25.12116</v>
      </c>
      <c r="M29" s="73">
        <v>39.658458000000003</v>
      </c>
      <c r="N29" s="73">
        <v>27.11</v>
      </c>
      <c r="O29" s="73">
        <v>26.36</v>
      </c>
      <c r="P29" s="73">
        <v>32.92</v>
      </c>
      <c r="Q29" s="73">
        <v>33.4</v>
      </c>
      <c r="R29" s="73">
        <v>32.985405</v>
      </c>
      <c r="S29" s="73">
        <v>24.381891</v>
      </c>
      <c r="T29" s="73">
        <v>21.735579000000001</v>
      </c>
      <c r="U29" s="73">
        <v>26.658275</v>
      </c>
      <c r="V29" s="73">
        <v>29.657561999999999</v>
      </c>
      <c r="W29" s="73">
        <v>34.590000000000003</v>
      </c>
      <c r="X29" s="73">
        <v>24.955044000000001</v>
      </c>
      <c r="Y29" s="74">
        <v>21.609007999999999</v>
      </c>
      <c r="AF29" s="46">
        <v>17</v>
      </c>
      <c r="AG29" s="62">
        <f t="shared" si="0"/>
        <v>24.193885999999996</v>
      </c>
      <c r="AH29" s="62">
        <f t="shared" si="1"/>
        <v>22.93977233333333</v>
      </c>
      <c r="AI29" s="62">
        <f t="shared" si="2"/>
        <v>23.632612999999999</v>
      </c>
      <c r="AJ29" s="63">
        <f t="shared" si="3"/>
        <v>1.1499999999999999</v>
      </c>
    </row>
    <row r="30" spans="1:36" ht="13.5" thickBot="1" x14ac:dyDescent="0.25">
      <c r="A30" s="13">
        <v>37168</v>
      </c>
      <c r="B30" s="72">
        <v>18.290628999999999</v>
      </c>
      <c r="C30" s="73">
        <v>18.642340999999998</v>
      </c>
      <c r="D30" s="73">
        <v>18.343242</v>
      </c>
      <c r="E30" s="73">
        <v>17.545404000000001</v>
      </c>
      <c r="F30" s="73">
        <v>18.246305</v>
      </c>
      <c r="G30" s="73">
        <v>20.042611999999998</v>
      </c>
      <c r="H30" s="73">
        <v>25.480620999999999</v>
      </c>
      <c r="I30" s="73">
        <v>20.697741000000001</v>
      </c>
      <c r="J30" s="73">
        <v>23.299361000000001</v>
      </c>
      <c r="K30" s="73">
        <v>36.058715999999997</v>
      </c>
      <c r="L30" s="73">
        <v>50.621223999999998</v>
      </c>
      <c r="M30" s="73">
        <v>37.320245999999997</v>
      </c>
      <c r="N30" s="73">
        <v>35.848174999999998</v>
      </c>
      <c r="O30" s="73">
        <v>43.595550000000003</v>
      </c>
      <c r="P30" s="73">
        <v>36.181778999999999</v>
      </c>
      <c r="Q30" s="73">
        <v>35.254393</v>
      </c>
      <c r="R30" s="73">
        <v>34.301420999999998</v>
      </c>
      <c r="S30" s="73">
        <v>26.944130999999999</v>
      </c>
      <c r="T30" s="73">
        <v>27.908905000000001</v>
      </c>
      <c r="U30" s="73">
        <v>36.348354999999998</v>
      </c>
      <c r="V30" s="73">
        <v>27.624676999999998</v>
      </c>
      <c r="W30" s="73">
        <v>22.74</v>
      </c>
      <c r="X30" s="73">
        <v>20.79288</v>
      </c>
      <c r="Y30" s="74">
        <v>23.601434999999999</v>
      </c>
      <c r="AA30" s="24" t="s">
        <v>26</v>
      </c>
      <c r="AF30" s="46">
        <v>18</v>
      </c>
      <c r="AG30" s="62">
        <f t="shared" si="0"/>
        <v>22.084852039999998</v>
      </c>
      <c r="AH30" s="62">
        <f t="shared" si="1"/>
        <v>20.141018333333331</v>
      </c>
      <c r="AI30" s="62">
        <f t="shared" si="2"/>
        <v>19.049819999999997</v>
      </c>
      <c r="AJ30" s="63">
        <f t="shared" si="3"/>
        <v>1.1499999999999999</v>
      </c>
    </row>
    <row r="31" spans="1:36" ht="13.5" thickBot="1" x14ac:dyDescent="0.25">
      <c r="A31" s="13">
        <v>37169</v>
      </c>
      <c r="B31" s="72">
        <v>24.477112000000002</v>
      </c>
      <c r="C31" s="73">
        <v>24.003776999999999</v>
      </c>
      <c r="D31" s="73">
        <v>23.783597</v>
      </c>
      <c r="E31" s="73">
        <v>22.149902000000001</v>
      </c>
      <c r="F31" s="73">
        <v>20.354140000000001</v>
      </c>
      <c r="G31" s="73">
        <v>19.697747</v>
      </c>
      <c r="H31" s="73">
        <v>31.29</v>
      </c>
      <c r="I31" s="73">
        <v>20.199007999999999</v>
      </c>
      <c r="J31" s="73">
        <v>18.280719000000001</v>
      </c>
      <c r="K31" s="73">
        <v>28.300901</v>
      </c>
      <c r="L31" s="73">
        <v>32.526215999999998</v>
      </c>
      <c r="M31" s="73">
        <v>34.262703000000002</v>
      </c>
      <c r="N31" s="73">
        <v>28.242964000000001</v>
      </c>
      <c r="O31" s="73">
        <v>30.890253000000001</v>
      </c>
      <c r="P31" s="73">
        <v>37.777994</v>
      </c>
      <c r="Q31" s="73">
        <v>32.886918000000001</v>
      </c>
      <c r="R31" s="73">
        <v>28.142778</v>
      </c>
      <c r="S31" s="73">
        <v>26.730166000000001</v>
      </c>
      <c r="T31" s="73">
        <v>28.341709000000002</v>
      </c>
      <c r="U31" s="73">
        <v>30.791705</v>
      </c>
      <c r="V31" s="73">
        <v>27.59</v>
      </c>
      <c r="W31" s="73">
        <v>25.33</v>
      </c>
      <c r="X31" s="73">
        <v>19.41</v>
      </c>
      <c r="Y31" s="74">
        <v>19.149999999999999</v>
      </c>
      <c r="AA31" s="24" t="s">
        <v>25</v>
      </c>
      <c r="AB31" s="44">
        <v>1.1499999999999999</v>
      </c>
      <c r="AF31" s="46">
        <v>19</v>
      </c>
      <c r="AG31" s="62">
        <f t="shared" si="0"/>
        <v>24.336631879999999</v>
      </c>
      <c r="AH31" s="62">
        <f t="shared" si="1"/>
        <v>23.585118999999999</v>
      </c>
      <c r="AI31" s="62">
        <f t="shared" si="2"/>
        <v>23.759999999999998</v>
      </c>
      <c r="AJ31" s="63">
        <f t="shared" si="3"/>
        <v>1.1499999999999999</v>
      </c>
    </row>
    <row r="32" spans="1:36" x14ac:dyDescent="0.2">
      <c r="A32" s="13">
        <v>37170</v>
      </c>
      <c r="B32" s="72">
        <v>19.89</v>
      </c>
      <c r="C32" s="73">
        <v>18.29</v>
      </c>
      <c r="D32" s="73">
        <v>17.296937</v>
      </c>
      <c r="E32" s="73">
        <v>16.605315000000001</v>
      </c>
      <c r="F32" s="73">
        <v>16.14</v>
      </c>
      <c r="G32" s="73">
        <v>19.47</v>
      </c>
      <c r="H32" s="73">
        <v>18.010000000000002</v>
      </c>
      <c r="I32" s="73">
        <v>18.16</v>
      </c>
      <c r="J32" s="73">
        <v>26.62</v>
      </c>
      <c r="K32" s="73">
        <v>29.41</v>
      </c>
      <c r="L32" s="73">
        <v>26.723860999999999</v>
      </c>
      <c r="M32" s="73">
        <v>23.374314999999999</v>
      </c>
      <c r="N32" s="73">
        <v>18.701620999999999</v>
      </c>
      <c r="O32" s="73">
        <v>17.440000000000001</v>
      </c>
      <c r="P32" s="73">
        <v>17.22</v>
      </c>
      <c r="Q32" s="73">
        <v>16.97</v>
      </c>
      <c r="R32" s="73">
        <v>16.010000000000002</v>
      </c>
      <c r="S32" s="73">
        <v>17.690000000000001</v>
      </c>
      <c r="T32" s="73">
        <v>18.190000000000001</v>
      </c>
      <c r="U32" s="73">
        <v>25.67</v>
      </c>
      <c r="V32" s="73">
        <v>22.52</v>
      </c>
      <c r="W32" s="73">
        <v>23.67</v>
      </c>
      <c r="X32" s="73">
        <v>17.82</v>
      </c>
      <c r="Y32" s="74">
        <v>17.95</v>
      </c>
      <c r="AA32" s="24" t="s">
        <v>24</v>
      </c>
      <c r="AB32" s="59">
        <v>6.3</v>
      </c>
      <c r="AF32" s="46">
        <v>20</v>
      </c>
      <c r="AG32" s="62">
        <f t="shared" si="0"/>
        <v>32.871758399999997</v>
      </c>
      <c r="AH32" s="62">
        <f t="shared" si="1"/>
        <v>30.190206499999999</v>
      </c>
      <c r="AI32" s="62">
        <f t="shared" si="2"/>
        <v>33.309999999999995</v>
      </c>
      <c r="AJ32" s="63">
        <f t="shared" si="3"/>
        <v>1.1499999999999999</v>
      </c>
    </row>
    <row r="33" spans="1:36" x14ac:dyDescent="0.2">
      <c r="A33" s="13">
        <v>37171</v>
      </c>
      <c r="B33" s="72">
        <v>16.61</v>
      </c>
      <c r="C33" s="73">
        <v>14.86</v>
      </c>
      <c r="D33" s="73">
        <v>15.01</v>
      </c>
      <c r="E33" s="73">
        <v>13.48</v>
      </c>
      <c r="F33" s="73">
        <v>14.96</v>
      </c>
      <c r="G33" s="73">
        <v>16.82</v>
      </c>
      <c r="H33" s="73">
        <v>16.47</v>
      </c>
      <c r="I33" s="73">
        <v>14.62</v>
      </c>
      <c r="J33" s="73">
        <v>17.46</v>
      </c>
      <c r="K33" s="73">
        <v>20.04</v>
      </c>
      <c r="L33" s="73">
        <v>17.25</v>
      </c>
      <c r="M33" s="73">
        <v>17.78</v>
      </c>
      <c r="N33" s="73">
        <v>16.93</v>
      </c>
      <c r="O33" s="73">
        <v>14.53</v>
      </c>
      <c r="P33" s="73">
        <v>15.4</v>
      </c>
      <c r="Q33" s="73">
        <v>17.62</v>
      </c>
      <c r="R33" s="73">
        <v>17.84</v>
      </c>
      <c r="S33" s="73">
        <v>17.32</v>
      </c>
      <c r="T33" s="73">
        <v>21.708283999999999</v>
      </c>
      <c r="U33" s="73">
        <v>34.037551000000001</v>
      </c>
      <c r="V33" s="73">
        <v>29.58</v>
      </c>
      <c r="W33" s="73">
        <v>20.98</v>
      </c>
      <c r="X33" s="73">
        <v>22.4</v>
      </c>
      <c r="Y33" s="74">
        <v>17.63</v>
      </c>
      <c r="AF33" s="46">
        <v>21</v>
      </c>
      <c r="AG33" s="62">
        <f t="shared" si="0"/>
        <v>26.816146240000002</v>
      </c>
      <c r="AH33" s="62">
        <f t="shared" si="1"/>
        <v>28.438663833333329</v>
      </c>
      <c r="AI33" s="62">
        <f t="shared" si="2"/>
        <v>28.25</v>
      </c>
      <c r="AJ33" s="63">
        <f t="shared" si="3"/>
        <v>1.1499999999999999</v>
      </c>
    </row>
    <row r="34" spans="1:36" x14ac:dyDescent="0.2">
      <c r="A34" s="13">
        <v>37172</v>
      </c>
      <c r="B34" s="72">
        <v>15.66</v>
      </c>
      <c r="C34" s="73">
        <v>15.58</v>
      </c>
      <c r="D34" s="73">
        <v>14.71</v>
      </c>
      <c r="E34" s="73">
        <v>16.66</v>
      </c>
      <c r="F34" s="73">
        <v>16.649999999999999</v>
      </c>
      <c r="G34" s="73">
        <v>17.52</v>
      </c>
      <c r="H34" s="73">
        <v>23.40549</v>
      </c>
      <c r="I34" s="73">
        <v>18.716032999999999</v>
      </c>
      <c r="J34" s="73">
        <v>20.821615000000001</v>
      </c>
      <c r="K34" s="73">
        <v>25.426655</v>
      </c>
      <c r="L34" s="73">
        <v>23.257197999999999</v>
      </c>
      <c r="M34" s="73">
        <v>17.28396</v>
      </c>
      <c r="N34" s="73">
        <v>15.862520999999999</v>
      </c>
      <c r="O34" s="73">
        <v>16.150448999999998</v>
      </c>
      <c r="P34" s="73">
        <v>18.7</v>
      </c>
      <c r="Q34" s="73">
        <v>16.559999999999999</v>
      </c>
      <c r="R34" s="73">
        <v>17.2</v>
      </c>
      <c r="S34" s="73">
        <v>16.859009</v>
      </c>
      <c r="T34" s="73">
        <v>17.905495999999999</v>
      </c>
      <c r="U34" s="73">
        <v>19.811081000000001</v>
      </c>
      <c r="V34" s="73">
        <v>28.025496</v>
      </c>
      <c r="W34" s="73">
        <v>24.25</v>
      </c>
      <c r="X34" s="73">
        <v>20.73</v>
      </c>
      <c r="Y34" s="74">
        <v>27.13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24.144503960000005</v>
      </c>
      <c r="AH34" s="62">
        <f t="shared" si="1"/>
        <v>24.05</v>
      </c>
      <c r="AI34" s="62">
        <f t="shared" si="2"/>
        <v>21.479999999999997</v>
      </c>
      <c r="AJ34" s="63">
        <f t="shared" si="3"/>
        <v>1.1499999999999999</v>
      </c>
    </row>
    <row r="35" spans="1:36" x14ac:dyDescent="0.2">
      <c r="A35" s="13">
        <v>37173</v>
      </c>
      <c r="B35" s="72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4"/>
      <c r="AF35" s="46">
        <v>23</v>
      </c>
      <c r="AG35" s="62">
        <f t="shared" si="0"/>
        <v>21.633534199999996</v>
      </c>
      <c r="AH35" s="62">
        <f t="shared" si="1"/>
        <v>20.696666666666665</v>
      </c>
      <c r="AI35" s="62">
        <f t="shared" si="2"/>
        <v>19.11</v>
      </c>
      <c r="AJ35" s="63">
        <f t="shared" si="3"/>
        <v>1.1499999999999999</v>
      </c>
    </row>
    <row r="36" spans="1:36" x14ac:dyDescent="0.2">
      <c r="A36" s="13">
        <v>37174</v>
      </c>
      <c r="B36" s="7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4"/>
      <c r="AF36" s="47">
        <v>24</v>
      </c>
      <c r="AG36" s="64">
        <f t="shared" si="0"/>
        <v>20.271494399999995</v>
      </c>
      <c r="AH36" s="64">
        <f t="shared" si="1"/>
        <v>20.498333333333331</v>
      </c>
      <c r="AI36" s="64">
        <f t="shared" si="2"/>
        <v>18.18</v>
      </c>
      <c r="AJ36" s="65">
        <f t="shared" si="3"/>
        <v>1.1499999999999999</v>
      </c>
    </row>
    <row r="37" spans="1:36" x14ac:dyDescent="0.2">
      <c r="A37" s="13">
        <v>37175</v>
      </c>
      <c r="B37" s="72">
        <v>16.600000000000001</v>
      </c>
      <c r="C37" s="73">
        <v>15.33</v>
      </c>
      <c r="D37" s="73">
        <v>15.3</v>
      </c>
      <c r="E37" s="73">
        <v>15.41</v>
      </c>
      <c r="F37" s="73">
        <v>16.579999999999998</v>
      </c>
      <c r="G37" s="73">
        <v>21.96</v>
      </c>
      <c r="H37" s="73">
        <v>40.799999999999997</v>
      </c>
      <c r="I37" s="73">
        <v>29.83</v>
      </c>
      <c r="J37" s="73">
        <v>18.07</v>
      </c>
      <c r="K37" s="73">
        <v>28.34</v>
      </c>
      <c r="L37" s="73">
        <v>23.12</v>
      </c>
      <c r="M37" s="73">
        <v>26.96</v>
      </c>
      <c r="N37" s="73">
        <v>31.59</v>
      </c>
      <c r="O37" s="73">
        <v>38.479999999999997</v>
      </c>
      <c r="P37" s="73">
        <v>27.116748000000001</v>
      </c>
      <c r="Q37" s="73">
        <v>26.715937</v>
      </c>
      <c r="R37" s="73">
        <v>29.063243</v>
      </c>
      <c r="S37" s="73">
        <v>17.447115</v>
      </c>
      <c r="T37" s="73">
        <v>25.855225000000001</v>
      </c>
      <c r="U37" s="73">
        <v>31.770902</v>
      </c>
      <c r="V37" s="73">
        <v>28.916487</v>
      </c>
      <c r="W37" s="73">
        <v>22.84</v>
      </c>
      <c r="X37" s="73">
        <v>18.96</v>
      </c>
      <c r="Y37" s="74">
        <v>17.2</v>
      </c>
    </row>
    <row r="38" spans="1:36" x14ac:dyDescent="0.2">
      <c r="A38" s="13">
        <v>37176</v>
      </c>
      <c r="B38" s="72">
        <v>16.420000000000002</v>
      </c>
      <c r="C38" s="73">
        <v>14.71</v>
      </c>
      <c r="D38" s="73">
        <v>14.64</v>
      </c>
      <c r="E38" s="73">
        <v>15.03</v>
      </c>
      <c r="F38" s="73">
        <v>16.25</v>
      </c>
      <c r="G38" s="73">
        <v>17.16</v>
      </c>
      <c r="H38" s="73">
        <v>17.649999999999999</v>
      </c>
      <c r="I38" s="73">
        <v>21.43</v>
      </c>
      <c r="J38" s="73">
        <v>18.91</v>
      </c>
      <c r="K38" s="73">
        <v>33.700000000000003</v>
      </c>
      <c r="L38" s="73">
        <v>38.19</v>
      </c>
      <c r="M38" s="73">
        <v>36.97</v>
      </c>
      <c r="N38" s="73">
        <v>20.182433</v>
      </c>
      <c r="O38" s="73">
        <v>34.859729999999999</v>
      </c>
      <c r="P38" s="73">
        <v>27.985855999999998</v>
      </c>
      <c r="Q38" s="73">
        <v>24.552793000000001</v>
      </c>
      <c r="R38" s="73">
        <v>22.482613000000001</v>
      </c>
      <c r="S38" s="73">
        <v>17.899819999999998</v>
      </c>
      <c r="T38" s="73">
        <v>22.61</v>
      </c>
      <c r="U38" s="73">
        <v>32.159999999999997</v>
      </c>
      <c r="V38" s="73">
        <v>27.1</v>
      </c>
      <c r="W38" s="73">
        <v>20.329999999999998</v>
      </c>
      <c r="X38" s="73">
        <v>17.96</v>
      </c>
      <c r="Y38" s="74">
        <v>17.03</v>
      </c>
    </row>
    <row r="39" spans="1:36" x14ac:dyDescent="0.2">
      <c r="A39" s="13">
        <v>37177</v>
      </c>
      <c r="B39" s="72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4"/>
    </row>
    <row r="40" spans="1:36" x14ac:dyDescent="0.2">
      <c r="A40" s="13">
        <v>37178</v>
      </c>
      <c r="B40" s="72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4"/>
    </row>
    <row r="41" spans="1:36" x14ac:dyDescent="0.2">
      <c r="A41" s="13">
        <v>37179</v>
      </c>
      <c r="B41" s="72">
        <v>15.47</v>
      </c>
      <c r="C41" s="73">
        <v>14.28</v>
      </c>
      <c r="D41" s="73">
        <v>12.36</v>
      </c>
      <c r="E41" s="73">
        <v>11.58</v>
      </c>
      <c r="F41" s="73">
        <v>14.02</v>
      </c>
      <c r="G41" s="73">
        <v>14.73</v>
      </c>
      <c r="H41" s="73">
        <v>17.07</v>
      </c>
      <c r="I41" s="73">
        <v>17.53</v>
      </c>
      <c r="J41" s="73">
        <v>17.164504999999998</v>
      </c>
      <c r="K41" s="73">
        <v>19.817837000000001</v>
      </c>
      <c r="L41" s="73">
        <v>20.625223999999999</v>
      </c>
      <c r="M41" s="73">
        <v>23.120719999999999</v>
      </c>
      <c r="N41" s="73">
        <v>19.118196999999999</v>
      </c>
      <c r="O41" s="73">
        <v>28.452252000000001</v>
      </c>
      <c r="P41" s="73">
        <v>20.599368999999999</v>
      </c>
      <c r="Q41" s="73">
        <v>16.283963</v>
      </c>
      <c r="R41" s="73">
        <v>18.153061999999998</v>
      </c>
      <c r="S41" s="73">
        <v>19.940809999999999</v>
      </c>
      <c r="T41" s="73">
        <v>20.52</v>
      </c>
      <c r="U41" s="73">
        <v>21.128738999999999</v>
      </c>
      <c r="V41" s="73">
        <v>18.941983</v>
      </c>
      <c r="W41" s="73">
        <v>17.574325000000002</v>
      </c>
      <c r="X41" s="73">
        <v>16.18</v>
      </c>
      <c r="Y41" s="74">
        <v>16.260000000000002</v>
      </c>
    </row>
    <row r="42" spans="1:36" x14ac:dyDescent="0.2">
      <c r="A42" s="17">
        <v>37180</v>
      </c>
      <c r="B42" s="69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1"/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18</v>
      </c>
      <c r="B45" s="15">
        <f t="shared" ref="B45:Y45" si="5">AVERAGE(B12:B40)</f>
        <v>17.69613932</v>
      </c>
      <c r="C45" s="15">
        <f t="shared" si="5"/>
        <v>15.88365664</v>
      </c>
      <c r="D45" s="15">
        <f t="shared" si="5"/>
        <v>14.965220559999999</v>
      </c>
      <c r="E45" s="15">
        <f t="shared" si="5"/>
        <v>14.804762920000003</v>
      </c>
      <c r="F45" s="15">
        <f t="shared" si="5"/>
        <v>15.470175919999997</v>
      </c>
      <c r="G45" s="15">
        <f t="shared" si="5"/>
        <v>18.557610320000002</v>
      </c>
      <c r="H45" s="15">
        <f t="shared" si="5"/>
        <v>26.636661479999997</v>
      </c>
      <c r="I45" s="15">
        <f t="shared" si="5"/>
        <v>20.979555120000001</v>
      </c>
      <c r="J45" s="15">
        <f t="shared" si="5"/>
        <v>21.462509879999999</v>
      </c>
      <c r="K45" s="15">
        <f t="shared" si="5"/>
        <v>25.273251080000005</v>
      </c>
      <c r="L45" s="15">
        <f t="shared" si="5"/>
        <v>26.433472679999994</v>
      </c>
      <c r="M45" s="15">
        <f t="shared" si="5"/>
        <v>26.490698000000002</v>
      </c>
      <c r="N45" s="15">
        <f t="shared" si="5"/>
        <v>25.511147240000003</v>
      </c>
      <c r="O45" s="15">
        <f t="shared" si="5"/>
        <v>28.439967880000005</v>
      </c>
      <c r="P45" s="15">
        <f t="shared" si="5"/>
        <v>24.634176679999999</v>
      </c>
      <c r="Q45" s="15">
        <f t="shared" si="5"/>
        <v>23.098973439999991</v>
      </c>
      <c r="R45" s="15">
        <f t="shared" si="5"/>
        <v>23.043885999999997</v>
      </c>
      <c r="S45" s="15">
        <f t="shared" si="5"/>
        <v>20.934852039999999</v>
      </c>
      <c r="T45" s="15">
        <f t="shared" si="5"/>
        <v>23.18663188</v>
      </c>
      <c r="U45" s="15">
        <f t="shared" si="5"/>
        <v>31.721758399999995</v>
      </c>
      <c r="V45" s="15">
        <f t="shared" si="5"/>
        <v>25.666146240000003</v>
      </c>
      <c r="W45" s="15">
        <f t="shared" si="5"/>
        <v>22.994503960000007</v>
      </c>
      <c r="X45" s="15">
        <f t="shared" si="5"/>
        <v>20.483534199999998</v>
      </c>
      <c r="Y45" s="15">
        <f t="shared" si="5"/>
        <v>19.121494399999996</v>
      </c>
      <c r="AA45" s="15">
        <f>AVERAGE(I45:X45)</f>
        <v>24.397191545000002</v>
      </c>
      <c r="AB45" s="15">
        <f>AVERAGE(B45:H45,Y45)</f>
        <v>17.891965195000001</v>
      </c>
      <c r="AC45" s="15">
        <f>AVERAGE(B45:Y45)</f>
        <v>22.228782761666665</v>
      </c>
    </row>
    <row r="46" spans="1:36" x14ac:dyDescent="0.2">
      <c r="A46" t="s">
        <v>19</v>
      </c>
      <c r="B46" s="15">
        <f t="shared" ref="B46:Y46" si="6">AVERAGE(B31:B40)</f>
        <v>18.276185333333334</v>
      </c>
      <c r="C46" s="15">
        <f t="shared" si="6"/>
        <v>17.128962833333333</v>
      </c>
      <c r="D46" s="15">
        <f t="shared" si="6"/>
        <v>16.790088999999998</v>
      </c>
      <c r="E46" s="15">
        <f t="shared" si="6"/>
        <v>16.5558695</v>
      </c>
      <c r="F46" s="15">
        <f t="shared" si="6"/>
        <v>16.822356666666668</v>
      </c>
      <c r="G46" s="15">
        <f t="shared" si="6"/>
        <v>18.771291166666668</v>
      </c>
      <c r="H46" s="15">
        <f t="shared" si="6"/>
        <v>24.604248333333331</v>
      </c>
      <c r="I46" s="15">
        <f t="shared" si="6"/>
        <v>20.492506833333334</v>
      </c>
      <c r="J46" s="15">
        <f t="shared" si="6"/>
        <v>20.027055666666666</v>
      </c>
      <c r="K46" s="15">
        <f t="shared" si="6"/>
        <v>27.536259333333334</v>
      </c>
      <c r="L46" s="15">
        <f t="shared" si="6"/>
        <v>26.844545833333331</v>
      </c>
      <c r="M46" s="15">
        <f t="shared" si="6"/>
        <v>26.105163000000001</v>
      </c>
      <c r="N46" s="15">
        <f t="shared" si="6"/>
        <v>21.918256499999998</v>
      </c>
      <c r="O46" s="15">
        <f t="shared" si="6"/>
        <v>25.391738666666669</v>
      </c>
      <c r="P46" s="15">
        <f t="shared" si="6"/>
        <v>24.033433000000002</v>
      </c>
      <c r="Q46" s="15">
        <f t="shared" si="6"/>
        <v>22.550941333333331</v>
      </c>
      <c r="R46" s="15">
        <f t="shared" si="6"/>
        <v>21.789772333333332</v>
      </c>
      <c r="S46" s="15">
        <f t="shared" si="6"/>
        <v>18.991018333333333</v>
      </c>
      <c r="T46" s="15">
        <f t="shared" si="6"/>
        <v>22.435119</v>
      </c>
      <c r="U46" s="15">
        <f t="shared" si="6"/>
        <v>29.0402065</v>
      </c>
      <c r="V46" s="15">
        <f t="shared" si="6"/>
        <v>27.288663833333331</v>
      </c>
      <c r="W46" s="15">
        <f t="shared" si="6"/>
        <v>22.900000000000002</v>
      </c>
      <c r="X46" s="15">
        <f t="shared" si="6"/>
        <v>19.546666666666667</v>
      </c>
      <c r="Y46" s="15">
        <f t="shared" si="6"/>
        <v>19.348333333333333</v>
      </c>
      <c r="AA46" s="15">
        <f>AVERAGE(I46:X46)</f>
        <v>23.555709177083333</v>
      </c>
      <c r="AB46" s="15">
        <f>AVERAGE(B46:H46,Y46)</f>
        <v>18.537167020833333</v>
      </c>
      <c r="AC46" s="15">
        <f>AVERAGE(B46:Y46)</f>
        <v>21.882861791666667</v>
      </c>
    </row>
    <row r="47" spans="1:36" x14ac:dyDescent="0.2">
      <c r="A47" t="s">
        <v>20</v>
      </c>
      <c r="B47" s="15">
        <f t="shared" ref="B47:Y47" si="7">AVERAGE(B38:B40)</f>
        <v>16.420000000000002</v>
      </c>
      <c r="C47" s="15">
        <f t="shared" si="7"/>
        <v>14.71</v>
      </c>
      <c r="D47" s="15">
        <f t="shared" si="7"/>
        <v>14.64</v>
      </c>
      <c r="E47" s="15">
        <f t="shared" si="7"/>
        <v>15.03</v>
      </c>
      <c r="F47" s="15">
        <f t="shared" si="7"/>
        <v>16.25</v>
      </c>
      <c r="G47" s="15">
        <f t="shared" si="7"/>
        <v>17.16</v>
      </c>
      <c r="H47" s="15">
        <f t="shared" si="7"/>
        <v>17.649999999999999</v>
      </c>
      <c r="I47" s="15">
        <f t="shared" si="7"/>
        <v>21.43</v>
      </c>
      <c r="J47" s="15">
        <f t="shared" si="7"/>
        <v>18.91</v>
      </c>
      <c r="K47" s="15">
        <f t="shared" si="7"/>
        <v>33.700000000000003</v>
      </c>
      <c r="L47" s="15">
        <f t="shared" si="7"/>
        <v>38.19</v>
      </c>
      <c r="M47" s="15">
        <f t="shared" si="7"/>
        <v>36.97</v>
      </c>
      <c r="N47" s="15">
        <f t="shared" si="7"/>
        <v>20.182433</v>
      </c>
      <c r="O47" s="15">
        <f t="shared" si="7"/>
        <v>34.859729999999999</v>
      </c>
      <c r="P47" s="15">
        <f t="shared" si="7"/>
        <v>27.985855999999998</v>
      </c>
      <c r="Q47" s="15">
        <f t="shared" si="7"/>
        <v>24.552793000000001</v>
      </c>
      <c r="R47" s="15">
        <f t="shared" si="7"/>
        <v>22.482613000000001</v>
      </c>
      <c r="S47" s="15">
        <f t="shared" si="7"/>
        <v>17.899819999999998</v>
      </c>
      <c r="T47" s="15">
        <f t="shared" si="7"/>
        <v>22.61</v>
      </c>
      <c r="U47" s="15">
        <f t="shared" si="7"/>
        <v>32.159999999999997</v>
      </c>
      <c r="V47" s="15">
        <f t="shared" si="7"/>
        <v>27.1</v>
      </c>
      <c r="W47" s="15">
        <f t="shared" si="7"/>
        <v>20.329999999999998</v>
      </c>
      <c r="X47" s="15">
        <f t="shared" si="7"/>
        <v>17.96</v>
      </c>
      <c r="Y47" s="15">
        <f t="shared" si="7"/>
        <v>17.03</v>
      </c>
      <c r="AA47" s="15">
        <f>AVERAGE(I47:X47)</f>
        <v>26.082702812500003</v>
      </c>
      <c r="AB47" s="15">
        <f>AVERAGE(B47:H47,Y47)</f>
        <v>16.111250000000002</v>
      </c>
      <c r="AC47" s="15">
        <f>AVERAGE(B47:Y47)</f>
        <v>22.758885208333336</v>
      </c>
    </row>
    <row r="48" spans="1:36" x14ac:dyDescent="0.2">
      <c r="A48" s="22">
        <f>$A$40</f>
        <v>37178</v>
      </c>
      <c r="B48" s="15">
        <f t="shared" ref="B48:Y48" si="8">B40</f>
        <v>0</v>
      </c>
      <c r="C48" s="15">
        <f t="shared" si="8"/>
        <v>0</v>
      </c>
      <c r="D48" s="15">
        <f t="shared" si="8"/>
        <v>0</v>
      </c>
      <c r="E48" s="15">
        <f t="shared" si="8"/>
        <v>0</v>
      </c>
      <c r="F48" s="15">
        <f t="shared" si="8"/>
        <v>0</v>
      </c>
      <c r="G48" s="15">
        <f t="shared" si="8"/>
        <v>0</v>
      </c>
      <c r="H48" s="15">
        <f t="shared" si="8"/>
        <v>0</v>
      </c>
      <c r="I48" s="15">
        <f t="shared" si="8"/>
        <v>0</v>
      </c>
      <c r="J48" s="15">
        <f t="shared" si="8"/>
        <v>0</v>
      </c>
      <c r="K48" s="15">
        <f t="shared" si="8"/>
        <v>0</v>
      </c>
      <c r="L48" s="15">
        <f t="shared" si="8"/>
        <v>0</v>
      </c>
      <c r="M48" s="15">
        <f t="shared" si="8"/>
        <v>0</v>
      </c>
      <c r="N48" s="15">
        <f t="shared" si="8"/>
        <v>0</v>
      </c>
      <c r="O48" s="15">
        <f t="shared" si="8"/>
        <v>0</v>
      </c>
      <c r="P48" s="15">
        <f t="shared" si="8"/>
        <v>0</v>
      </c>
      <c r="Q48" s="15">
        <f t="shared" si="8"/>
        <v>0</v>
      </c>
      <c r="R48" s="15">
        <f t="shared" si="8"/>
        <v>0</v>
      </c>
      <c r="S48" s="15">
        <f t="shared" si="8"/>
        <v>0</v>
      </c>
      <c r="T48" s="15">
        <f t="shared" si="8"/>
        <v>0</v>
      </c>
      <c r="U48" s="15">
        <f t="shared" si="8"/>
        <v>0</v>
      </c>
      <c r="V48" s="15">
        <f t="shared" si="8"/>
        <v>0</v>
      </c>
      <c r="W48" s="15">
        <f t="shared" si="8"/>
        <v>0</v>
      </c>
      <c r="X48" s="15">
        <f t="shared" si="8"/>
        <v>0</v>
      </c>
      <c r="Y48" s="15">
        <f t="shared" si="8"/>
        <v>0</v>
      </c>
      <c r="AA48" s="15">
        <f>AVERAGE(I48:X48)</f>
        <v>0</v>
      </c>
      <c r="AB48" s="15">
        <f>AVERAGE(B48:H48,Y48)</f>
        <v>0</v>
      </c>
      <c r="AC48" s="15">
        <f>AVERAGE(B48:Y48)</f>
        <v>0</v>
      </c>
    </row>
  </sheetData>
  <mergeCells count="1">
    <mergeCell ref="AG10:AJ11"/>
  </mergeCells>
  <phoneticPr fontId="0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2:AJ50"/>
  <sheetViews>
    <sheetView topLeftCell="A4" zoomScale="80" workbookViewId="0">
      <selection activeCell="A10" sqref="A10"/>
    </sheetView>
  </sheetViews>
  <sheetFormatPr defaultRowHeight="12.75" x14ac:dyDescent="0.2"/>
  <cols>
    <col min="1" max="1" width="24.28515625" customWidth="1"/>
    <col min="2" max="2" width="12" customWidth="1"/>
    <col min="3" max="5" width="7.85546875" customWidth="1"/>
    <col min="6" max="7" width="8.85546875" customWidth="1"/>
    <col min="8" max="25" width="7.855468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41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2.8</v>
      </c>
      <c r="C12" s="11">
        <v>3.63</v>
      </c>
      <c r="D12" s="11">
        <v>0.65500000000000003</v>
      </c>
      <c r="E12" s="11">
        <v>-0.75</v>
      </c>
      <c r="F12" s="11">
        <v>-0.255</v>
      </c>
      <c r="G12" s="11">
        <v>-0.25</v>
      </c>
      <c r="H12" s="11">
        <v>5.7549999999999999</v>
      </c>
      <c r="I12" s="11">
        <v>6.5449999999999999</v>
      </c>
      <c r="J12" s="11">
        <v>2.0449999999999999</v>
      </c>
      <c r="K12" s="11">
        <v>-0.8247150000000012</v>
      </c>
      <c r="L12" s="11">
        <v>-2.8636929999999978</v>
      </c>
      <c r="M12" s="11">
        <v>-3.0900135000000013</v>
      </c>
      <c r="N12" s="11">
        <v>-0.33746400000000065</v>
      </c>
      <c r="O12" s="11">
        <v>0.32506250000000136</v>
      </c>
      <c r="P12" s="11">
        <v>-0.4550635000000014</v>
      </c>
      <c r="Q12" s="11">
        <v>0.22317250000000044</v>
      </c>
      <c r="R12" s="11">
        <v>0.21411200000000008</v>
      </c>
      <c r="S12" s="11">
        <v>2.063775500000002</v>
      </c>
      <c r="T12" s="11">
        <v>9.0684815000000008</v>
      </c>
      <c r="U12" s="11">
        <v>5.1745280000000022</v>
      </c>
      <c r="V12" s="11">
        <v>0.75331750000000142</v>
      </c>
      <c r="W12" s="11">
        <v>-5.5374669999999995</v>
      </c>
      <c r="X12" s="11">
        <v>-4.3678015000000023</v>
      </c>
      <c r="Y12" s="12">
        <v>-3.8553750000000004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-0.18</v>
      </c>
      <c r="C13" s="15">
        <v>-4.7149999999999999</v>
      </c>
      <c r="D13" s="15">
        <v>-0.81499999999999995</v>
      </c>
      <c r="E13" s="15">
        <v>-0.755</v>
      </c>
      <c r="F13" s="15">
        <v>497.36</v>
      </c>
      <c r="G13" s="15">
        <v>508.565</v>
      </c>
      <c r="H13" s="15">
        <v>3.27</v>
      </c>
      <c r="I13" s="15">
        <v>-4.1730754999999995</v>
      </c>
      <c r="J13" s="15">
        <v>-2.3436895</v>
      </c>
      <c r="K13" s="15">
        <v>-0.79534349999999776</v>
      </c>
      <c r="L13" s="15">
        <v>0.53779949999999843</v>
      </c>
      <c r="M13" s="15">
        <v>-3.9753809999999987</v>
      </c>
      <c r="N13" s="15">
        <v>-4.186598</v>
      </c>
      <c r="O13" s="15">
        <v>-2.8782594999999986</v>
      </c>
      <c r="P13" s="15">
        <v>-2.8674409999999995</v>
      </c>
      <c r="Q13" s="15">
        <v>-5.5580224999999999</v>
      </c>
      <c r="R13" s="15">
        <v>-5.8477865000000016</v>
      </c>
      <c r="S13" s="15">
        <v>-3.6756335</v>
      </c>
      <c r="T13" s="15">
        <v>-4.664123</v>
      </c>
      <c r="U13" s="15">
        <v>-5.8632515000000005</v>
      </c>
      <c r="V13" s="15">
        <v>-3.8437654999999999</v>
      </c>
      <c r="W13" s="15">
        <v>-3.6991039999999984</v>
      </c>
      <c r="X13" s="15">
        <v>-2.3567230000000023</v>
      </c>
      <c r="Y13" s="16">
        <v>-1.57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-1.248900661290322</v>
      </c>
      <c r="AH13" s="60">
        <f t="shared" ref="AH13:AH36" si="1">HLOOKUP($AF13,nar,3,TRUE)+$AB$31</f>
        <v>-9.1784999999999997</v>
      </c>
      <c r="AI13" s="60">
        <f t="shared" ref="AI13:AI36" si="2">HLOOKUP($AF13,nar,4,TRUE)+$AB$31</f>
        <v>-15.041249999999998</v>
      </c>
      <c r="AJ13" s="61">
        <f t="shared" ref="AJ13:AJ36" si="3">HLOOKUP($AF13,nar,5,TRUE)+$AB$31</f>
        <v>-18.739999999999998</v>
      </c>
    </row>
    <row r="14" spans="1:36" x14ac:dyDescent="0.2">
      <c r="A14" s="13">
        <v>37152</v>
      </c>
      <c r="B14" s="14">
        <v>3.4249999999999998</v>
      </c>
      <c r="C14" s="15">
        <v>8.0350000000000001</v>
      </c>
      <c r="D14" s="15">
        <v>6.8650000000000002</v>
      </c>
      <c r="E14" s="15">
        <v>6.6449999999999996</v>
      </c>
      <c r="F14" s="15">
        <v>33.045000000000002</v>
      </c>
      <c r="G14" s="15">
        <v>278.58</v>
      </c>
      <c r="H14" s="15">
        <v>41.078816500000002</v>
      </c>
      <c r="I14" s="15">
        <v>7.7060500000001753E-2</v>
      </c>
      <c r="J14" s="15">
        <v>-2.8950589999999998</v>
      </c>
      <c r="K14" s="15">
        <v>-2.5154069999999997</v>
      </c>
      <c r="L14" s="15">
        <v>0.53310499999999905</v>
      </c>
      <c r="M14" s="15">
        <v>1.4828720000000004</v>
      </c>
      <c r="N14" s="15">
        <v>2.162901999999999</v>
      </c>
      <c r="O14" s="15">
        <v>1.9871300000000005</v>
      </c>
      <c r="P14" s="15">
        <v>-1.3052360000000007</v>
      </c>
      <c r="Q14" s="15">
        <v>-2.3366185000000002</v>
      </c>
      <c r="R14" s="15">
        <v>-1.9081955000000015</v>
      </c>
      <c r="S14" s="15">
        <v>-2.6595620000000011</v>
      </c>
      <c r="T14" s="15">
        <v>-3.777179499999999</v>
      </c>
      <c r="U14" s="15">
        <v>2.4590559999999968</v>
      </c>
      <c r="V14" s="15">
        <v>1.6349864999999966</v>
      </c>
      <c r="W14" s="15">
        <v>1.3870520000000006</v>
      </c>
      <c r="X14" s="15">
        <v>2.8806079999999987</v>
      </c>
      <c r="Y14" s="16">
        <v>1.9983000000000004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-0.71276303225806537</v>
      </c>
      <c r="AH14" s="62">
        <f t="shared" si="1"/>
        <v>-7.8935000000000013</v>
      </c>
      <c r="AI14" s="62">
        <f t="shared" si="2"/>
        <v>-13.544999999999998</v>
      </c>
      <c r="AJ14" s="63">
        <f t="shared" si="3"/>
        <v>-17.09</v>
      </c>
    </row>
    <row r="15" spans="1:36" x14ac:dyDescent="0.2">
      <c r="A15" s="13">
        <v>37153</v>
      </c>
      <c r="B15" s="14">
        <v>8.8849999999999998</v>
      </c>
      <c r="C15" s="15">
        <v>0.13500000000000001</v>
      </c>
      <c r="D15" s="15">
        <v>-1.0649999999999999</v>
      </c>
      <c r="E15" s="15">
        <v>5.78</v>
      </c>
      <c r="F15" s="15">
        <v>-1.2549999999999999</v>
      </c>
      <c r="G15" s="15">
        <v>3.395</v>
      </c>
      <c r="H15" s="15">
        <v>-2.2087454999999991</v>
      </c>
      <c r="I15" s="15">
        <v>-1.1318219999999997</v>
      </c>
      <c r="J15" s="15">
        <v>-4.4399000000000015</v>
      </c>
      <c r="K15" s="15">
        <v>-2.9024819999999991</v>
      </c>
      <c r="L15" s="15">
        <v>-5.3809660000000008</v>
      </c>
      <c r="M15" s="15">
        <v>-11.386978500000001</v>
      </c>
      <c r="N15" s="15">
        <v>-5.5375145000000003</v>
      </c>
      <c r="O15" s="15">
        <v>3.8875235000000004</v>
      </c>
      <c r="P15" s="15">
        <v>-18.743300499999997</v>
      </c>
      <c r="Q15" s="15">
        <v>-4.0561950000000024</v>
      </c>
      <c r="R15" s="15">
        <v>-5.313641999999998</v>
      </c>
      <c r="S15" s="15">
        <v>-5.8439455000000002</v>
      </c>
      <c r="T15" s="15">
        <v>-5.5346665000000002</v>
      </c>
      <c r="U15" s="15">
        <v>4.7412509999999983</v>
      </c>
      <c r="V15" s="15">
        <v>1.0019729999999996</v>
      </c>
      <c r="W15" s="15">
        <v>-4.4688975000000006</v>
      </c>
      <c r="X15" s="15">
        <v>-3.4257394999999988</v>
      </c>
      <c r="Y15" s="16">
        <v>-5.5175145000000008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0.7415224193548382</v>
      </c>
      <c r="AH15" s="62">
        <f t="shared" si="1"/>
        <v>-5.43</v>
      </c>
      <c r="AI15" s="62">
        <f t="shared" si="2"/>
        <v>-11.922499999999999</v>
      </c>
      <c r="AJ15" s="63">
        <f t="shared" si="3"/>
        <v>-15.829999999999998</v>
      </c>
    </row>
    <row r="16" spans="1:36" x14ac:dyDescent="0.2">
      <c r="A16" s="13">
        <v>37154</v>
      </c>
      <c r="B16" s="14">
        <v>-1.4979799999999983</v>
      </c>
      <c r="C16" s="15">
        <v>-1.5857530000000004</v>
      </c>
      <c r="D16" s="15">
        <v>3.3751680000000004</v>
      </c>
      <c r="E16" s="15">
        <v>4.8776774999999972</v>
      </c>
      <c r="F16" s="15">
        <v>3.1994165000000017</v>
      </c>
      <c r="G16" s="15">
        <v>7.8655539999999995</v>
      </c>
      <c r="H16" s="15">
        <v>-5.4460665000000006</v>
      </c>
      <c r="I16" s="15">
        <v>1.0868849999999952</v>
      </c>
      <c r="J16" s="15">
        <v>-9.1997150000000047</v>
      </c>
      <c r="K16" s="15">
        <v>-8.0442719999999994</v>
      </c>
      <c r="L16" s="15">
        <v>-7.1418730000000004</v>
      </c>
      <c r="M16" s="15">
        <v>-9.5914725000000018</v>
      </c>
      <c r="N16" s="15">
        <v>-1.7716320000000039</v>
      </c>
      <c r="O16" s="15">
        <v>2.0026264999999981</v>
      </c>
      <c r="P16" s="15">
        <v>-4.4623474999999999</v>
      </c>
      <c r="Q16" s="15">
        <v>-5.8097759999999994</v>
      </c>
      <c r="R16" s="15">
        <v>-5.4446429999999992</v>
      </c>
      <c r="S16" s="15">
        <v>-4.9417274999999989</v>
      </c>
      <c r="T16" s="15">
        <v>-1.9095389999999952</v>
      </c>
      <c r="U16" s="15">
        <v>-2.1452655000000007</v>
      </c>
      <c r="V16" s="15">
        <v>-4.813486000000001</v>
      </c>
      <c r="W16" s="15">
        <v>-7.3274919999999995</v>
      </c>
      <c r="X16" s="15">
        <v>-1.8093459999999979</v>
      </c>
      <c r="Y16" s="16">
        <v>0.39714500000000186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0.35838862903225777</v>
      </c>
      <c r="AH16" s="62">
        <f t="shared" si="1"/>
        <v>-6.1925000000000008</v>
      </c>
      <c r="AI16" s="62">
        <f t="shared" si="2"/>
        <v>-12.505000000000001</v>
      </c>
      <c r="AJ16" s="63">
        <f t="shared" si="3"/>
        <v>-16.14</v>
      </c>
    </row>
    <row r="17" spans="1:36" x14ac:dyDescent="0.2">
      <c r="A17" s="13">
        <v>37155</v>
      </c>
      <c r="B17" s="14">
        <v>-0.17423099999999891</v>
      </c>
      <c r="C17" s="15">
        <v>2.2011734999999994</v>
      </c>
      <c r="D17" s="15">
        <v>5.5620029999999989</v>
      </c>
      <c r="E17" s="15">
        <v>3.171737499999999</v>
      </c>
      <c r="F17" s="15">
        <v>2.4162709999999983</v>
      </c>
      <c r="G17" s="15">
        <v>-2.4725815000000004</v>
      </c>
      <c r="H17" s="15">
        <v>6.4733264999999989</v>
      </c>
      <c r="I17" s="15">
        <v>-3.4413525000000007</v>
      </c>
      <c r="J17" s="15">
        <v>-0.77669250000000289</v>
      </c>
      <c r="K17" s="15">
        <v>-0.95986300000000568</v>
      </c>
      <c r="L17" s="15">
        <v>0.85908850000000569</v>
      </c>
      <c r="M17" s="15">
        <v>4.1881825000000035</v>
      </c>
      <c r="N17" s="15">
        <v>9.8645645000000002</v>
      </c>
      <c r="O17" s="15">
        <v>2.9578024999999997</v>
      </c>
      <c r="P17" s="15">
        <v>5.1296730000000039</v>
      </c>
      <c r="Q17" s="15">
        <v>-5.0597439999999949</v>
      </c>
      <c r="R17" s="15">
        <v>-15.699624</v>
      </c>
      <c r="S17" s="15">
        <v>-16.317935499999997</v>
      </c>
      <c r="T17" s="15">
        <v>-8.3363045000000007</v>
      </c>
      <c r="U17" s="15">
        <v>-2.1349689999999981</v>
      </c>
      <c r="V17" s="15">
        <v>-2.5514500000000027</v>
      </c>
      <c r="W17" s="15">
        <v>-4.1880680000000012</v>
      </c>
      <c r="X17" s="15">
        <v>-3.4443349999999988</v>
      </c>
      <c r="Y17" s="16">
        <v>-4.7316015</v>
      </c>
      <c r="AA17" s="24"/>
      <c r="AB17" s="54"/>
      <c r="AC17" s="54"/>
      <c r="AD17" s="54"/>
      <c r="AF17" s="46">
        <v>5</v>
      </c>
      <c r="AG17" s="62">
        <f t="shared" si="0"/>
        <v>17.661352193548389</v>
      </c>
      <c r="AH17" s="62">
        <f t="shared" si="1"/>
        <v>-5.8860000000000001</v>
      </c>
      <c r="AI17" s="62">
        <f t="shared" si="2"/>
        <v>-10.44875</v>
      </c>
      <c r="AJ17" s="63">
        <f t="shared" si="3"/>
        <v>-17.45</v>
      </c>
    </row>
    <row r="18" spans="1:36" x14ac:dyDescent="0.2">
      <c r="A18" s="13">
        <v>37156</v>
      </c>
      <c r="B18" s="14">
        <v>4.7238590000000009</v>
      </c>
      <c r="C18" s="15">
        <v>7.9779575000000005</v>
      </c>
      <c r="D18" s="15">
        <v>3.9438500000000012</v>
      </c>
      <c r="E18" s="15">
        <v>8.4702300000000008</v>
      </c>
      <c r="F18" s="15">
        <v>7.0990675000000003</v>
      </c>
      <c r="G18" s="15">
        <v>1.4266179999999995</v>
      </c>
      <c r="H18" s="15">
        <v>-3.2435759999999974</v>
      </c>
      <c r="I18" s="15">
        <v>-1.4095175000000033</v>
      </c>
      <c r="J18" s="15">
        <v>3.6601530000000011</v>
      </c>
      <c r="K18" s="15">
        <v>22.479991000000005</v>
      </c>
      <c r="L18" s="15">
        <v>4.4739055000000008</v>
      </c>
      <c r="M18" s="15">
        <v>-3.9151129999999981</v>
      </c>
      <c r="N18" s="15">
        <v>-6.9533535000000022</v>
      </c>
      <c r="O18" s="15">
        <v>-8.8069585000000004</v>
      </c>
      <c r="P18" s="15">
        <v>-7.2295225000000016</v>
      </c>
      <c r="Q18" s="15">
        <v>-12.000930500000003</v>
      </c>
      <c r="R18" s="15">
        <v>-14.864085500000002</v>
      </c>
      <c r="S18" s="15">
        <v>-20.554813500000002</v>
      </c>
      <c r="T18" s="15">
        <v>-10.157239999999998</v>
      </c>
      <c r="U18" s="15">
        <v>1.9491210000000052</v>
      </c>
      <c r="V18" s="15">
        <v>-7.4551114999999974</v>
      </c>
      <c r="W18" s="15">
        <v>-13.068093500000003</v>
      </c>
      <c r="X18" s="15">
        <v>-11.17192</v>
      </c>
      <c r="Y18" s="16">
        <v>-5.7945649999999986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24.737875870967734</v>
      </c>
      <c r="AH18" s="62">
        <f t="shared" si="1"/>
        <v>-7.6859999999999999</v>
      </c>
      <c r="AI18" s="62">
        <f t="shared" si="2"/>
        <v>-14.736249999999998</v>
      </c>
      <c r="AJ18" s="63">
        <f t="shared" si="3"/>
        <v>-26.14</v>
      </c>
    </row>
    <row r="19" spans="1:36" x14ac:dyDescent="0.2">
      <c r="A19" s="13">
        <v>37157</v>
      </c>
      <c r="B19" s="14">
        <v>-1.8499789999999976</v>
      </c>
      <c r="C19" s="15">
        <v>-3.1506204999999987</v>
      </c>
      <c r="D19" s="15">
        <v>-0.14458149999999925</v>
      </c>
      <c r="E19" s="15">
        <v>-5.8238860000000017</v>
      </c>
      <c r="F19" s="15">
        <v>0.65368250000000039</v>
      </c>
      <c r="G19" s="15">
        <v>-1.2927815000000002</v>
      </c>
      <c r="H19" s="15">
        <v>-3.6631160000000005</v>
      </c>
      <c r="I19" s="15">
        <v>-3.901329999999998</v>
      </c>
      <c r="J19" s="15">
        <v>-3.4267919999999989</v>
      </c>
      <c r="K19" s="15">
        <v>-4.9818320000000007</v>
      </c>
      <c r="L19" s="15">
        <v>-4.9048209999999983</v>
      </c>
      <c r="M19" s="15">
        <v>-4.5426059999999993</v>
      </c>
      <c r="N19" s="15">
        <v>-1.8375790000000016</v>
      </c>
      <c r="O19" s="15">
        <v>-1.6181459999999994</v>
      </c>
      <c r="P19" s="15">
        <v>-7.344498999999999</v>
      </c>
      <c r="Q19" s="15">
        <v>-5.2422524999999993</v>
      </c>
      <c r="R19" s="15">
        <v>-3.6318130000000011</v>
      </c>
      <c r="S19" s="15">
        <v>-3.4600314999999995</v>
      </c>
      <c r="T19" s="15">
        <v>-7.2082990000000002</v>
      </c>
      <c r="U19" s="15">
        <v>-6.3067294999999994</v>
      </c>
      <c r="V19" s="15">
        <v>-9.418552499999997</v>
      </c>
      <c r="W19" s="15">
        <v>-8.7941794999999985</v>
      </c>
      <c r="X19" s="15">
        <v>-6.2498804999999997</v>
      </c>
      <c r="Y19" s="16">
        <v>-5.7384565000000016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-0.57872841935483921</v>
      </c>
      <c r="AH19" s="62">
        <f t="shared" si="1"/>
        <v>-11.710608450000001</v>
      </c>
      <c r="AI19" s="62">
        <f t="shared" si="2"/>
        <v>-19.044425500000003</v>
      </c>
      <c r="AJ19" s="63">
        <f t="shared" si="3"/>
        <v>-38.57</v>
      </c>
    </row>
    <row r="20" spans="1:36" x14ac:dyDescent="0.2">
      <c r="A20" s="13">
        <v>37158</v>
      </c>
      <c r="B20" s="14">
        <v>-0.70787199999999828</v>
      </c>
      <c r="C20" s="15">
        <v>0.62216800000000028</v>
      </c>
      <c r="D20" s="15">
        <v>5.9410275000000006</v>
      </c>
      <c r="E20" s="15">
        <v>3.391966</v>
      </c>
      <c r="F20" s="15">
        <v>6.1659330000000026</v>
      </c>
      <c r="G20" s="15">
        <v>2.8647505000000031</v>
      </c>
      <c r="H20" s="15">
        <v>7.9802774999999997</v>
      </c>
      <c r="I20" s="15">
        <v>-6.7035274999999999</v>
      </c>
      <c r="J20" s="15">
        <v>-7.8127219999999973</v>
      </c>
      <c r="K20" s="15">
        <v>-27.243568999999997</v>
      </c>
      <c r="L20" s="15">
        <v>-39.224437000000009</v>
      </c>
      <c r="M20" s="15">
        <v>-24.294322000000008</v>
      </c>
      <c r="N20" s="15">
        <v>-28.638431000000004</v>
      </c>
      <c r="O20" s="15">
        <v>-24.241668499999996</v>
      </c>
      <c r="P20" s="15">
        <v>-37.874082999999992</v>
      </c>
      <c r="Q20" s="15">
        <v>-36.854607499999993</v>
      </c>
      <c r="R20" s="15">
        <v>-12.536066999999999</v>
      </c>
      <c r="S20" s="15">
        <v>-12.043927500000002</v>
      </c>
      <c r="T20" s="15">
        <v>-11.621695499999994</v>
      </c>
      <c r="U20" s="15">
        <v>-1.9605835000000056</v>
      </c>
      <c r="V20" s="15">
        <v>-1.431382499999998</v>
      </c>
      <c r="W20" s="15">
        <v>-2.8185810000000018</v>
      </c>
      <c r="X20" s="15">
        <v>-1.9039070000000002</v>
      </c>
      <c r="Y20" s="16">
        <v>-2.2931264999999996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-3.5370762419354858</v>
      </c>
      <c r="AH20" s="62">
        <f t="shared" si="1"/>
        <v>-11.53638095</v>
      </c>
      <c r="AI20" s="62">
        <f t="shared" si="2"/>
        <v>-16.26597125</v>
      </c>
      <c r="AJ20" s="63">
        <f t="shared" si="3"/>
        <v>-27.64</v>
      </c>
    </row>
    <row r="21" spans="1:36" x14ac:dyDescent="0.2">
      <c r="A21" s="13">
        <v>37159</v>
      </c>
      <c r="B21" s="14">
        <v>3.5861304999999994</v>
      </c>
      <c r="C21" s="15">
        <v>11.127054999999999</v>
      </c>
      <c r="D21" s="15">
        <v>9.4476580000000006</v>
      </c>
      <c r="E21" s="15">
        <v>5.7504480000000022</v>
      </c>
      <c r="F21" s="15">
        <v>7.2721274999999999</v>
      </c>
      <c r="G21" s="15">
        <v>7.8700359999999989</v>
      </c>
      <c r="H21" s="15">
        <v>1.9435840000000013</v>
      </c>
      <c r="I21" s="15">
        <v>0.20564650000000029</v>
      </c>
      <c r="J21" s="15">
        <v>1.0942014999999969</v>
      </c>
      <c r="K21" s="15">
        <v>-2.786000000000044E-2</v>
      </c>
      <c r="L21" s="15">
        <v>-0.97249500000000211</v>
      </c>
      <c r="M21" s="15">
        <v>-2.0724674999999984</v>
      </c>
      <c r="N21" s="15">
        <v>-1.0370535000000025</v>
      </c>
      <c r="O21" s="15">
        <v>12.735356500000002</v>
      </c>
      <c r="P21" s="15">
        <v>-1.4543180000000007</v>
      </c>
      <c r="Q21" s="15">
        <v>-5.1358984999999997</v>
      </c>
      <c r="R21" s="15">
        <v>-3.0413669999999975</v>
      </c>
      <c r="S21" s="15">
        <v>-1.910266</v>
      </c>
      <c r="T21" s="15">
        <v>-1.0084449999999983</v>
      </c>
      <c r="U21" s="15">
        <v>12.195</v>
      </c>
      <c r="V21" s="15">
        <v>-1.2293909999999997</v>
      </c>
      <c r="W21" s="15">
        <v>-0.24083849999999885</v>
      </c>
      <c r="X21" s="15">
        <v>-9.8066499999998058E-2</v>
      </c>
      <c r="Y21" s="16">
        <v>0.80941749999999857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-4.144426741935483</v>
      </c>
      <c r="AH21" s="62">
        <f t="shared" si="1"/>
        <v>-13.186831249999997</v>
      </c>
      <c r="AI21" s="62">
        <f t="shared" si="2"/>
        <v>-17.828339625000002</v>
      </c>
      <c r="AJ21" s="63">
        <f t="shared" si="3"/>
        <v>-29.01</v>
      </c>
    </row>
    <row r="22" spans="1:36" x14ac:dyDescent="0.2">
      <c r="A22" s="13">
        <v>37160</v>
      </c>
      <c r="B22" s="14">
        <v>5.5147724999999994</v>
      </c>
      <c r="C22" s="15">
        <v>2.9713410000000007</v>
      </c>
      <c r="D22" s="15">
        <v>3.480557000000001</v>
      </c>
      <c r="E22" s="15">
        <v>6.2566079999999999</v>
      </c>
      <c r="F22" s="15">
        <v>7.7877219999999987</v>
      </c>
      <c r="G22" s="15">
        <v>1.3844049999999974</v>
      </c>
      <c r="H22" s="15">
        <v>3.6856385000000031</v>
      </c>
      <c r="I22" s="15">
        <v>-1.3352165000000014</v>
      </c>
      <c r="J22" s="15">
        <v>-0.74167449999999846</v>
      </c>
      <c r="K22" s="15">
        <v>-1.6691339999999997</v>
      </c>
      <c r="L22" s="15">
        <v>-1.6035720000000033</v>
      </c>
      <c r="M22" s="15">
        <v>-2.7601225000000014</v>
      </c>
      <c r="N22" s="15">
        <v>-3.3428914999999968</v>
      </c>
      <c r="O22" s="15">
        <v>-2.5904209999999992</v>
      </c>
      <c r="P22" s="15">
        <v>0.2075314999999982</v>
      </c>
      <c r="Q22" s="15">
        <v>-0.73718850000000202</v>
      </c>
      <c r="R22" s="15">
        <v>-9.5221999999999696E-2</v>
      </c>
      <c r="S22" s="15">
        <v>-2.905308999999999</v>
      </c>
      <c r="T22" s="15">
        <v>-2.670338000000001</v>
      </c>
      <c r="U22" s="15">
        <v>0.66768099999999819</v>
      </c>
      <c r="V22" s="15">
        <v>-1.9375975000000025</v>
      </c>
      <c r="W22" s="15">
        <v>-2.0071714999999983</v>
      </c>
      <c r="X22" s="15">
        <v>-0.58696199999999976</v>
      </c>
      <c r="Y22" s="16">
        <v>1.0790064999999984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-3.8132799516129046</v>
      </c>
      <c r="AH22" s="62">
        <f t="shared" si="1"/>
        <v>-13.175102900000002</v>
      </c>
      <c r="AI22" s="62">
        <f t="shared" si="2"/>
        <v>-21.436962874999999</v>
      </c>
      <c r="AJ22" s="63">
        <f t="shared" si="3"/>
        <v>-42.65</v>
      </c>
    </row>
    <row r="23" spans="1:36" x14ac:dyDescent="0.2">
      <c r="A23" s="13">
        <v>37161</v>
      </c>
      <c r="B23" s="14">
        <v>7.6482954999999979</v>
      </c>
      <c r="C23" s="15">
        <v>4.6539374999999996</v>
      </c>
      <c r="D23" s="15">
        <v>7.1979219999999984</v>
      </c>
      <c r="E23" s="15">
        <v>4.3831395000000004</v>
      </c>
      <c r="F23" s="15">
        <v>4.7647100000000009</v>
      </c>
      <c r="G23" s="15">
        <v>2.0279389999999999</v>
      </c>
      <c r="H23" s="15">
        <v>-0.10602950000000178</v>
      </c>
      <c r="I23" s="15">
        <v>2.0530079999999984</v>
      </c>
      <c r="J23" s="15">
        <v>1.2737644999999986</v>
      </c>
      <c r="K23" s="15">
        <v>-0.55182300000000239</v>
      </c>
      <c r="L23" s="15">
        <v>-0.80414349999999857</v>
      </c>
      <c r="M23" s="15">
        <v>1.2820350000000005</v>
      </c>
      <c r="N23" s="15">
        <v>1.0819259999999993</v>
      </c>
      <c r="O23" s="15">
        <v>0.64379750000000158</v>
      </c>
      <c r="P23" s="15">
        <v>7.4823999999999558E-2</v>
      </c>
      <c r="Q23" s="15">
        <v>0.68364900000000262</v>
      </c>
      <c r="R23" s="15">
        <v>0.66053400000000195</v>
      </c>
      <c r="S23" s="15">
        <v>-0.8706460000000007</v>
      </c>
      <c r="T23" s="15">
        <v>4.0061000000001457E-2</v>
      </c>
      <c r="U23" s="15">
        <v>1.8453589999999984</v>
      </c>
      <c r="V23" s="15">
        <v>0.64760150000000039</v>
      </c>
      <c r="W23" s="15">
        <v>2.1052844999999998</v>
      </c>
      <c r="X23" s="15">
        <v>1.5409664999999997</v>
      </c>
      <c r="Y23" s="16">
        <v>1.3536329999999985</v>
      </c>
      <c r="AA23" s="24"/>
      <c r="AB23" s="54"/>
      <c r="AC23" s="54"/>
      <c r="AD23" s="54"/>
      <c r="AF23" s="46">
        <v>11</v>
      </c>
      <c r="AG23" s="62">
        <f t="shared" si="0"/>
        <v>-3.8292391451612904</v>
      </c>
      <c r="AH23" s="62">
        <f t="shared" si="1"/>
        <v>-11.001507949999999</v>
      </c>
      <c r="AI23" s="62">
        <f t="shared" si="2"/>
        <v>-17.515870624999998</v>
      </c>
      <c r="AJ23" s="63">
        <f t="shared" si="3"/>
        <v>-24.79</v>
      </c>
    </row>
    <row r="24" spans="1:36" x14ac:dyDescent="0.2">
      <c r="A24" s="13">
        <v>37162</v>
      </c>
      <c r="B24" s="14">
        <v>3.7201374999999999</v>
      </c>
      <c r="C24" s="15">
        <v>3.4853734999999979</v>
      </c>
      <c r="D24" s="15">
        <v>3.7063245000000009</v>
      </c>
      <c r="E24" s="15">
        <v>0.46113099999999996</v>
      </c>
      <c r="F24" s="15">
        <v>4.8150000000000004</v>
      </c>
      <c r="G24" s="15">
        <v>-0.80000000000000071</v>
      </c>
      <c r="H24" s="15">
        <v>-0.80907400000000251</v>
      </c>
      <c r="I24" s="15">
        <v>-0.78586849999999941</v>
      </c>
      <c r="J24" s="15">
        <v>-0.33625100000000074</v>
      </c>
      <c r="K24" s="15">
        <v>6.7982954999999983</v>
      </c>
      <c r="L24" s="15">
        <v>2.9806279999999994</v>
      </c>
      <c r="M24" s="15">
        <v>1.0695560000000022</v>
      </c>
      <c r="N24" s="15">
        <v>0.10193399999999997</v>
      </c>
      <c r="O24" s="15">
        <v>-0.83114150000000109</v>
      </c>
      <c r="P24" s="15">
        <v>0.74928099999999986</v>
      </c>
      <c r="Q24" s="15">
        <v>1.535183</v>
      </c>
      <c r="R24" s="15">
        <v>0.4940735000000025</v>
      </c>
      <c r="S24" s="15">
        <v>-2.256218999999998</v>
      </c>
      <c r="T24" s="15">
        <v>-3.1049134999999985</v>
      </c>
      <c r="U24" s="15">
        <v>-1.6932569999999991</v>
      </c>
      <c r="V24" s="15">
        <v>-2.0173714999999994</v>
      </c>
      <c r="W24" s="15">
        <v>-1.9348655000000008</v>
      </c>
      <c r="X24" s="15">
        <v>1.6864394999999988</v>
      </c>
      <c r="Y24" s="16">
        <v>0.38261499999999771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-3.8603178709677408</v>
      </c>
      <c r="AH24" s="62">
        <f t="shared" si="1"/>
        <v>-11.074353649999997</v>
      </c>
      <c r="AI24" s="62">
        <f t="shared" si="2"/>
        <v>-18.887250999999999</v>
      </c>
      <c r="AJ24" s="63">
        <f t="shared" si="3"/>
        <v>-28.46</v>
      </c>
    </row>
    <row r="25" spans="1:36" x14ac:dyDescent="0.2">
      <c r="A25" s="13">
        <v>37163</v>
      </c>
      <c r="B25" s="14">
        <v>-4.01</v>
      </c>
      <c r="C25" s="15">
        <v>-0.19999999999999929</v>
      </c>
      <c r="D25" s="15">
        <v>6.3949999999999996</v>
      </c>
      <c r="E25" s="15">
        <v>-2.9999999999999361E-2</v>
      </c>
      <c r="F25" s="15">
        <v>0.45999999999999908</v>
      </c>
      <c r="G25" s="15">
        <v>0.92</v>
      </c>
      <c r="H25" s="15">
        <v>3.2949999999999999</v>
      </c>
      <c r="I25" s="15">
        <v>-2.855</v>
      </c>
      <c r="J25" s="15">
        <v>-0.53000000000000114</v>
      </c>
      <c r="K25" s="15">
        <v>-1.93</v>
      </c>
      <c r="L25" s="15">
        <v>1.0120310000000003</v>
      </c>
      <c r="M25" s="15">
        <v>2.6787530000000004</v>
      </c>
      <c r="N25" s="15">
        <v>2.8456580000000002</v>
      </c>
      <c r="O25" s="15">
        <v>1.9712024999999969</v>
      </c>
      <c r="P25" s="15">
        <v>-1.810727</v>
      </c>
      <c r="Q25" s="15">
        <v>-3.1324159999999992</v>
      </c>
      <c r="R25" s="15">
        <v>-3.3764055000000006</v>
      </c>
      <c r="S25" s="15">
        <v>1.8434570000000008</v>
      </c>
      <c r="T25" s="15">
        <v>1.4627465000000015</v>
      </c>
      <c r="U25" s="15">
        <v>2.3888215000000024</v>
      </c>
      <c r="V25" s="15">
        <v>1.1923719999999989</v>
      </c>
      <c r="W25" s="15">
        <v>0.3461810000000014</v>
      </c>
      <c r="X25" s="15">
        <v>-1.4878855000000009</v>
      </c>
      <c r="Y25" s="16">
        <v>-1.35</v>
      </c>
      <c r="AA25" s="35" t="s">
        <v>18</v>
      </c>
      <c r="AB25" s="55">
        <f t="shared" ref="AB25:AD28" si="4">AA45-$AB$31</f>
        <v>-15.169223653125004</v>
      </c>
      <c r="AC25" s="55">
        <f t="shared" si="4"/>
        <v>-12.081388556250001</v>
      </c>
      <c r="AD25" s="56">
        <f t="shared" si="4"/>
        <v>-14.1399452875</v>
      </c>
      <c r="AF25" s="46">
        <v>13</v>
      </c>
      <c r="AG25" s="62">
        <f t="shared" si="0"/>
        <v>-3.2532158870967756</v>
      </c>
      <c r="AH25" s="62">
        <f t="shared" si="1"/>
        <v>-11.024510299999999</v>
      </c>
      <c r="AI25" s="62">
        <f t="shared" si="2"/>
        <v>-17.950119375</v>
      </c>
      <c r="AJ25" s="63">
        <f t="shared" si="3"/>
        <v>-28.09</v>
      </c>
    </row>
    <row r="26" spans="1:36" x14ac:dyDescent="0.2">
      <c r="A26" s="13">
        <v>37164</v>
      </c>
      <c r="B26" s="14">
        <v>-6.59</v>
      </c>
      <c r="C26" s="15">
        <v>-5.1150000000000002</v>
      </c>
      <c r="D26" s="15">
        <v>-4.8250000000000002</v>
      </c>
      <c r="E26" s="15">
        <v>-4.6100000000000003</v>
      </c>
      <c r="F26" s="15">
        <v>-5.0149999999999997</v>
      </c>
      <c r="G26" s="15">
        <v>-3.6150000000000002</v>
      </c>
      <c r="H26" s="15">
        <v>2.44</v>
      </c>
      <c r="I26" s="15">
        <v>-1.02</v>
      </c>
      <c r="J26" s="15">
        <v>3.5000000000000142E-2</v>
      </c>
      <c r="K26" s="15">
        <v>0.89500000000000002</v>
      </c>
      <c r="L26" s="15">
        <v>-2.5830814999999987</v>
      </c>
      <c r="M26" s="15">
        <v>-3.8495174999999975</v>
      </c>
      <c r="N26" s="15">
        <v>-1.7132155000000004</v>
      </c>
      <c r="O26" s="15">
        <v>-1.903886</v>
      </c>
      <c r="P26" s="15">
        <v>-0.31870600000000238</v>
      </c>
      <c r="Q26" s="15">
        <v>-1.3667344999999997</v>
      </c>
      <c r="R26" s="15">
        <v>-2.74</v>
      </c>
      <c r="S26" s="15">
        <v>-2.8734199999999994</v>
      </c>
      <c r="T26" s="15">
        <v>2.2855015000000023</v>
      </c>
      <c r="U26" s="15">
        <v>24.274087999999999</v>
      </c>
      <c r="V26" s="15">
        <v>11.545444000000003</v>
      </c>
      <c r="W26" s="15">
        <v>-1.9725994999999976</v>
      </c>
      <c r="X26" s="15">
        <v>-7.3719870000000007</v>
      </c>
      <c r="Y26" s="16">
        <v>-2.645</v>
      </c>
      <c r="AA26" s="35" t="s">
        <v>19</v>
      </c>
      <c r="AB26" s="55">
        <f t="shared" si="4"/>
        <v>-21.992581242187498</v>
      </c>
      <c r="AC26" s="55">
        <f t="shared" si="4"/>
        <v>-18.069459437500001</v>
      </c>
      <c r="AD26" s="56">
        <f t="shared" si="4"/>
        <v>-20.684873973958329</v>
      </c>
      <c r="AF26" s="46">
        <v>14</v>
      </c>
      <c r="AG26" s="62">
        <f t="shared" si="0"/>
        <v>-2.5344128548387097</v>
      </c>
      <c r="AH26" s="62">
        <f t="shared" si="1"/>
        <v>-9.9100568999999989</v>
      </c>
      <c r="AI26" s="62">
        <f t="shared" si="2"/>
        <v>-17.26578675</v>
      </c>
      <c r="AJ26" s="63">
        <f t="shared" si="3"/>
        <v>-26.99</v>
      </c>
    </row>
    <row r="27" spans="1:36" x14ac:dyDescent="0.2">
      <c r="A27" s="13">
        <v>37165</v>
      </c>
      <c r="B27" s="14">
        <v>-9.3849999999999998</v>
      </c>
      <c r="C27" s="15">
        <v>-9.4949999999999992</v>
      </c>
      <c r="D27" s="15">
        <v>-13.845000000000001</v>
      </c>
      <c r="E27" s="15">
        <v>-1.6850000000000001</v>
      </c>
      <c r="F27" s="15">
        <v>0.91999999999999815</v>
      </c>
      <c r="G27" s="15">
        <v>-0.61384400000000028</v>
      </c>
      <c r="H27" s="15">
        <v>0.46999999999999886</v>
      </c>
      <c r="I27" s="15">
        <v>0.39078549999999979</v>
      </c>
      <c r="J27" s="15">
        <v>-0.29696400000000267</v>
      </c>
      <c r="K27" s="15">
        <v>0.60368500000000225</v>
      </c>
      <c r="L27" s="15">
        <v>0.70579299999999989</v>
      </c>
      <c r="M27" s="15">
        <v>0.87555499999999853</v>
      </c>
      <c r="N27" s="15">
        <v>1.7291220000000003</v>
      </c>
      <c r="O27" s="15">
        <v>0.99460399999999893</v>
      </c>
      <c r="P27" s="15">
        <v>-0.44980450000000261</v>
      </c>
      <c r="Q27" s="15">
        <v>-2.5697774999999972</v>
      </c>
      <c r="R27" s="15">
        <v>-2.4115500000000019</v>
      </c>
      <c r="S27" s="15">
        <v>-2.4216034999999998</v>
      </c>
      <c r="T27" s="15">
        <v>-1.2055544999999981</v>
      </c>
      <c r="U27" s="15">
        <v>1.9846585000000019</v>
      </c>
      <c r="V27" s="15">
        <v>-2.5896739999999987</v>
      </c>
      <c r="W27" s="15">
        <v>-1.5220220000000033</v>
      </c>
      <c r="X27" s="15">
        <v>1.9345350000000003</v>
      </c>
      <c r="Y27" s="16">
        <v>-3.6199944999999971</v>
      </c>
      <c r="AA27" s="35" t="s">
        <v>20</v>
      </c>
      <c r="AB27" s="55">
        <f t="shared" si="4"/>
        <v>-31.573750000000004</v>
      </c>
      <c r="AC27" s="55">
        <f t="shared" si="4"/>
        <v>-25.716250000000002</v>
      </c>
      <c r="AD27" s="56">
        <f t="shared" si="4"/>
        <v>-29.621249999999993</v>
      </c>
      <c r="AF27" s="46">
        <v>15</v>
      </c>
      <c r="AG27" s="62">
        <f t="shared" si="0"/>
        <v>-3.5197413709677425</v>
      </c>
      <c r="AH27" s="62">
        <f t="shared" si="1"/>
        <v>-7.0770604499999994</v>
      </c>
      <c r="AI27" s="62">
        <f t="shared" si="2"/>
        <v>-9.5454632499999992</v>
      </c>
      <c r="AJ27" s="63">
        <f t="shared" si="3"/>
        <v>2</v>
      </c>
    </row>
    <row r="28" spans="1:36" x14ac:dyDescent="0.2">
      <c r="A28" s="13">
        <v>37166</v>
      </c>
      <c r="B28" s="14">
        <v>-2.6215659999999978</v>
      </c>
      <c r="C28" s="15">
        <v>-0.69316099999999992</v>
      </c>
      <c r="D28" s="15">
        <v>1.0486124999999991</v>
      </c>
      <c r="E28" s="15">
        <v>-0.77999999999999936</v>
      </c>
      <c r="F28" s="15">
        <v>-0.83000000000000185</v>
      </c>
      <c r="G28" s="15">
        <v>0.50010500000000135</v>
      </c>
      <c r="H28" s="15">
        <v>3.3234495000000024</v>
      </c>
      <c r="I28" s="15">
        <v>-1.2959974999999986</v>
      </c>
      <c r="J28" s="15">
        <v>-1.4901799999999987</v>
      </c>
      <c r="K28" s="15">
        <v>-1.7762400000000014</v>
      </c>
      <c r="L28" s="15">
        <v>-0.21757249999999928</v>
      </c>
      <c r="M28" s="15">
        <v>0.38818150000000173</v>
      </c>
      <c r="N28" s="15">
        <v>0.56935700000000011</v>
      </c>
      <c r="O28" s="15">
        <v>0.77806299999999951</v>
      </c>
      <c r="P28" s="15">
        <v>1.3536039999999971</v>
      </c>
      <c r="Q28" s="15">
        <v>-0.70790150000000196</v>
      </c>
      <c r="R28" s="15">
        <v>-0.65770099999999942</v>
      </c>
      <c r="S28" s="15">
        <v>-1.0924220000000027</v>
      </c>
      <c r="T28" s="15">
        <v>1.0825375000000008</v>
      </c>
      <c r="U28" s="15">
        <v>-9.4678354999999996</v>
      </c>
      <c r="V28" s="15">
        <v>1.7374520000000011</v>
      </c>
      <c r="W28" s="15">
        <v>1.3697035</v>
      </c>
      <c r="X28" s="15">
        <v>1.3687295000000006</v>
      </c>
      <c r="Y28" s="16">
        <v>-0.7284589999999973</v>
      </c>
      <c r="AA28" s="38">
        <f>$A$40</f>
        <v>37178</v>
      </c>
      <c r="AB28" s="57" t="e">
        <f t="shared" si="4"/>
        <v>#DIV/0!</v>
      </c>
      <c r="AC28" s="57" t="e">
        <f t="shared" si="4"/>
        <v>#DIV/0!</v>
      </c>
      <c r="AD28" s="58" t="e">
        <f t="shared" si="4"/>
        <v>#DIV/0!</v>
      </c>
      <c r="AF28" s="46">
        <v>16</v>
      </c>
      <c r="AG28" s="62">
        <f t="shared" si="0"/>
        <v>-5.3699703225806452</v>
      </c>
      <c r="AH28" s="62">
        <f t="shared" si="1"/>
        <v>-10.189865000000001</v>
      </c>
      <c r="AI28" s="62">
        <f t="shared" si="2"/>
        <v>-16.546005749999999</v>
      </c>
      <c r="AJ28" s="63">
        <f t="shared" si="3"/>
        <v>-26.38</v>
      </c>
    </row>
    <row r="29" spans="1:36" x14ac:dyDescent="0.2">
      <c r="A29" s="13">
        <v>37167</v>
      </c>
      <c r="B29" s="14">
        <v>1.3023699999999998</v>
      </c>
      <c r="C29" s="15">
        <v>-1.5549999999999999</v>
      </c>
      <c r="D29" s="15">
        <v>-0.97499999999999787</v>
      </c>
      <c r="E29" s="15">
        <v>-1.99</v>
      </c>
      <c r="F29" s="15">
        <v>-1.37</v>
      </c>
      <c r="G29" s="15">
        <v>-0.59808250000000029</v>
      </c>
      <c r="H29" s="15">
        <v>-3.4695564999999995</v>
      </c>
      <c r="I29" s="15">
        <v>2.2609640000000013</v>
      </c>
      <c r="J29" s="15">
        <v>1.3656399999999991</v>
      </c>
      <c r="K29" s="15">
        <v>-0.60631199999999907</v>
      </c>
      <c r="L29" s="15">
        <v>0.36542999999999992</v>
      </c>
      <c r="M29" s="15">
        <v>7.2403554999999997</v>
      </c>
      <c r="N29" s="15">
        <v>-3.2494590000000017</v>
      </c>
      <c r="O29" s="15">
        <v>-7.0171635000000023</v>
      </c>
      <c r="P29" s="15">
        <v>1.3423995000000026</v>
      </c>
      <c r="Q29" s="15">
        <v>2.5225425000000001</v>
      </c>
      <c r="R29" s="15">
        <v>0.89586450000000184</v>
      </c>
      <c r="S29" s="15">
        <v>-2.2189520000000016</v>
      </c>
      <c r="T29" s="15">
        <v>-11.813307000000002</v>
      </c>
      <c r="U29" s="15">
        <v>-8.971134499999998</v>
      </c>
      <c r="V29" s="15">
        <v>1.8302049999999959</v>
      </c>
      <c r="W29" s="15">
        <v>1.4951349999999977</v>
      </c>
      <c r="X29" s="15">
        <v>0.90593199999999996</v>
      </c>
      <c r="Y29" s="16">
        <v>-0.73777949999999848</v>
      </c>
      <c r="AF29" s="46">
        <v>17</v>
      </c>
      <c r="AG29" s="62">
        <f t="shared" si="0"/>
        <v>-4.654346354838709</v>
      </c>
      <c r="AH29" s="62">
        <f t="shared" si="1"/>
        <v>-10.11098125</v>
      </c>
      <c r="AI29" s="62">
        <f t="shared" si="2"/>
        <v>-16.365436499999998</v>
      </c>
      <c r="AJ29" s="63">
        <f t="shared" si="3"/>
        <v>-25.34</v>
      </c>
    </row>
    <row r="30" spans="1:36" ht="13.5" thickBot="1" x14ac:dyDescent="0.25">
      <c r="A30" s="13">
        <v>37168</v>
      </c>
      <c r="B30" s="14">
        <v>-1.4987364999999997</v>
      </c>
      <c r="C30" s="15">
        <v>-0.30847100000000083</v>
      </c>
      <c r="D30" s="15">
        <v>1.2469779999999986</v>
      </c>
      <c r="E30" s="15">
        <v>8.2266499999999354E-2</v>
      </c>
      <c r="F30" s="15">
        <v>0.92458399999999941</v>
      </c>
      <c r="G30" s="15">
        <v>-1.0706075000000013</v>
      </c>
      <c r="H30" s="15">
        <v>-0.29156400000000104</v>
      </c>
      <c r="I30" s="15">
        <v>-7.8886509999999994</v>
      </c>
      <c r="J30" s="15">
        <v>-4.9554540000000031</v>
      </c>
      <c r="K30" s="15">
        <v>7.6137000000002786E-2</v>
      </c>
      <c r="L30" s="15">
        <v>6.4195379999999957</v>
      </c>
      <c r="M30" s="15">
        <v>-2.2886005000000011</v>
      </c>
      <c r="N30" s="15">
        <v>-0.7583775000000017</v>
      </c>
      <c r="O30" s="15">
        <v>0.77384450000000271</v>
      </c>
      <c r="P30" s="15">
        <v>-1.8217095000000043</v>
      </c>
      <c r="Q30" s="15">
        <v>-0.56474599999999953</v>
      </c>
      <c r="R30" s="15">
        <v>-3.9564800000000027</v>
      </c>
      <c r="S30" s="15">
        <v>-5.1298434999999998</v>
      </c>
      <c r="T30" s="15">
        <v>-11.261060499999996</v>
      </c>
      <c r="U30" s="15">
        <v>-16.486970999999997</v>
      </c>
      <c r="V30" s="15">
        <v>-3.8336970000000008</v>
      </c>
      <c r="W30" s="15">
        <v>-1.98</v>
      </c>
      <c r="X30" s="15">
        <v>0.46347550000000126</v>
      </c>
      <c r="Y30" s="16">
        <v>0.48474749999999744</v>
      </c>
      <c r="AA30" s="24" t="s">
        <v>26</v>
      </c>
      <c r="AF30" s="46">
        <v>18</v>
      </c>
      <c r="AG30" s="62">
        <f t="shared" si="0"/>
        <v>-5.5111851451612903</v>
      </c>
      <c r="AH30" s="62">
        <f t="shared" si="1"/>
        <v>-11.937796600000002</v>
      </c>
      <c r="AI30" s="62">
        <f t="shared" si="2"/>
        <v>-17.735633125000003</v>
      </c>
      <c r="AJ30" s="63">
        <f t="shared" si="3"/>
        <v>-27.62</v>
      </c>
    </row>
    <row r="31" spans="1:36" ht="13.5" thickBot="1" x14ac:dyDescent="0.25">
      <c r="A31" s="13">
        <v>37169</v>
      </c>
      <c r="B31" s="14">
        <v>1.7738790000000009</v>
      </c>
      <c r="C31" s="15">
        <v>1.9033455000000004</v>
      </c>
      <c r="D31" s="15">
        <v>1.4841930000000012</v>
      </c>
      <c r="E31" s="15">
        <v>1.3603515000000002</v>
      </c>
      <c r="F31" s="15">
        <v>-2.2215960000000017</v>
      </c>
      <c r="G31" s="15">
        <v>-3.187358500000002</v>
      </c>
      <c r="H31" s="15">
        <v>-1.3468610000000041</v>
      </c>
      <c r="I31" s="15">
        <v>-9.8235449999999993</v>
      </c>
      <c r="J31" s="15">
        <v>-9.0725820000000006</v>
      </c>
      <c r="K31" s="15">
        <v>-2.5549055000000003</v>
      </c>
      <c r="L31" s="15">
        <v>0.80852100000000249</v>
      </c>
      <c r="M31" s="15">
        <v>5.0036380000000023</v>
      </c>
      <c r="N31" s="15">
        <v>11.816828500000003</v>
      </c>
      <c r="O31" s="15">
        <v>3.3294020000000017</v>
      </c>
      <c r="P31" s="15">
        <v>0.14806699999999751</v>
      </c>
      <c r="Q31" s="15">
        <v>-17.082167999999996</v>
      </c>
      <c r="R31" s="15">
        <v>-2.1949264999999976</v>
      </c>
      <c r="S31" s="15">
        <v>-3.0297485000000002</v>
      </c>
      <c r="T31" s="15">
        <v>-6.5921234999999996</v>
      </c>
      <c r="U31" s="15">
        <v>-0.2847369999999998</v>
      </c>
      <c r="V31" s="15">
        <v>1.7250000000000001</v>
      </c>
      <c r="W31" s="15">
        <v>0.79499999999999815</v>
      </c>
      <c r="X31" s="15">
        <v>3.64</v>
      </c>
      <c r="Y31" s="16">
        <v>-3.32</v>
      </c>
      <c r="AA31" s="24" t="s">
        <v>25</v>
      </c>
      <c r="AB31" s="44">
        <v>2</v>
      </c>
      <c r="AF31" s="46">
        <v>19</v>
      </c>
      <c r="AG31" s="62">
        <f t="shared" si="0"/>
        <v>-6.1699850161290311</v>
      </c>
      <c r="AH31" s="62">
        <f t="shared" si="1"/>
        <v>-15.239407450000002</v>
      </c>
      <c r="AI31" s="62">
        <f t="shared" si="2"/>
        <v>-25.157856250000002</v>
      </c>
      <c r="AJ31" s="63">
        <f t="shared" si="3"/>
        <v>-39.96</v>
      </c>
    </row>
    <row r="32" spans="1:36" x14ac:dyDescent="0.2">
      <c r="A32" s="13">
        <v>37170</v>
      </c>
      <c r="B32" s="14">
        <v>-3.7949999999999999</v>
      </c>
      <c r="C32" s="15">
        <v>-5.085</v>
      </c>
      <c r="D32" s="15">
        <v>-3.392516999999998</v>
      </c>
      <c r="E32" s="15">
        <v>-3.1716220000000028</v>
      </c>
      <c r="F32" s="15">
        <v>-1.575</v>
      </c>
      <c r="G32" s="15">
        <v>0.23499999999999943</v>
      </c>
      <c r="H32" s="15">
        <v>-1.9650000000000001</v>
      </c>
      <c r="I32" s="15">
        <v>-3.14</v>
      </c>
      <c r="J32" s="15">
        <v>0.23499999999999943</v>
      </c>
      <c r="K32" s="15">
        <v>-1.93</v>
      </c>
      <c r="L32" s="15">
        <v>-3.6905189999999983</v>
      </c>
      <c r="M32" s="15">
        <v>-3.3688514999999981</v>
      </c>
      <c r="N32" s="15">
        <v>-3.4133125</v>
      </c>
      <c r="O32" s="15">
        <v>-3.9649999999999999</v>
      </c>
      <c r="P32" s="15">
        <v>-3.21</v>
      </c>
      <c r="Q32" s="15">
        <v>-3.32</v>
      </c>
      <c r="R32" s="15">
        <v>-3.72</v>
      </c>
      <c r="S32" s="15">
        <v>-3.17</v>
      </c>
      <c r="T32" s="15">
        <v>-3.95</v>
      </c>
      <c r="U32" s="15">
        <v>-0.55500000000000005</v>
      </c>
      <c r="V32" s="15">
        <v>-1.105</v>
      </c>
      <c r="W32" s="15">
        <v>0.27000000000000313</v>
      </c>
      <c r="X32" s="15">
        <v>-2.5449999999999999</v>
      </c>
      <c r="Y32" s="16">
        <v>-3.41</v>
      </c>
      <c r="AA32" s="24" t="s">
        <v>24</v>
      </c>
      <c r="AB32" s="59">
        <v>7</v>
      </c>
      <c r="AF32" s="46">
        <v>20</v>
      </c>
      <c r="AG32" s="62">
        <f t="shared" si="0"/>
        <v>-3.113216548387097</v>
      </c>
      <c r="AH32" s="62">
        <f t="shared" si="1"/>
        <v>-14.031954300000002</v>
      </c>
      <c r="AI32" s="62">
        <f t="shared" si="2"/>
        <v>-23.948568375000001</v>
      </c>
      <c r="AJ32" s="63">
        <f t="shared" si="3"/>
        <v>-41.51</v>
      </c>
    </row>
    <row r="33" spans="1:36" x14ac:dyDescent="0.2">
      <c r="A33" s="13">
        <v>37171</v>
      </c>
      <c r="B33" s="14">
        <v>-3.165</v>
      </c>
      <c r="C33" s="15">
        <v>-3.4649999999999999</v>
      </c>
      <c r="D33" s="15">
        <v>-2.02</v>
      </c>
      <c r="E33" s="15">
        <v>-2.0249999999999999</v>
      </c>
      <c r="F33" s="15">
        <v>-2.61</v>
      </c>
      <c r="G33" s="15">
        <v>-2.57</v>
      </c>
      <c r="H33" s="15">
        <v>-3.5550000000000002</v>
      </c>
      <c r="I33" s="15">
        <v>-2.89</v>
      </c>
      <c r="J33" s="15">
        <v>-0.99069300000000027</v>
      </c>
      <c r="K33" s="15">
        <v>-1.0884020000000021</v>
      </c>
      <c r="L33" s="15">
        <v>-2.6972659999999991</v>
      </c>
      <c r="M33" s="15">
        <v>-1.5511269999999975</v>
      </c>
      <c r="N33" s="15">
        <v>-1.5917324999999991</v>
      </c>
      <c r="O33" s="15">
        <v>-2.3650000000000002</v>
      </c>
      <c r="P33" s="15">
        <v>-0.90499999999999936</v>
      </c>
      <c r="Q33" s="15">
        <v>0.82499999999999929</v>
      </c>
      <c r="R33" s="15">
        <v>3.9999999999999147E-2</v>
      </c>
      <c r="S33" s="15">
        <v>-1.9950000000000001</v>
      </c>
      <c r="T33" s="15">
        <v>-1.1019109999999976</v>
      </c>
      <c r="U33" s="15">
        <v>2.5448110000000028</v>
      </c>
      <c r="V33" s="15">
        <v>2.835</v>
      </c>
      <c r="W33" s="15">
        <v>-0.25499999999999901</v>
      </c>
      <c r="X33" s="15">
        <v>1.17</v>
      </c>
      <c r="Y33" s="16">
        <v>-1.175</v>
      </c>
      <c r="AF33" s="46">
        <v>21</v>
      </c>
      <c r="AG33" s="62">
        <f t="shared" si="0"/>
        <v>-2.5504968870967746</v>
      </c>
      <c r="AH33" s="62">
        <f t="shared" si="1"/>
        <v>-10.090727600000001</v>
      </c>
      <c r="AI33" s="62">
        <f t="shared" si="2"/>
        <v>-19.241930374999999</v>
      </c>
      <c r="AJ33" s="63">
        <f t="shared" si="3"/>
        <v>-29.28</v>
      </c>
    </row>
    <row r="34" spans="1:36" x14ac:dyDescent="0.2">
      <c r="A34" s="13">
        <v>37172</v>
      </c>
      <c r="B34" s="14">
        <v>-4.8600000000000003</v>
      </c>
      <c r="C34" s="15">
        <v>-1.26</v>
      </c>
      <c r="D34" s="15">
        <v>-3.92</v>
      </c>
      <c r="E34" s="15">
        <v>-3.76</v>
      </c>
      <c r="F34" s="15">
        <v>-4.54</v>
      </c>
      <c r="G34" s="15">
        <v>-1.1000000000000001</v>
      </c>
      <c r="H34" s="15">
        <v>-5.0548895000000016</v>
      </c>
      <c r="I34" s="15">
        <v>-5.6153119999999994</v>
      </c>
      <c r="J34" s="15">
        <v>-6.8380550000000007</v>
      </c>
      <c r="K34" s="15">
        <v>-10.617967</v>
      </c>
      <c r="L34" s="15">
        <v>-4.3748290000000019</v>
      </c>
      <c r="M34" s="15">
        <v>-4.2954589999999975</v>
      </c>
      <c r="N34" s="15">
        <v>-4.8150249999999986</v>
      </c>
      <c r="O34" s="15">
        <v>-4.1505720000000004</v>
      </c>
      <c r="P34" s="15">
        <v>-1.704111000000001</v>
      </c>
      <c r="Q34" s="15">
        <v>-2.7903105000000004</v>
      </c>
      <c r="R34" s="15">
        <v>-3.0299030000000009</v>
      </c>
      <c r="S34" s="15">
        <v>-4.3394289999999991</v>
      </c>
      <c r="T34" s="15">
        <v>-3.663056000000001</v>
      </c>
      <c r="U34" s="15">
        <v>-3.3298500000000004</v>
      </c>
      <c r="V34" s="15">
        <v>1.165108</v>
      </c>
      <c r="W34" s="15">
        <v>0.62000000000000099</v>
      </c>
      <c r="X34" s="15">
        <v>2.8050000000000002</v>
      </c>
      <c r="Y34" s="16">
        <v>-0.43500000000000227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-3.4885949193548393</v>
      </c>
      <c r="AH34" s="62">
        <f t="shared" si="1"/>
        <v>-9.8355418999999991</v>
      </c>
      <c r="AI34" s="62">
        <f t="shared" si="2"/>
        <v>-16.696354750000001</v>
      </c>
      <c r="AJ34" s="63">
        <f t="shared" si="3"/>
        <v>-23.41</v>
      </c>
    </row>
    <row r="35" spans="1:36" x14ac:dyDescent="0.2">
      <c r="A35" s="13">
        <v>37173</v>
      </c>
      <c r="B35" s="14">
        <v>-10.220000000000001</v>
      </c>
      <c r="C35" s="15">
        <v>-11.93</v>
      </c>
      <c r="D35" s="15">
        <v>-4.8499999999999996</v>
      </c>
      <c r="E35" s="15">
        <v>-0.11</v>
      </c>
      <c r="F35" s="15">
        <v>-1.9</v>
      </c>
      <c r="G35" s="15">
        <v>-4.96</v>
      </c>
      <c r="H35" s="15">
        <v>-22.27</v>
      </c>
      <c r="I35" s="15">
        <v>-28.28</v>
      </c>
      <c r="J35" s="15">
        <v>-33.74</v>
      </c>
      <c r="K35" s="15">
        <v>-27.67</v>
      </c>
      <c r="L35" s="15">
        <v>-25.52</v>
      </c>
      <c r="M35" s="15">
        <v>-22.88</v>
      </c>
      <c r="N35" s="15">
        <v>-22.45</v>
      </c>
      <c r="O35" s="15">
        <v>-22.02</v>
      </c>
      <c r="P35" s="15">
        <v>-23.22</v>
      </c>
      <c r="Q35" s="15">
        <v>-21.89</v>
      </c>
      <c r="R35" s="15">
        <v>-21.88</v>
      </c>
      <c r="S35" s="15">
        <v>-21.73</v>
      </c>
      <c r="T35" s="15">
        <v>-23.21</v>
      </c>
      <c r="U35" s="15">
        <v>-24.01</v>
      </c>
      <c r="V35" s="15">
        <v>-22.12</v>
      </c>
      <c r="W35" s="15">
        <v>-20.71</v>
      </c>
      <c r="X35" s="15">
        <v>-18.760000000000002</v>
      </c>
      <c r="Y35" s="16">
        <v>-25.1</v>
      </c>
      <c r="AF35" s="46">
        <v>23</v>
      </c>
      <c r="AG35" s="62">
        <f t="shared" si="0"/>
        <v>-2.6856086290322585</v>
      </c>
      <c r="AH35" s="62">
        <f t="shared" si="1"/>
        <v>-9.2855000000000008</v>
      </c>
      <c r="AI35" s="62">
        <f t="shared" si="2"/>
        <v>-15.493750000000002</v>
      </c>
      <c r="AJ35" s="63">
        <f t="shared" si="3"/>
        <v>-22.05</v>
      </c>
    </row>
    <row r="36" spans="1:36" x14ac:dyDescent="0.2">
      <c r="A36" s="13">
        <v>37174</v>
      </c>
      <c r="B36" s="14">
        <v>-20.64</v>
      </c>
      <c r="C36" s="15">
        <v>-16.78</v>
      </c>
      <c r="D36" s="15">
        <v>-2.92</v>
      </c>
      <c r="E36" s="15">
        <v>-14.55</v>
      </c>
      <c r="F36" s="15">
        <v>-18.16</v>
      </c>
      <c r="G36" s="15">
        <v>-19.79</v>
      </c>
      <c r="H36" s="15">
        <v>-23.86</v>
      </c>
      <c r="I36" s="15">
        <v>-24.51</v>
      </c>
      <c r="J36" s="15">
        <v>-23.04</v>
      </c>
      <c r="K36" s="15">
        <v>-22.68</v>
      </c>
      <c r="L36" s="15">
        <v>-22.44</v>
      </c>
      <c r="M36" s="15">
        <v>-22.16</v>
      </c>
      <c r="N36" s="15">
        <v>-21.25</v>
      </c>
      <c r="O36" s="15">
        <v>-21.13</v>
      </c>
      <c r="P36" s="15">
        <v>-19.559999999999999</v>
      </c>
      <c r="Q36" s="15">
        <v>-21.96</v>
      </c>
      <c r="R36" s="15">
        <v>-22.42</v>
      </c>
      <c r="S36" s="15">
        <v>-21.98</v>
      </c>
      <c r="T36" s="15">
        <v>-22.35</v>
      </c>
      <c r="U36" s="15">
        <v>-23.86</v>
      </c>
      <c r="V36" s="15">
        <v>-22.16</v>
      </c>
      <c r="W36" s="15">
        <v>-20.53</v>
      </c>
      <c r="X36" s="15">
        <v>-22.25</v>
      </c>
      <c r="Y36" s="16">
        <v>-21.72</v>
      </c>
      <c r="AF36" s="47">
        <v>24</v>
      </c>
      <c r="AG36" s="64">
        <f t="shared" si="0"/>
        <v>-3.3402260483870974</v>
      </c>
      <c r="AH36" s="64">
        <f t="shared" si="1"/>
        <v>-10.674000000000003</v>
      </c>
      <c r="AI36" s="64">
        <f t="shared" si="2"/>
        <v>-15.3125</v>
      </c>
      <c r="AJ36" s="65">
        <f t="shared" si="3"/>
        <v>-23.77</v>
      </c>
    </row>
    <row r="37" spans="1:36" x14ac:dyDescent="0.2">
      <c r="A37" s="13">
        <v>37175</v>
      </c>
      <c r="B37" s="14">
        <v>-1.86</v>
      </c>
      <c r="C37" s="15">
        <v>-1.4550000000000001</v>
      </c>
      <c r="D37" s="15">
        <v>-1.905</v>
      </c>
      <c r="E37" s="15">
        <v>-1.74</v>
      </c>
      <c r="F37" s="15">
        <v>-1.74</v>
      </c>
      <c r="G37" s="15">
        <v>1.08</v>
      </c>
      <c r="H37" s="15">
        <v>8.8612639999999985</v>
      </c>
      <c r="I37" s="15">
        <v>1.7761724999999977</v>
      </c>
      <c r="J37" s="15">
        <v>-4.0831944999999976</v>
      </c>
      <c r="K37" s="15">
        <v>0.72135949999999838</v>
      </c>
      <c r="L37" s="15">
        <v>-2.3965860000000028</v>
      </c>
      <c r="M37" s="15">
        <v>-0.65147149999999954</v>
      </c>
      <c r="N37" s="15">
        <v>2.2321255000000022</v>
      </c>
      <c r="O37" s="15">
        <v>5.1651434999999992</v>
      </c>
      <c r="P37" s="15">
        <v>-1.8826045000000029</v>
      </c>
      <c r="Q37" s="15">
        <v>-3.9841364999999982</v>
      </c>
      <c r="R37" s="15">
        <v>-0.25752999999999915</v>
      </c>
      <c r="S37" s="15">
        <v>-6.2412255000000023</v>
      </c>
      <c r="T37" s="15">
        <v>-7.275882499999998</v>
      </c>
      <c r="U37" s="15">
        <v>-8.9302304999999933</v>
      </c>
      <c r="V37" s="15">
        <v>2.630337499999996</v>
      </c>
      <c r="W37" s="15">
        <v>-1.01</v>
      </c>
      <c r="X37" s="15">
        <v>-2.8149999999999999</v>
      </c>
      <c r="Y37" s="16">
        <v>-4.96</v>
      </c>
    </row>
    <row r="38" spans="1:36" x14ac:dyDescent="0.2">
      <c r="A38" s="13">
        <v>37176</v>
      </c>
      <c r="B38" s="14">
        <v>-2.875</v>
      </c>
      <c r="C38" s="15">
        <v>-1.865</v>
      </c>
      <c r="D38" s="15">
        <v>-2.9950000000000001</v>
      </c>
      <c r="E38" s="15">
        <v>-1.72</v>
      </c>
      <c r="F38" s="15">
        <v>-0.11499999999999844</v>
      </c>
      <c r="G38" s="15">
        <v>-2.5750000000000002</v>
      </c>
      <c r="H38" s="15">
        <v>-7.0497570000000032</v>
      </c>
      <c r="I38" s="15">
        <v>-2.7807849999999981</v>
      </c>
      <c r="J38" s="15">
        <v>-3.8630114999999989</v>
      </c>
      <c r="K38" s="15">
        <v>3.3318319999999986</v>
      </c>
      <c r="L38" s="15">
        <v>5.4770840000000049</v>
      </c>
      <c r="M38" s="15">
        <v>4.3435250000000067</v>
      </c>
      <c r="N38" s="15">
        <v>-2.5699934999999989</v>
      </c>
      <c r="O38" s="15">
        <v>2.4630064999999988</v>
      </c>
      <c r="P38" s="15">
        <v>2.6829640000000055</v>
      </c>
      <c r="Q38" s="15">
        <v>2.0848200000000006</v>
      </c>
      <c r="R38" s="15">
        <v>-0.10063349999999716</v>
      </c>
      <c r="S38" s="15">
        <v>-4.1497789999999988</v>
      </c>
      <c r="T38" s="15">
        <v>-6.1617999999999995</v>
      </c>
      <c r="U38" s="15">
        <v>1.06</v>
      </c>
      <c r="V38" s="15">
        <v>1.71</v>
      </c>
      <c r="W38" s="15">
        <v>-1.6850000000000001</v>
      </c>
      <c r="X38" s="15">
        <v>-3.03</v>
      </c>
      <c r="Y38" s="16">
        <v>-4.0999999999999996</v>
      </c>
    </row>
    <row r="39" spans="1:36" x14ac:dyDescent="0.2">
      <c r="A39" s="13">
        <v>37177</v>
      </c>
      <c r="B39" s="14">
        <v>-29.8</v>
      </c>
      <c r="C39" s="15">
        <v>-26.85</v>
      </c>
      <c r="D39" s="15">
        <v>-23.93</v>
      </c>
      <c r="E39" s="15">
        <v>-19.61</v>
      </c>
      <c r="F39" s="15">
        <v>-20.440000000000001</v>
      </c>
      <c r="G39" s="15">
        <v>-20.38</v>
      </c>
      <c r="H39" s="15">
        <v>-24.61</v>
      </c>
      <c r="I39" s="15">
        <v>-22.85</v>
      </c>
      <c r="J39" s="15">
        <v>-24.86</v>
      </c>
      <c r="K39" s="15">
        <v>-27.51</v>
      </c>
      <c r="L39" s="15">
        <v>-28.91</v>
      </c>
      <c r="M39" s="15">
        <v>-30.96</v>
      </c>
      <c r="N39" s="15">
        <v>-27.3</v>
      </c>
      <c r="O39" s="15">
        <v>-26.52</v>
      </c>
      <c r="P39" s="15">
        <v>-25.59</v>
      </c>
      <c r="Q39" s="15">
        <v>-24.59</v>
      </c>
      <c r="R39" s="15">
        <v>-24.88</v>
      </c>
      <c r="S39" s="15">
        <v>-24.85</v>
      </c>
      <c r="T39" s="15">
        <v>-36.22</v>
      </c>
      <c r="U39" s="15">
        <v>-32.479999999999997</v>
      </c>
      <c r="V39" s="15">
        <v>-26.94</v>
      </c>
      <c r="W39" s="15">
        <v>-23.93</v>
      </c>
      <c r="X39" s="15">
        <v>-20.55</v>
      </c>
      <c r="Y39" s="16">
        <v>-20.399999999999999</v>
      </c>
    </row>
    <row r="40" spans="1:36" x14ac:dyDescent="0.2">
      <c r="A40" s="13">
        <v>37178</v>
      </c>
      <c r="B40" s="14">
        <v>-23.72</v>
      </c>
      <c r="C40" s="15">
        <v>-22.09</v>
      </c>
      <c r="D40" s="15">
        <v>-18.760000000000002</v>
      </c>
      <c r="E40" s="15">
        <v>-19.84</v>
      </c>
      <c r="F40" s="15">
        <v>-9.51</v>
      </c>
      <c r="G40" s="15">
        <v>-16.87</v>
      </c>
      <c r="H40" s="15">
        <v>-13.98</v>
      </c>
      <c r="I40" s="15">
        <v>-14.71</v>
      </c>
      <c r="J40" s="15">
        <v>-18.059999999999999</v>
      </c>
      <c r="K40" s="15">
        <v>-20.95</v>
      </c>
      <c r="L40" s="15">
        <v>-22.34</v>
      </c>
      <c r="M40" s="15">
        <v>-22.85</v>
      </c>
      <c r="N40" s="15">
        <v>-22.87</v>
      </c>
      <c r="O40" s="15">
        <v>-22.35</v>
      </c>
      <c r="P40" s="15">
        <v>-20.9</v>
      </c>
      <c r="Q40" s="15">
        <v>-21.45</v>
      </c>
      <c r="R40" s="15">
        <v>-22</v>
      </c>
      <c r="S40" s="15">
        <v>-22.28</v>
      </c>
      <c r="T40" s="15">
        <v>-25.12</v>
      </c>
      <c r="U40" s="15">
        <v>-25.48</v>
      </c>
      <c r="V40" s="15">
        <v>-24.89</v>
      </c>
      <c r="W40" s="15">
        <v>-22.24</v>
      </c>
      <c r="X40" s="15">
        <v>-19.440000000000001</v>
      </c>
      <c r="Y40" s="16">
        <v>-18.46</v>
      </c>
    </row>
    <row r="41" spans="1:36" x14ac:dyDescent="0.2">
      <c r="A41" s="13">
        <v>37179</v>
      </c>
      <c r="B41" s="14">
        <v>6.0949999999999998</v>
      </c>
      <c r="C41" s="15">
        <v>5.85</v>
      </c>
      <c r="D41" s="15">
        <v>4.83</v>
      </c>
      <c r="E41" s="15">
        <v>-0.43</v>
      </c>
      <c r="F41" s="15">
        <v>-0.39500000000000002</v>
      </c>
      <c r="G41" s="15">
        <v>-1.5549999999999999</v>
      </c>
      <c r="H41" s="15">
        <v>-5.0177019999999999</v>
      </c>
      <c r="I41" s="15">
        <v>-5.8638849999999998</v>
      </c>
      <c r="J41" s="15">
        <v>-5.3833584999999999</v>
      </c>
      <c r="K41" s="15">
        <v>-0.63785150000000002</v>
      </c>
      <c r="L41" s="15">
        <v>-2.3482500000000073E-2</v>
      </c>
      <c r="M41" s="15">
        <v>0.72099599999999953</v>
      </c>
      <c r="N41" s="15">
        <v>0.4595224999999985</v>
      </c>
      <c r="O41" s="15">
        <v>0.79685300000000225</v>
      </c>
      <c r="P41" s="15">
        <v>0.30814699999999817</v>
      </c>
      <c r="Q41" s="15">
        <v>0.23597699999999833</v>
      </c>
      <c r="R41" s="15">
        <v>0.75825400000000087</v>
      </c>
      <c r="S41" s="15">
        <v>-2.1925325000000022</v>
      </c>
      <c r="T41" s="15">
        <v>-5.3314249999999994</v>
      </c>
      <c r="U41" s="15">
        <v>-2.3242735000000003</v>
      </c>
      <c r="V41" s="15">
        <v>-1.8577215000000002</v>
      </c>
      <c r="W41" s="15">
        <v>-3.2054190000000027</v>
      </c>
      <c r="X41" s="15">
        <v>-5.9349999999999996</v>
      </c>
      <c r="Y41" s="16">
        <v>-4.62</v>
      </c>
    </row>
    <row r="42" spans="1:36" x14ac:dyDescent="0.2">
      <c r="A42" s="17">
        <v>37180</v>
      </c>
      <c r="B42" s="18">
        <v>-20.74</v>
      </c>
      <c r="C42" s="19">
        <v>-19.09</v>
      </c>
      <c r="D42" s="19">
        <v>-17.829999999999998</v>
      </c>
      <c r="E42" s="19">
        <v>-18.14</v>
      </c>
      <c r="F42" s="19">
        <v>-19.45</v>
      </c>
      <c r="G42" s="19">
        <v>-28.14</v>
      </c>
      <c r="H42" s="19">
        <v>-40.57</v>
      </c>
      <c r="I42" s="19">
        <v>-29.64</v>
      </c>
      <c r="J42" s="19">
        <v>-31.01</v>
      </c>
      <c r="K42" s="19">
        <v>-44.65</v>
      </c>
      <c r="L42" s="19">
        <v>-26.79</v>
      </c>
      <c r="M42" s="19">
        <v>-30.46</v>
      </c>
      <c r="N42" s="19">
        <v>-30.09</v>
      </c>
      <c r="O42" s="19">
        <v>-28.99</v>
      </c>
      <c r="P42" s="19">
        <v>0</v>
      </c>
      <c r="Q42" s="19">
        <v>-28.38</v>
      </c>
      <c r="R42" s="19">
        <v>-27.34</v>
      </c>
      <c r="S42" s="19">
        <v>-29.62</v>
      </c>
      <c r="T42" s="19">
        <v>-41.96</v>
      </c>
      <c r="U42" s="19">
        <v>-43.51</v>
      </c>
      <c r="V42" s="19">
        <v>-31.28</v>
      </c>
      <c r="W42" s="19">
        <v>-25.41</v>
      </c>
      <c r="X42" s="19">
        <v>-24.05</v>
      </c>
      <c r="Y42" s="20">
        <v>-25.77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AVERAGE(B12:B42)</f>
        <v>-3.248900661290322</v>
      </c>
      <c r="C45" s="15">
        <f t="shared" ref="C45:Y45" si="5">AVERAGE(C12:C42)</f>
        <v>-2.7127630322580654</v>
      </c>
      <c r="D45" s="15">
        <f t="shared" si="5"/>
        <v>-1.2584775806451618</v>
      </c>
      <c r="E45" s="15">
        <f t="shared" si="5"/>
        <v>-1.6416113709677422</v>
      </c>
      <c r="F45" s="15">
        <f t="shared" si="5"/>
        <v>15.661352193548391</v>
      </c>
      <c r="G45" s="15">
        <f t="shared" si="5"/>
        <v>22.737875870967734</v>
      </c>
      <c r="H45" s="15">
        <f t="shared" si="5"/>
        <v>-2.5787284193548392</v>
      </c>
      <c r="I45" s="15">
        <f t="shared" si="5"/>
        <v>-5.5370762419354858</v>
      </c>
      <c r="J45" s="15">
        <f t="shared" si="5"/>
        <v>-6.144426741935483</v>
      </c>
      <c r="K45" s="15">
        <f t="shared" si="5"/>
        <v>-5.8132799516129046</v>
      </c>
      <c r="L45" s="15">
        <f t="shared" si="5"/>
        <v>-5.8292391451612904</v>
      </c>
      <c r="M45" s="15">
        <f t="shared" si="5"/>
        <v>-5.8603178709677408</v>
      </c>
      <c r="N45" s="15">
        <f t="shared" si="5"/>
        <v>-5.2532158870967756</v>
      </c>
      <c r="O45" s="15">
        <f t="shared" si="5"/>
        <v>-4.5344128548387097</v>
      </c>
      <c r="P45" s="15">
        <f t="shared" si="5"/>
        <v>-5.5197413709677425</v>
      </c>
      <c r="Q45" s="15">
        <f t="shared" si="5"/>
        <v>-7.3699703225806452</v>
      </c>
      <c r="R45" s="15">
        <f t="shared" si="5"/>
        <v>-6.654346354838709</v>
      </c>
      <c r="S45" s="15">
        <f t="shared" si="5"/>
        <v>-7.5111851451612903</v>
      </c>
      <c r="T45" s="15">
        <f t="shared" si="5"/>
        <v>-8.1699850161290311</v>
      </c>
      <c r="U45" s="15">
        <f t="shared" si="5"/>
        <v>-5.113216548387097</v>
      </c>
      <c r="V45" s="15">
        <f t="shared" si="5"/>
        <v>-4.5504968870967746</v>
      </c>
      <c r="W45" s="15">
        <f t="shared" si="5"/>
        <v>-5.4885949193548393</v>
      </c>
      <c r="X45" s="15">
        <f t="shared" si="5"/>
        <v>-4.6856086290322585</v>
      </c>
      <c r="Y45" s="15">
        <f t="shared" si="5"/>
        <v>-5.3402260483870974</v>
      </c>
      <c r="AA45" s="15">
        <f>AVERAGE(I46:X46)</f>
        <v>-13.169223653125004</v>
      </c>
      <c r="AB45" s="15">
        <f>AVERAGE(B46:H46,Y46)</f>
        <v>-10.081388556250001</v>
      </c>
      <c r="AC45" s="15">
        <f>AVERAGE(B46:Y46)</f>
        <v>-12.1399452875</v>
      </c>
    </row>
    <row r="46" spans="1:36" x14ac:dyDescent="0.2">
      <c r="A46" t="s">
        <v>37</v>
      </c>
      <c r="B46" s="15">
        <f>AVERAGE(B33:B42)</f>
        <v>-11.1785</v>
      </c>
      <c r="C46" s="15">
        <f t="shared" ref="C46:Y46" si="6">AVERAGE(C33:C42)</f>
        <v>-9.8935000000000013</v>
      </c>
      <c r="D46" s="15">
        <f t="shared" si="6"/>
        <v>-7.43</v>
      </c>
      <c r="E46" s="15">
        <f t="shared" si="6"/>
        <v>-8.1925000000000008</v>
      </c>
      <c r="F46" s="15">
        <f t="shared" si="6"/>
        <v>-7.8860000000000001</v>
      </c>
      <c r="G46" s="15">
        <f t="shared" si="6"/>
        <v>-9.6859999999999999</v>
      </c>
      <c r="H46" s="15">
        <f t="shared" si="6"/>
        <v>-13.710608450000001</v>
      </c>
      <c r="I46" s="15">
        <f t="shared" si="6"/>
        <v>-13.53638095</v>
      </c>
      <c r="J46" s="15">
        <f t="shared" si="6"/>
        <v>-15.186831249999997</v>
      </c>
      <c r="K46" s="15">
        <f t="shared" si="6"/>
        <v>-15.175102900000002</v>
      </c>
      <c r="L46" s="15">
        <f t="shared" si="6"/>
        <v>-13.001507949999999</v>
      </c>
      <c r="M46" s="15">
        <f t="shared" si="6"/>
        <v>-13.074353649999997</v>
      </c>
      <c r="N46" s="15">
        <f t="shared" si="6"/>
        <v>-13.024510299999999</v>
      </c>
      <c r="O46" s="15">
        <f t="shared" si="6"/>
        <v>-11.910056899999999</v>
      </c>
      <c r="P46" s="15">
        <f t="shared" si="6"/>
        <v>-9.0770604499999994</v>
      </c>
      <c r="Q46" s="15">
        <f t="shared" si="6"/>
        <v>-12.189865000000001</v>
      </c>
      <c r="R46" s="15">
        <f t="shared" si="6"/>
        <v>-12.11098125</v>
      </c>
      <c r="S46" s="15">
        <f t="shared" si="6"/>
        <v>-13.937796600000002</v>
      </c>
      <c r="T46" s="15">
        <f t="shared" si="6"/>
        <v>-17.239407450000002</v>
      </c>
      <c r="U46" s="15">
        <f t="shared" si="6"/>
        <v>-16.031954300000002</v>
      </c>
      <c r="V46" s="15">
        <f t="shared" si="6"/>
        <v>-12.090727600000001</v>
      </c>
      <c r="W46" s="15">
        <f t="shared" si="6"/>
        <v>-11.835541899999999</v>
      </c>
      <c r="X46" s="15">
        <f t="shared" si="6"/>
        <v>-11.285500000000001</v>
      </c>
      <c r="Y46" s="15">
        <f t="shared" si="6"/>
        <v>-12.674000000000003</v>
      </c>
      <c r="AA46" s="15">
        <f>AVERAGE(I47:X47)</f>
        <v>-19.992581242187498</v>
      </c>
      <c r="AB46" s="15">
        <f>AVERAGE(B47:H47,Y47)</f>
        <v>-16.069459437500001</v>
      </c>
      <c r="AC46" s="15">
        <f>AVERAGE(B47:Y47)</f>
        <v>-18.684873973958329</v>
      </c>
    </row>
    <row r="47" spans="1:36" x14ac:dyDescent="0.2">
      <c r="A47" t="s">
        <v>38</v>
      </c>
      <c r="B47" s="15">
        <f>AVERAGE(B39:B42)</f>
        <v>-17.041249999999998</v>
      </c>
      <c r="C47" s="15">
        <f t="shared" ref="C47:Y47" si="7">AVERAGE(C39:C42)</f>
        <v>-15.544999999999998</v>
      </c>
      <c r="D47" s="15">
        <f t="shared" si="7"/>
        <v>-13.922499999999999</v>
      </c>
      <c r="E47" s="15">
        <f t="shared" si="7"/>
        <v>-14.505000000000001</v>
      </c>
      <c r="F47" s="15">
        <f t="shared" si="7"/>
        <v>-12.44875</v>
      </c>
      <c r="G47" s="15">
        <f t="shared" si="7"/>
        <v>-16.736249999999998</v>
      </c>
      <c r="H47" s="15">
        <f t="shared" si="7"/>
        <v>-21.044425500000003</v>
      </c>
      <c r="I47" s="15">
        <f t="shared" si="7"/>
        <v>-18.26597125</v>
      </c>
      <c r="J47" s="15">
        <f t="shared" si="7"/>
        <v>-19.828339625000002</v>
      </c>
      <c r="K47" s="15">
        <f t="shared" si="7"/>
        <v>-23.436962874999999</v>
      </c>
      <c r="L47" s="15">
        <f t="shared" si="7"/>
        <v>-19.515870624999998</v>
      </c>
      <c r="M47" s="15">
        <f t="shared" si="7"/>
        <v>-20.887250999999999</v>
      </c>
      <c r="N47" s="15">
        <f t="shared" si="7"/>
        <v>-19.950119375</v>
      </c>
      <c r="O47" s="15">
        <f t="shared" si="7"/>
        <v>-19.26578675</v>
      </c>
      <c r="P47" s="15">
        <f t="shared" si="7"/>
        <v>-11.545463249999999</v>
      </c>
      <c r="Q47" s="15">
        <f t="shared" si="7"/>
        <v>-18.546005749999999</v>
      </c>
      <c r="R47" s="15">
        <f t="shared" si="7"/>
        <v>-18.365436499999998</v>
      </c>
      <c r="S47" s="15">
        <f t="shared" si="7"/>
        <v>-19.735633125000003</v>
      </c>
      <c r="T47" s="15">
        <f t="shared" si="7"/>
        <v>-27.157856250000002</v>
      </c>
      <c r="U47" s="15">
        <f t="shared" si="7"/>
        <v>-25.948568375000001</v>
      </c>
      <c r="V47" s="15">
        <f t="shared" si="7"/>
        <v>-21.241930374999999</v>
      </c>
      <c r="W47" s="15">
        <f t="shared" si="7"/>
        <v>-18.696354750000001</v>
      </c>
      <c r="X47" s="15">
        <f t="shared" si="7"/>
        <v>-17.493750000000002</v>
      </c>
      <c r="Y47" s="15">
        <f t="shared" si="7"/>
        <v>-17.3125</v>
      </c>
      <c r="AA47" s="15">
        <f>AVERAGE(I48:X48)</f>
        <v>-29.573750000000004</v>
      </c>
      <c r="AB47" s="15">
        <f>AVERAGE(B48:H48,Y48)</f>
        <v>-23.716250000000002</v>
      </c>
      <c r="AC47" s="15">
        <f>AVERAGE(B48:Y48)</f>
        <v>-27.621249999999993</v>
      </c>
    </row>
    <row r="48" spans="1:36" x14ac:dyDescent="0.2">
      <c r="A48" s="22">
        <f>$A$42</f>
        <v>37180</v>
      </c>
      <c r="B48" s="15">
        <f>B42</f>
        <v>-20.74</v>
      </c>
      <c r="C48" s="15">
        <f t="shared" ref="C48:Y48" si="8">C42</f>
        <v>-19.09</v>
      </c>
      <c r="D48" s="15">
        <f t="shared" si="8"/>
        <v>-17.829999999999998</v>
      </c>
      <c r="E48" s="15">
        <f t="shared" si="8"/>
        <v>-18.14</v>
      </c>
      <c r="F48" s="15">
        <f t="shared" si="8"/>
        <v>-19.45</v>
      </c>
      <c r="G48" s="15">
        <f t="shared" si="8"/>
        <v>-28.14</v>
      </c>
      <c r="H48" s="15">
        <f t="shared" si="8"/>
        <v>-40.57</v>
      </c>
      <c r="I48" s="15">
        <f t="shared" si="8"/>
        <v>-29.64</v>
      </c>
      <c r="J48" s="15">
        <f t="shared" si="8"/>
        <v>-31.01</v>
      </c>
      <c r="K48" s="15">
        <f t="shared" si="8"/>
        <v>-44.65</v>
      </c>
      <c r="L48" s="15">
        <f t="shared" si="8"/>
        <v>-26.79</v>
      </c>
      <c r="M48" s="15">
        <f t="shared" si="8"/>
        <v>-30.46</v>
      </c>
      <c r="N48" s="15">
        <f t="shared" si="8"/>
        <v>-30.09</v>
      </c>
      <c r="O48" s="15">
        <f t="shared" si="8"/>
        <v>-28.99</v>
      </c>
      <c r="P48" s="15">
        <f t="shared" si="8"/>
        <v>0</v>
      </c>
      <c r="Q48" s="15">
        <f t="shared" si="8"/>
        <v>-28.38</v>
      </c>
      <c r="R48" s="15">
        <f t="shared" si="8"/>
        <v>-27.34</v>
      </c>
      <c r="S48" s="15">
        <f t="shared" si="8"/>
        <v>-29.62</v>
      </c>
      <c r="T48" s="15">
        <f t="shared" si="8"/>
        <v>-41.96</v>
      </c>
      <c r="U48" s="15">
        <f t="shared" si="8"/>
        <v>-43.51</v>
      </c>
      <c r="V48" s="15">
        <f t="shared" si="8"/>
        <v>-31.28</v>
      </c>
      <c r="W48" s="15">
        <f t="shared" si="8"/>
        <v>-25.41</v>
      </c>
      <c r="X48" s="15">
        <f t="shared" si="8"/>
        <v>-24.05</v>
      </c>
      <c r="Y48" s="15">
        <f t="shared" si="8"/>
        <v>-25.77</v>
      </c>
      <c r="AA48" s="15" t="e">
        <f>AVERAGE(I49:X49)</f>
        <v>#DIV/0!</v>
      </c>
      <c r="AB48" s="15" t="e">
        <f>AVERAGE(B49:H49,Y49)</f>
        <v>#DIV/0!</v>
      </c>
      <c r="AC48" s="15" t="e">
        <f>AVERAGE(B49:Y49)</f>
        <v>#DIV/0!</v>
      </c>
    </row>
    <row r="49" spans="1:25" x14ac:dyDescent="0.2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">
      <c r="A50" s="22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</sheetData>
  <mergeCells count="1">
    <mergeCell ref="AG10:AJ11"/>
  </mergeCells>
  <phoneticPr fontId="0" type="noConversion"/>
  <conditionalFormatting sqref="A2:B8 A10:Y42 A44:Y50">
    <cfRule type="cellIs" dxfId="25" priority="1" stopIfTrue="1" operator="greaterThan">
      <formula>10</formula>
    </cfRule>
    <cfRule type="cellIs" dxfId="24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2:AJ48"/>
  <sheetViews>
    <sheetView topLeftCell="A10" zoomScale="80" workbookViewId="0">
      <selection activeCell="AA44" sqref="AA44:AC48"/>
    </sheetView>
  </sheetViews>
  <sheetFormatPr defaultRowHeight="12.75" x14ac:dyDescent="0.2"/>
  <cols>
    <col min="1" max="1" width="25" customWidth="1"/>
    <col min="2" max="2" width="12" customWidth="1"/>
    <col min="3" max="3" width="6.7109375" customWidth="1"/>
    <col min="4" max="5" width="7.85546875" customWidth="1"/>
    <col min="6" max="7" width="8.85546875" customWidth="1"/>
    <col min="8" max="20" width="7.85546875" customWidth="1"/>
    <col min="21" max="21" width="7.85546875" bestFit="1" customWidth="1"/>
    <col min="22" max="24" width="7.85546875" customWidth="1"/>
    <col min="25" max="25" width="6.71093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40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3.98</v>
      </c>
      <c r="C12" s="11">
        <v>5.8</v>
      </c>
      <c r="D12" s="11">
        <v>9.8249999999999993</v>
      </c>
      <c r="E12" s="11">
        <v>11.24</v>
      </c>
      <c r="F12" s="11">
        <v>11.744999999999999</v>
      </c>
      <c r="G12" s="11">
        <v>12.32</v>
      </c>
      <c r="H12" s="11">
        <v>6.3650000000000002</v>
      </c>
      <c r="I12" s="11">
        <v>7.4550000000000001</v>
      </c>
      <c r="J12" s="11">
        <v>2.855</v>
      </c>
      <c r="K12" s="11">
        <v>6.5284999999999371E-2</v>
      </c>
      <c r="L12" s="11">
        <v>0.10630700000000104</v>
      </c>
      <c r="M12" s="11">
        <v>0.80998649999999728</v>
      </c>
      <c r="N12" s="11">
        <v>2.8825359999999982</v>
      </c>
      <c r="O12" s="11">
        <v>3.235062499999998</v>
      </c>
      <c r="P12" s="11">
        <v>2.5649364999999982</v>
      </c>
      <c r="Q12" s="11">
        <v>3.0031725000000016</v>
      </c>
      <c r="R12" s="11">
        <v>3.5921120000000002</v>
      </c>
      <c r="S12" s="11">
        <v>0.70977550000000278</v>
      </c>
      <c r="T12" s="11">
        <v>-6.5615185000000018</v>
      </c>
      <c r="U12" s="11">
        <v>-1.5654719999999998</v>
      </c>
      <c r="V12" s="11">
        <v>-1.226682499999999</v>
      </c>
      <c r="W12" s="11">
        <v>-0.83746700000000018</v>
      </c>
      <c r="X12" s="11">
        <v>1.8521984999999965</v>
      </c>
      <c r="Y12" s="12">
        <v>0.73462499999999764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5.7</v>
      </c>
      <c r="C13" s="15">
        <v>8.7550000000000008</v>
      </c>
      <c r="D13" s="15">
        <v>9.3149999999999995</v>
      </c>
      <c r="E13" s="15">
        <v>9.1349999999999998</v>
      </c>
      <c r="F13" s="15">
        <v>498.69</v>
      </c>
      <c r="G13" s="15">
        <v>507.35500000000002</v>
      </c>
      <c r="H13" s="15">
        <v>-1.98</v>
      </c>
      <c r="I13" s="15">
        <v>-0.64107549999999947</v>
      </c>
      <c r="J13" s="15">
        <v>-0.23768949999999833</v>
      </c>
      <c r="K13" s="15">
        <v>-1.6593434999999985</v>
      </c>
      <c r="L13" s="15">
        <v>-1.7582005000000009</v>
      </c>
      <c r="M13" s="15">
        <v>1.4426190000000005</v>
      </c>
      <c r="N13" s="15">
        <v>1.9594020000000008</v>
      </c>
      <c r="O13" s="15">
        <v>-2.6202594999999995</v>
      </c>
      <c r="P13" s="15">
        <v>-1.7734410000000018</v>
      </c>
      <c r="Q13" s="15">
        <v>5.6639774999999979</v>
      </c>
      <c r="R13" s="15">
        <v>3.7182135000000009</v>
      </c>
      <c r="S13" s="15">
        <v>5.6183665000000005</v>
      </c>
      <c r="T13" s="15">
        <v>2.1876999999999924E-2</v>
      </c>
      <c r="U13" s="15">
        <v>8.2748500000001002E-2</v>
      </c>
      <c r="V13" s="15">
        <v>3.9902344999999997</v>
      </c>
      <c r="W13" s="15">
        <v>-0.23510399999999976</v>
      </c>
      <c r="X13" s="15">
        <v>2.485277</v>
      </c>
      <c r="Y13" s="16">
        <v>-0.68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0.40664772580645159</v>
      </c>
      <c r="AH13" s="60">
        <f t="shared" ref="AH13:AH36" si="1">HLOOKUP($AF13,nar,3,TRUE)+$AB$31</f>
        <v>0.42849999999999977</v>
      </c>
      <c r="AI13" s="60">
        <f t="shared" ref="AI13:AI36" si="2">HLOOKUP($AF13,nar,4,TRUE)+$AB$31</f>
        <v>-1.6912500000000001</v>
      </c>
      <c r="AJ13" s="61">
        <f t="shared" ref="AJ13:AJ36" si="3">HLOOKUP($AF13,nar,5,TRUE)+$AB$31</f>
        <v>-2.5900000000000003</v>
      </c>
    </row>
    <row r="14" spans="1:36" x14ac:dyDescent="0.2">
      <c r="A14" s="13">
        <v>37152</v>
      </c>
      <c r="B14" s="14">
        <v>2.3250000000000002</v>
      </c>
      <c r="C14" s="15">
        <v>5.3150000000000004</v>
      </c>
      <c r="D14" s="15">
        <v>4.6550000000000002</v>
      </c>
      <c r="E14" s="15">
        <v>4.3250000000000002</v>
      </c>
      <c r="F14" s="15">
        <v>30.254999999999999</v>
      </c>
      <c r="G14" s="15">
        <v>276.08999999999997</v>
      </c>
      <c r="H14" s="15">
        <v>35.068816499999997</v>
      </c>
      <c r="I14" s="15">
        <v>-0.71893949999999762</v>
      </c>
      <c r="J14" s="15">
        <v>0.14894100000000066</v>
      </c>
      <c r="K14" s="15">
        <v>0.23659299999999917</v>
      </c>
      <c r="L14" s="15">
        <v>-2.9868950000000005</v>
      </c>
      <c r="M14" s="15">
        <v>-3.6511279999999999</v>
      </c>
      <c r="N14" s="15">
        <v>-2.2850980000000014</v>
      </c>
      <c r="O14" s="15">
        <v>2.4611300000000007</v>
      </c>
      <c r="P14" s="15">
        <v>4.4107640000000004</v>
      </c>
      <c r="Q14" s="15">
        <v>5.8833814999999987</v>
      </c>
      <c r="R14" s="15">
        <v>16.527804500000002</v>
      </c>
      <c r="S14" s="15">
        <v>13.984437999999997</v>
      </c>
      <c r="T14" s="15">
        <v>0.1368204999999989</v>
      </c>
      <c r="U14" s="15">
        <v>-2.7729440000000025</v>
      </c>
      <c r="V14" s="15">
        <v>0.63498649999999657</v>
      </c>
      <c r="W14" s="15">
        <v>0.25105200000000139</v>
      </c>
      <c r="X14" s="15">
        <v>3.3386079999999971</v>
      </c>
      <c r="Y14" s="16">
        <v>0.43230000000000146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0.75697890322580652</v>
      </c>
      <c r="AH14" s="62">
        <f t="shared" si="1"/>
        <v>0.81950000000000023</v>
      </c>
      <c r="AI14" s="62">
        <f t="shared" si="2"/>
        <v>-1.7600000000000002</v>
      </c>
      <c r="AJ14" s="63">
        <f t="shared" si="3"/>
        <v>-2.2200000000000002</v>
      </c>
    </row>
    <row r="15" spans="1:36" x14ac:dyDescent="0.2">
      <c r="A15" s="13">
        <v>37153</v>
      </c>
      <c r="B15" s="14">
        <v>7.165</v>
      </c>
      <c r="C15" s="15">
        <v>-7.5000000000001066E-2</v>
      </c>
      <c r="D15" s="15">
        <v>3.2749999999999999</v>
      </c>
      <c r="E15" s="15">
        <v>5.04</v>
      </c>
      <c r="F15" s="15">
        <v>-0.84500000000000064</v>
      </c>
      <c r="G15" s="15">
        <v>-0.14500000000000313</v>
      </c>
      <c r="H15" s="15">
        <v>-1.7727454999999992</v>
      </c>
      <c r="I15" s="15">
        <v>0.19417800000000085</v>
      </c>
      <c r="J15" s="15">
        <v>-3.0459000000000032</v>
      </c>
      <c r="K15" s="15">
        <v>-4.6524819999999991</v>
      </c>
      <c r="L15" s="15">
        <v>-4.844966000000003</v>
      </c>
      <c r="M15" s="15">
        <v>-9.3029785000000018</v>
      </c>
      <c r="N15" s="15">
        <v>-6.1295144999999991</v>
      </c>
      <c r="O15" s="15">
        <v>-11.2344765</v>
      </c>
      <c r="P15" s="15">
        <v>-17.657300499999998</v>
      </c>
      <c r="Q15" s="15">
        <v>0.39980500000000063</v>
      </c>
      <c r="R15" s="15">
        <v>-1.2396419999999964</v>
      </c>
      <c r="S15" s="15">
        <v>1.4960544999999996</v>
      </c>
      <c r="T15" s="15">
        <v>-5.4566665000000008</v>
      </c>
      <c r="U15" s="15">
        <v>-16.036749</v>
      </c>
      <c r="V15" s="15">
        <v>-10.324026999999997</v>
      </c>
      <c r="W15" s="15">
        <v>-7.4708974999999995</v>
      </c>
      <c r="X15" s="15">
        <v>-5.6197394999999979</v>
      </c>
      <c r="Y15" s="16">
        <v>-6.1875145000000025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2.0746191935483869</v>
      </c>
      <c r="AH15" s="62">
        <f t="shared" si="1"/>
        <v>2.794999999999999</v>
      </c>
      <c r="AI15" s="62">
        <f t="shared" si="2"/>
        <v>-0.23500000000000032</v>
      </c>
      <c r="AJ15" s="63">
        <f t="shared" si="3"/>
        <v>-1.2000000000000002</v>
      </c>
    </row>
    <row r="16" spans="1:36" x14ac:dyDescent="0.2">
      <c r="A16" s="13">
        <v>37154</v>
      </c>
      <c r="B16" s="14">
        <v>-2.85398</v>
      </c>
      <c r="C16" s="15">
        <v>-3.4897530000000003</v>
      </c>
      <c r="D16" s="15">
        <v>-1.8428319999999996</v>
      </c>
      <c r="E16" s="15">
        <v>-3.2543225000000007</v>
      </c>
      <c r="F16" s="15">
        <v>-3.7785834999999999</v>
      </c>
      <c r="G16" s="15">
        <v>-6.906445999999999</v>
      </c>
      <c r="H16" s="15">
        <v>-26.170066500000001</v>
      </c>
      <c r="I16" s="15">
        <v>-13.771115000000002</v>
      </c>
      <c r="J16" s="15">
        <v>-6.9437150000000045</v>
      </c>
      <c r="K16" s="15">
        <v>-15.046271999999998</v>
      </c>
      <c r="L16" s="15">
        <v>-8.7098730000000018</v>
      </c>
      <c r="M16" s="15">
        <v>-7.5974725000000021</v>
      </c>
      <c r="N16" s="15">
        <v>-6.8556320000000035</v>
      </c>
      <c r="O16" s="15">
        <v>-4.4373734999999996</v>
      </c>
      <c r="P16" s="15">
        <v>-1.688347499999999</v>
      </c>
      <c r="Q16" s="15">
        <v>-1.8557760000000023</v>
      </c>
      <c r="R16" s="15">
        <v>-3.0106429999999982</v>
      </c>
      <c r="S16" s="15">
        <v>-3.7497274999999988</v>
      </c>
      <c r="T16" s="15">
        <v>-12.343538999999996</v>
      </c>
      <c r="U16" s="15">
        <v>-14.4412655</v>
      </c>
      <c r="V16" s="15">
        <v>-8.7694860000000006</v>
      </c>
      <c r="W16" s="15">
        <v>-13.459491999999997</v>
      </c>
      <c r="X16" s="15">
        <v>-16.985345999999996</v>
      </c>
      <c r="Y16" s="16">
        <v>-4.1128549999999997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1.7214854032258065</v>
      </c>
      <c r="AH16" s="62">
        <f t="shared" si="1"/>
        <v>1.7344999999999999</v>
      </c>
      <c r="AI16" s="62">
        <f t="shared" si="2"/>
        <v>-1.0325000000000002</v>
      </c>
      <c r="AJ16" s="63">
        <f t="shared" si="3"/>
        <v>-1.9700000000000002</v>
      </c>
    </row>
    <row r="17" spans="1:36" x14ac:dyDescent="0.2">
      <c r="A17" s="13">
        <v>37155</v>
      </c>
      <c r="B17" s="14">
        <v>-2.1862309999999994</v>
      </c>
      <c r="C17" s="15">
        <v>-2.9448265000000013</v>
      </c>
      <c r="D17" s="15">
        <v>0.85000299999999918</v>
      </c>
      <c r="E17" s="15">
        <v>-1.0002624999999998</v>
      </c>
      <c r="F17" s="15">
        <v>-1.8417290000000008</v>
      </c>
      <c r="G17" s="15">
        <v>-3.7845815000000016</v>
      </c>
      <c r="H17" s="15">
        <v>-10.576673499999998</v>
      </c>
      <c r="I17" s="15">
        <v>-12.085352500000003</v>
      </c>
      <c r="J17" s="15">
        <v>-8.5746925000000012</v>
      </c>
      <c r="K17" s="15">
        <v>-10.147863000000005</v>
      </c>
      <c r="L17" s="15">
        <v>-11.168911499999997</v>
      </c>
      <c r="M17" s="15">
        <v>-23.025817499999999</v>
      </c>
      <c r="N17" s="15">
        <v>-17.667435500000003</v>
      </c>
      <c r="O17" s="15">
        <v>-12.462197500000002</v>
      </c>
      <c r="P17" s="15">
        <v>-17.354326999999998</v>
      </c>
      <c r="Q17" s="15">
        <v>-20.813744</v>
      </c>
      <c r="R17" s="15">
        <v>-15.055624000000002</v>
      </c>
      <c r="S17" s="15">
        <v>-10.589935499999999</v>
      </c>
      <c r="T17" s="15">
        <v>-8.8943045000000005</v>
      </c>
      <c r="U17" s="15">
        <v>-14.390968999999998</v>
      </c>
      <c r="V17" s="15">
        <v>-8.2914500000000046</v>
      </c>
      <c r="W17" s="15">
        <v>-8.0460679999999982</v>
      </c>
      <c r="X17" s="15">
        <v>-8.6323350000000012</v>
      </c>
      <c r="Y17" s="16">
        <v>-8.4696015000000031</v>
      </c>
      <c r="AA17" s="24"/>
      <c r="AB17" s="54"/>
      <c r="AC17" s="54"/>
      <c r="AD17" s="54"/>
      <c r="AF17" s="46">
        <v>5</v>
      </c>
      <c r="AG17" s="62">
        <f t="shared" si="0"/>
        <v>19.066190903225806</v>
      </c>
      <c r="AH17" s="62">
        <f t="shared" si="1"/>
        <v>2.4799999999999995</v>
      </c>
      <c r="AI17" s="62">
        <f t="shared" si="2"/>
        <v>0.8537499999999999</v>
      </c>
      <c r="AJ17" s="63">
        <f t="shared" si="3"/>
        <v>-2.52</v>
      </c>
    </row>
    <row r="18" spans="1:36" x14ac:dyDescent="0.2">
      <c r="A18" s="13">
        <v>37156</v>
      </c>
      <c r="B18" s="14">
        <v>0.69985900000000001</v>
      </c>
      <c r="C18" s="15">
        <v>2.2519574999999996</v>
      </c>
      <c r="D18" s="15">
        <v>-0.16014999999999979</v>
      </c>
      <c r="E18" s="15">
        <v>3.2822300000000002</v>
      </c>
      <c r="F18" s="15">
        <v>3.9990675000000007</v>
      </c>
      <c r="G18" s="15">
        <v>-0.68338199999999993</v>
      </c>
      <c r="H18" s="15">
        <v>-6.1515759999999986</v>
      </c>
      <c r="I18" s="15">
        <v>-2.9455175000000011</v>
      </c>
      <c r="J18" s="15">
        <v>-6.0678470000000004</v>
      </c>
      <c r="K18" s="15">
        <v>-9.8160089999999975</v>
      </c>
      <c r="L18" s="15">
        <v>-8.0120944999999963</v>
      </c>
      <c r="M18" s="15">
        <v>-6.1471130000000009</v>
      </c>
      <c r="N18" s="15">
        <v>-6.8033535000000001</v>
      </c>
      <c r="O18" s="15">
        <v>-12.292958500000001</v>
      </c>
      <c r="P18" s="15">
        <v>-12.733522500000003</v>
      </c>
      <c r="Q18" s="15">
        <v>-8.1889305000000014</v>
      </c>
      <c r="R18" s="15">
        <v>-11.966085499999998</v>
      </c>
      <c r="S18" s="15">
        <v>-17.652813500000004</v>
      </c>
      <c r="T18" s="15">
        <v>-8.0452399999999997</v>
      </c>
      <c r="U18" s="15">
        <v>-22.360878999999997</v>
      </c>
      <c r="V18" s="15">
        <v>-9.2431114999999977</v>
      </c>
      <c r="W18" s="15">
        <v>-12.096093500000002</v>
      </c>
      <c r="X18" s="15">
        <v>-10.92792</v>
      </c>
      <c r="Y18" s="16">
        <v>-4.6305649999999972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27.116262967741939</v>
      </c>
      <c r="AH18" s="62">
        <f t="shared" si="1"/>
        <v>3.0060000000000002</v>
      </c>
      <c r="AI18" s="62">
        <f t="shared" si="2"/>
        <v>-1.7737500000000002</v>
      </c>
      <c r="AJ18" s="63">
        <f t="shared" si="3"/>
        <v>-8.49</v>
      </c>
    </row>
    <row r="19" spans="1:36" x14ac:dyDescent="0.2">
      <c r="A19" s="13">
        <v>37157</v>
      </c>
      <c r="B19" s="14">
        <v>-1.8099789999999985</v>
      </c>
      <c r="C19" s="15">
        <v>-7.2620499999999311E-2</v>
      </c>
      <c r="D19" s="15">
        <v>0.19741850000000127</v>
      </c>
      <c r="E19" s="15">
        <v>-5.5618860000000012</v>
      </c>
      <c r="F19" s="15">
        <v>1.5896825000000003</v>
      </c>
      <c r="G19" s="15">
        <v>-1.3487814999999994</v>
      </c>
      <c r="H19" s="15">
        <v>-2.5311160000000008</v>
      </c>
      <c r="I19" s="15">
        <v>-6.9329999999997227E-2</v>
      </c>
      <c r="J19" s="15">
        <v>-0.35479199999999977</v>
      </c>
      <c r="K19" s="15">
        <v>-3.051832000000001</v>
      </c>
      <c r="L19" s="15">
        <v>-3.2908210000000011</v>
      </c>
      <c r="M19" s="15">
        <v>-5.6006059999999991</v>
      </c>
      <c r="N19" s="15">
        <v>-4.2875790000000009</v>
      </c>
      <c r="O19" s="15">
        <v>-4.8201459999999976</v>
      </c>
      <c r="P19" s="15">
        <v>-4.2864989999999992</v>
      </c>
      <c r="Q19" s="15">
        <v>-2.8182524999999998</v>
      </c>
      <c r="R19" s="15">
        <v>-2.8678130000000017</v>
      </c>
      <c r="S19" s="15">
        <v>-2.3560315000000003</v>
      </c>
      <c r="T19" s="15">
        <v>-3.4482989999999987</v>
      </c>
      <c r="U19" s="15">
        <v>-10.316729500000001</v>
      </c>
      <c r="V19" s="15">
        <v>-6.6745524999999972</v>
      </c>
      <c r="W19" s="15">
        <v>-6.3541795000000008</v>
      </c>
      <c r="X19" s="15">
        <v>-7.4418804999999999</v>
      </c>
      <c r="Y19" s="16">
        <v>-6.186456500000002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-0.57988970967742048</v>
      </c>
      <c r="AH19" s="62">
        <f t="shared" si="1"/>
        <v>2.3593915499999998</v>
      </c>
      <c r="AI19" s="62">
        <f t="shared" si="2"/>
        <v>-3.8299255000000003</v>
      </c>
      <c r="AJ19" s="63">
        <f t="shared" si="3"/>
        <v>-16.170000000000002</v>
      </c>
    </row>
    <row r="20" spans="1:36" x14ac:dyDescent="0.2">
      <c r="A20" s="13">
        <v>37158</v>
      </c>
      <c r="B20" s="14">
        <v>-0.50787199999999899</v>
      </c>
      <c r="C20" s="15">
        <v>0.1621680000000012</v>
      </c>
      <c r="D20" s="15">
        <v>5.5150275000000004</v>
      </c>
      <c r="E20" s="15">
        <v>1.6279660000000007</v>
      </c>
      <c r="F20" s="15">
        <v>3.4419330000000006</v>
      </c>
      <c r="G20" s="15">
        <v>-3.8372494999999986</v>
      </c>
      <c r="H20" s="15">
        <v>-10.861722500000003</v>
      </c>
      <c r="I20" s="15">
        <v>-3.3415275000000015</v>
      </c>
      <c r="J20" s="15">
        <v>-10.250721999999996</v>
      </c>
      <c r="K20" s="15">
        <v>-23.627568999999998</v>
      </c>
      <c r="L20" s="15">
        <v>-35.122437000000005</v>
      </c>
      <c r="M20" s="15">
        <v>-33.060322000000006</v>
      </c>
      <c r="N20" s="15">
        <v>-50.604431000000005</v>
      </c>
      <c r="O20" s="15">
        <v>-49.731668499999998</v>
      </c>
      <c r="P20" s="15">
        <v>-44.238082999999996</v>
      </c>
      <c r="Q20" s="15">
        <v>-38.732607499999993</v>
      </c>
      <c r="R20" s="15">
        <v>-0.55406699999999631</v>
      </c>
      <c r="S20" s="15">
        <v>-3.453927500000006</v>
      </c>
      <c r="T20" s="15">
        <v>-23.581695499999995</v>
      </c>
      <c r="U20" s="15">
        <v>-16.898583500000001</v>
      </c>
      <c r="V20" s="15">
        <v>-6.9033824999999993</v>
      </c>
      <c r="W20" s="15">
        <v>-10.292581000000002</v>
      </c>
      <c r="X20" s="15">
        <v>-8.2559070000000006</v>
      </c>
      <c r="Y20" s="16">
        <v>-8.8531264999999983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-0.15397946774193549</v>
      </c>
      <c r="AH20" s="62">
        <f t="shared" si="1"/>
        <v>0.69761904999999946</v>
      </c>
      <c r="AI20" s="62">
        <f t="shared" si="2"/>
        <v>-1.2959712500000005</v>
      </c>
      <c r="AJ20" s="63">
        <f t="shared" si="3"/>
        <v>-6.5</v>
      </c>
    </row>
    <row r="21" spans="1:36" x14ac:dyDescent="0.2">
      <c r="A21" s="13">
        <v>37159</v>
      </c>
      <c r="B21" s="14">
        <v>-4.9738694999999993</v>
      </c>
      <c r="C21" s="15">
        <v>-1.9589449999999999</v>
      </c>
      <c r="D21" s="15">
        <v>-0.73034200000000027</v>
      </c>
      <c r="E21" s="15">
        <v>1.5564480000000014</v>
      </c>
      <c r="F21" s="15">
        <v>3.3641274999999986</v>
      </c>
      <c r="G21" s="15">
        <v>4.6220360000000014</v>
      </c>
      <c r="H21" s="15">
        <v>-14.282415999999998</v>
      </c>
      <c r="I21" s="15">
        <v>-13.924353499999999</v>
      </c>
      <c r="J21" s="15">
        <v>-9.5837985000000003</v>
      </c>
      <c r="K21" s="15">
        <v>-2.8158600000000007</v>
      </c>
      <c r="L21" s="15">
        <v>-0.21049500000000165</v>
      </c>
      <c r="M21" s="15">
        <v>-1.8024674999999988</v>
      </c>
      <c r="N21" s="15">
        <v>-0.97105350000000001</v>
      </c>
      <c r="O21" s="15">
        <v>-15.328643499999998</v>
      </c>
      <c r="P21" s="15">
        <v>-1.0723179999999992</v>
      </c>
      <c r="Q21" s="15">
        <v>3.0101014999999975</v>
      </c>
      <c r="R21" s="15">
        <v>-2.9366999999997034E-2</v>
      </c>
      <c r="S21" s="15">
        <v>0.991734000000001</v>
      </c>
      <c r="T21" s="15">
        <v>2.5655549999999998</v>
      </c>
      <c r="U21" s="15">
        <v>-12.565</v>
      </c>
      <c r="V21" s="15">
        <v>1.4226090000000013</v>
      </c>
      <c r="W21" s="15">
        <v>-0.20883849999999882</v>
      </c>
      <c r="X21" s="15">
        <v>-1.676066500000001</v>
      </c>
      <c r="Y21" s="16">
        <v>-1.4582499999999499E-2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4.2734548387097115E-2</v>
      </c>
      <c r="AH21" s="62">
        <f t="shared" si="1"/>
        <v>1.1319687500000002</v>
      </c>
      <c r="AI21" s="62">
        <f t="shared" si="2"/>
        <v>8.7660375000001123E-2</v>
      </c>
      <c r="AJ21" s="63">
        <f t="shared" si="3"/>
        <v>-5.8599999999999994</v>
      </c>
    </row>
    <row r="22" spans="1:36" x14ac:dyDescent="0.2">
      <c r="A22" s="13">
        <v>37160</v>
      </c>
      <c r="B22" s="14">
        <v>6.5627725000000012</v>
      </c>
      <c r="C22" s="15">
        <v>4.4793409999999998</v>
      </c>
      <c r="D22" s="15">
        <v>3.7765570000000004</v>
      </c>
      <c r="E22" s="15">
        <v>6.5646079999999998</v>
      </c>
      <c r="F22" s="15">
        <v>7.1317219999999999</v>
      </c>
      <c r="G22" s="15">
        <v>4.5024049999999995</v>
      </c>
      <c r="H22" s="15">
        <v>-2.1243614999999991</v>
      </c>
      <c r="I22" s="15">
        <v>4.6587834999999984</v>
      </c>
      <c r="J22" s="15">
        <v>4.3883255000000005</v>
      </c>
      <c r="K22" s="15">
        <v>5.1148659999999992</v>
      </c>
      <c r="L22" s="15">
        <v>6.858428</v>
      </c>
      <c r="M22" s="15">
        <v>7.5258775</v>
      </c>
      <c r="N22" s="15">
        <v>5.6871085000000008</v>
      </c>
      <c r="O22" s="15">
        <v>6.2915790000000023</v>
      </c>
      <c r="P22" s="15">
        <v>5.9615314999999995</v>
      </c>
      <c r="Q22" s="15">
        <v>6.9668114999999986</v>
      </c>
      <c r="R22" s="15">
        <v>6.1207780000000014</v>
      </c>
      <c r="S22" s="15">
        <v>8.2846910000000022</v>
      </c>
      <c r="T22" s="15">
        <v>3.427661999999998</v>
      </c>
      <c r="U22" s="15">
        <v>2.3696809999999999</v>
      </c>
      <c r="V22" s="15">
        <v>6.7824024999999999</v>
      </c>
      <c r="W22" s="15">
        <v>0.26682849999999902</v>
      </c>
      <c r="X22" s="15">
        <v>-0.48496199999999945</v>
      </c>
      <c r="Y22" s="16">
        <v>-1.1329935000000013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-1.5352799516129028</v>
      </c>
      <c r="AH22" s="62">
        <f t="shared" si="1"/>
        <v>-0.74790290000000059</v>
      </c>
      <c r="AI22" s="62">
        <f t="shared" si="2"/>
        <v>-2.7979628749999992</v>
      </c>
      <c r="AJ22" s="63">
        <f t="shared" si="3"/>
        <v>-17.5</v>
      </c>
    </row>
    <row r="23" spans="1:36" x14ac:dyDescent="0.2">
      <c r="A23" s="13">
        <v>37161</v>
      </c>
      <c r="B23" s="14">
        <v>4.1282954999999983</v>
      </c>
      <c r="C23" s="15">
        <v>1.3479374999999987</v>
      </c>
      <c r="D23" s="15">
        <v>2.2819219999999998</v>
      </c>
      <c r="E23" s="15">
        <v>-0.42886049999999898</v>
      </c>
      <c r="F23" s="15">
        <v>0.39270999999999923</v>
      </c>
      <c r="G23" s="15">
        <v>1.0639390000000013</v>
      </c>
      <c r="H23" s="15">
        <v>0.75197049999999876</v>
      </c>
      <c r="I23" s="15">
        <v>6.965008000000001</v>
      </c>
      <c r="J23" s="15">
        <v>2.6957644999999992</v>
      </c>
      <c r="K23" s="15">
        <v>2.6941769999999998</v>
      </c>
      <c r="L23" s="15">
        <v>2.3578565000000005</v>
      </c>
      <c r="M23" s="15">
        <v>4.2620350000000009</v>
      </c>
      <c r="N23" s="15">
        <v>5.7679259999999992</v>
      </c>
      <c r="O23" s="15">
        <v>4.7237974999999999</v>
      </c>
      <c r="P23" s="15">
        <v>4.0768239999999984</v>
      </c>
      <c r="Q23" s="15">
        <v>4.0176490000000022</v>
      </c>
      <c r="R23" s="15">
        <v>3.5305339999999994</v>
      </c>
      <c r="S23" s="15">
        <v>4.8293539999999986</v>
      </c>
      <c r="T23" s="15">
        <v>0.30006099999999947</v>
      </c>
      <c r="U23" s="15">
        <v>9.5613589999999995</v>
      </c>
      <c r="V23" s="15">
        <v>6.2756015000000005</v>
      </c>
      <c r="W23" s="15">
        <v>3.4792845000000021</v>
      </c>
      <c r="X23" s="15">
        <v>0.46296650000000028</v>
      </c>
      <c r="Y23" s="16">
        <v>0.15163300000000035</v>
      </c>
      <c r="AA23" s="24"/>
      <c r="AB23" s="54"/>
      <c r="AC23" s="54"/>
      <c r="AD23" s="54"/>
      <c r="AF23" s="46">
        <v>11</v>
      </c>
      <c r="AG23" s="62">
        <f t="shared" si="0"/>
        <v>-0.66691656451612924</v>
      </c>
      <c r="AH23" s="62">
        <f t="shared" si="1"/>
        <v>2.6156920500000007</v>
      </c>
      <c r="AI23" s="62">
        <f t="shared" si="2"/>
        <v>1.2326293749999995</v>
      </c>
      <c r="AJ23" s="63">
        <f t="shared" si="3"/>
        <v>-7.0000000000000062E-2</v>
      </c>
    </row>
    <row r="24" spans="1:36" x14ac:dyDescent="0.2">
      <c r="A24" s="13">
        <v>37162</v>
      </c>
      <c r="B24" s="14">
        <v>2.0121374999999979</v>
      </c>
      <c r="C24" s="15">
        <v>1.4553735000000003</v>
      </c>
      <c r="D24" s="15">
        <v>1.296324499999999</v>
      </c>
      <c r="E24" s="15">
        <v>1.3271309999999996</v>
      </c>
      <c r="F24" s="15">
        <v>6.4450000000000003</v>
      </c>
      <c r="G24" s="15">
        <v>0.96999999999999886</v>
      </c>
      <c r="H24" s="15">
        <v>-0.88707400000000192</v>
      </c>
      <c r="I24" s="15">
        <v>-1.5258684999999979</v>
      </c>
      <c r="J24" s="15">
        <v>-0.21825099999999864</v>
      </c>
      <c r="K24" s="15">
        <v>-3.0437045000000005</v>
      </c>
      <c r="L24" s="15">
        <v>-6.685372000000001</v>
      </c>
      <c r="M24" s="15">
        <v>-6.3664439999999978</v>
      </c>
      <c r="N24" s="15">
        <v>-3.3040660000000024</v>
      </c>
      <c r="O24" s="15">
        <v>-2.2711415000000024</v>
      </c>
      <c r="P24" s="15">
        <v>-0.87871900000000025</v>
      </c>
      <c r="Q24" s="15">
        <v>-0.84081699999999771</v>
      </c>
      <c r="R24" s="15">
        <v>-9.1926499999999578E-2</v>
      </c>
      <c r="S24" s="15">
        <v>3.1657810000000026</v>
      </c>
      <c r="T24" s="15">
        <v>0.56708649999999849</v>
      </c>
      <c r="U24" s="15">
        <v>4.7787429999999986</v>
      </c>
      <c r="V24" s="15">
        <v>3.5066285000000015</v>
      </c>
      <c r="W24" s="15">
        <v>0.3571345000000008</v>
      </c>
      <c r="X24" s="15">
        <v>1.886439499999998</v>
      </c>
      <c r="Y24" s="16">
        <v>0.50461499999999759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-0.70464045161290301</v>
      </c>
      <c r="AH24" s="62">
        <f t="shared" si="1"/>
        <v>3.5440463499999999</v>
      </c>
      <c r="AI24" s="62">
        <f t="shared" si="2"/>
        <v>-0.84875100000000092</v>
      </c>
      <c r="AJ24" s="63">
        <f t="shared" si="3"/>
        <v>-4.92</v>
      </c>
    </row>
    <row r="25" spans="1:36" x14ac:dyDescent="0.2">
      <c r="A25" s="13">
        <v>37163</v>
      </c>
      <c r="B25" s="14">
        <v>-3.14</v>
      </c>
      <c r="C25" s="15">
        <v>0.10999999999999943</v>
      </c>
      <c r="D25" s="15">
        <v>7.7750000000000004</v>
      </c>
      <c r="E25" s="15">
        <v>-0.21000000000000085</v>
      </c>
      <c r="F25" s="15">
        <v>7.0000000000000284E-2</v>
      </c>
      <c r="G25" s="15">
        <v>0.20999999999999908</v>
      </c>
      <c r="H25" s="15">
        <v>3.0750000000000002</v>
      </c>
      <c r="I25" s="15">
        <v>0.69499999999999995</v>
      </c>
      <c r="J25" s="15">
        <v>1.45</v>
      </c>
      <c r="K25" s="15">
        <v>2.2599999999999998</v>
      </c>
      <c r="L25" s="15">
        <v>3.1240309999999987</v>
      </c>
      <c r="M25" s="15">
        <v>2.262753</v>
      </c>
      <c r="N25" s="15">
        <v>2.4616579999999999</v>
      </c>
      <c r="O25" s="15">
        <v>3.2332024999999973</v>
      </c>
      <c r="P25" s="15">
        <v>2.2332730000000005</v>
      </c>
      <c r="Q25" s="15">
        <v>4.3595840000000017</v>
      </c>
      <c r="R25" s="15">
        <v>0.72759450000000214</v>
      </c>
      <c r="S25" s="15">
        <v>3.3754570000000008</v>
      </c>
      <c r="T25" s="15">
        <v>0.25674649999999843</v>
      </c>
      <c r="U25" s="15">
        <v>3.7588214999999998</v>
      </c>
      <c r="V25" s="15">
        <v>1.8363719999999972</v>
      </c>
      <c r="W25" s="15">
        <v>-0.11381899999999945</v>
      </c>
      <c r="X25" s="15">
        <v>-0.49788550000000242</v>
      </c>
      <c r="Y25" s="16">
        <v>-0.53999999999999915</v>
      </c>
      <c r="AA25" s="35" t="s">
        <v>18</v>
      </c>
      <c r="AB25" s="55">
        <f t="shared" ref="AB25:AD28" si="4">AA45-$AB$31</f>
        <v>-2.0063075211693544</v>
      </c>
      <c r="AC25" s="55">
        <f t="shared" si="4"/>
        <v>3.879218344758065</v>
      </c>
      <c r="AD25" s="56">
        <f t="shared" si="4"/>
        <v>-4.446556586021444E-2</v>
      </c>
      <c r="AF25" s="46">
        <v>13</v>
      </c>
      <c r="AG25" s="62">
        <f t="shared" si="0"/>
        <v>-0.3922481451612907</v>
      </c>
      <c r="AH25" s="62">
        <f t="shared" si="1"/>
        <v>3.1132897000000002</v>
      </c>
      <c r="AI25" s="62">
        <f t="shared" si="2"/>
        <v>-0.45461937500000094</v>
      </c>
      <c r="AJ25" s="63">
        <f t="shared" si="3"/>
        <v>-5.0199999999999996</v>
      </c>
    </row>
    <row r="26" spans="1:36" x14ac:dyDescent="0.2">
      <c r="A26" s="13">
        <v>37164</v>
      </c>
      <c r="B26" s="14">
        <v>-6.88</v>
      </c>
      <c r="C26" s="15">
        <v>-6.0250000000000004</v>
      </c>
      <c r="D26" s="15">
        <v>-7.2549999999999999</v>
      </c>
      <c r="E26" s="15">
        <v>-7.56</v>
      </c>
      <c r="F26" s="15">
        <v>-7.9050000000000002</v>
      </c>
      <c r="G26" s="15">
        <v>-3.8650000000000002</v>
      </c>
      <c r="H26" s="15">
        <v>2.65</v>
      </c>
      <c r="I26" s="15">
        <v>-0.26</v>
      </c>
      <c r="J26" s="15">
        <v>-0.66499999999999915</v>
      </c>
      <c r="K26" s="15">
        <v>2.1150000000000002</v>
      </c>
      <c r="L26" s="15">
        <v>1.2069185000000004</v>
      </c>
      <c r="M26" s="15">
        <v>1.3924824999999998</v>
      </c>
      <c r="N26" s="15">
        <v>2.5867845000000003</v>
      </c>
      <c r="O26" s="15">
        <v>0.94611400000000145</v>
      </c>
      <c r="P26" s="15">
        <v>2.2112939999999988</v>
      </c>
      <c r="Q26" s="15">
        <v>1.5432655000000004</v>
      </c>
      <c r="R26" s="15">
        <v>1.1200000000000001</v>
      </c>
      <c r="S26" s="15">
        <v>0.53658000000000072</v>
      </c>
      <c r="T26" s="15">
        <v>-1.1044984999999983</v>
      </c>
      <c r="U26" s="15">
        <v>-0.24191199999999924</v>
      </c>
      <c r="V26" s="15">
        <v>-5.455599999999805E-2</v>
      </c>
      <c r="W26" s="15">
        <v>-0.60259950000000018</v>
      </c>
      <c r="X26" s="15">
        <v>-6.1419870000000003</v>
      </c>
      <c r="Y26" s="16">
        <v>-4.1950000000000003</v>
      </c>
      <c r="AA26" s="35" t="s">
        <v>19</v>
      </c>
      <c r="AB26" s="55">
        <f t="shared" si="4"/>
        <v>0.94541384687500019</v>
      </c>
      <c r="AC26" s="55">
        <f t="shared" si="4"/>
        <v>-0.62501355624999988</v>
      </c>
      <c r="AD26" s="56">
        <f t="shared" si="4"/>
        <v>0.42193804583333372</v>
      </c>
      <c r="AF26" s="46">
        <v>14</v>
      </c>
      <c r="AG26" s="62">
        <f t="shared" si="0"/>
        <v>-1.5346709193548391</v>
      </c>
      <c r="AH26" s="62">
        <f t="shared" si="1"/>
        <v>1.9093431000000001</v>
      </c>
      <c r="AI26" s="62">
        <f t="shared" si="2"/>
        <v>-0.76028675000000012</v>
      </c>
      <c r="AJ26" s="63">
        <f t="shared" si="3"/>
        <v>-2.5300000000000002</v>
      </c>
    </row>
    <row r="27" spans="1:36" x14ac:dyDescent="0.2">
      <c r="A27" s="13">
        <v>37165</v>
      </c>
      <c r="B27" s="14">
        <v>-8.5749999999999993</v>
      </c>
      <c r="C27" s="15">
        <v>-8.9049999999999994</v>
      </c>
      <c r="D27" s="15">
        <v>-13.775</v>
      </c>
      <c r="E27" s="15">
        <v>-1.585</v>
      </c>
      <c r="F27" s="15">
        <v>0.24</v>
      </c>
      <c r="G27" s="15">
        <v>-2.5018439999999984</v>
      </c>
      <c r="H27" s="15">
        <v>-25.52</v>
      </c>
      <c r="I27" s="15">
        <v>4.6387855000000009</v>
      </c>
      <c r="J27" s="15">
        <v>4.9350360000000002</v>
      </c>
      <c r="K27" s="15">
        <v>5.7116850000000028</v>
      </c>
      <c r="L27" s="15">
        <v>8.2697929999999999</v>
      </c>
      <c r="M27" s="15">
        <v>8.2115549999999971</v>
      </c>
      <c r="N27" s="15">
        <v>6.7931220000000003</v>
      </c>
      <c r="O27" s="15">
        <v>7.3006039999999999</v>
      </c>
      <c r="P27" s="15">
        <v>9.3461954999999968</v>
      </c>
      <c r="Q27" s="15">
        <v>6.8142224999999996</v>
      </c>
      <c r="R27" s="15">
        <v>6.7224499999999985</v>
      </c>
      <c r="S27" s="15">
        <v>6.5503965000000015</v>
      </c>
      <c r="T27" s="15">
        <v>0.87244550000000132</v>
      </c>
      <c r="U27" s="15">
        <v>1.4466584999999981</v>
      </c>
      <c r="V27" s="15">
        <v>4.9043260000000011</v>
      </c>
      <c r="W27" s="15">
        <v>4.7419779999999996</v>
      </c>
      <c r="X27" s="15">
        <v>3.6665349999999997</v>
      </c>
      <c r="Y27" s="16">
        <v>-4.3479944999999987</v>
      </c>
      <c r="AA27" s="35" t="s">
        <v>20</v>
      </c>
      <c r="AB27" s="55">
        <f t="shared" si="4"/>
        <v>-1.1373624921875001</v>
      </c>
      <c r="AC27" s="55">
        <f t="shared" si="4"/>
        <v>-3.5232719375000001</v>
      </c>
      <c r="AD27" s="56">
        <f t="shared" si="4"/>
        <v>-1.9326656406250002</v>
      </c>
      <c r="AF27" s="46">
        <v>15</v>
      </c>
      <c r="AG27" s="62">
        <f t="shared" si="0"/>
        <v>0.59038766129032227</v>
      </c>
      <c r="AH27" s="62">
        <f t="shared" si="1"/>
        <v>5.7341395500000001</v>
      </c>
      <c r="AI27" s="62">
        <f t="shared" si="2"/>
        <v>7.4435367499999998</v>
      </c>
      <c r="AJ27" s="63">
        <f t="shared" si="3"/>
        <v>25.439999999999998</v>
      </c>
    </row>
    <row r="28" spans="1:36" x14ac:dyDescent="0.2">
      <c r="A28" s="13">
        <v>37166</v>
      </c>
      <c r="B28" s="14">
        <v>-2.6355659999999972</v>
      </c>
      <c r="C28" s="15">
        <v>-1.6831609999999984</v>
      </c>
      <c r="D28" s="15">
        <v>-0.22538750000000007</v>
      </c>
      <c r="E28" s="15">
        <v>-0.63999999999999879</v>
      </c>
      <c r="F28" s="15">
        <v>-1.23</v>
      </c>
      <c r="G28" s="15">
        <v>2.6381049999999995</v>
      </c>
      <c r="H28" s="15">
        <v>2.6994495000000001</v>
      </c>
      <c r="I28" s="15">
        <v>1.4720024999999985</v>
      </c>
      <c r="J28" s="15">
        <v>0.13581999999999894</v>
      </c>
      <c r="K28" s="15">
        <v>0.71376000000000062</v>
      </c>
      <c r="L28" s="15">
        <v>1.1224275000000006</v>
      </c>
      <c r="M28" s="15">
        <v>1.3261815000000006</v>
      </c>
      <c r="N28" s="15">
        <v>0.70135699999999801</v>
      </c>
      <c r="O28" s="15">
        <v>1.072063</v>
      </c>
      <c r="P28" s="15">
        <v>1.3856039999999972</v>
      </c>
      <c r="Q28" s="15">
        <v>2.4580984999999984</v>
      </c>
      <c r="R28" s="15">
        <v>0.59229900000000058</v>
      </c>
      <c r="S28" s="15">
        <v>1.5375779999999999</v>
      </c>
      <c r="T28" s="15">
        <v>-5.7314624999999992</v>
      </c>
      <c r="U28" s="15">
        <v>-14.495835499999998</v>
      </c>
      <c r="V28" s="15">
        <v>-0.79654800000000137</v>
      </c>
      <c r="W28" s="15">
        <v>-0.48429649999999924</v>
      </c>
      <c r="X28" s="15">
        <v>-0.95727049999999991</v>
      </c>
      <c r="Y28" s="16">
        <v>-4.6404589999999999</v>
      </c>
      <c r="AA28" s="38">
        <f>$A$40</f>
        <v>37178</v>
      </c>
      <c r="AB28" s="57">
        <f t="shared" si="4"/>
        <v>-5.1656250000000004</v>
      </c>
      <c r="AC28" s="57">
        <f t="shared" si="4"/>
        <v>-7.4749999999999996</v>
      </c>
      <c r="AD28" s="58">
        <f t="shared" si="4"/>
        <v>-5.9354166666666668</v>
      </c>
      <c r="AF28" s="46">
        <v>16</v>
      </c>
      <c r="AG28" s="62">
        <f t="shared" si="0"/>
        <v>0.54519096774193609</v>
      </c>
      <c r="AH28" s="62">
        <f t="shared" si="1"/>
        <v>2.2539350000000011</v>
      </c>
      <c r="AI28" s="62">
        <f t="shared" si="2"/>
        <v>2.9994250000000555E-2</v>
      </c>
      <c r="AJ28" s="63">
        <f t="shared" si="3"/>
        <v>-3.5000000000000004</v>
      </c>
    </row>
    <row r="29" spans="1:36" x14ac:dyDescent="0.2">
      <c r="A29" s="13">
        <v>37167</v>
      </c>
      <c r="B29" s="14">
        <v>-6.0116300000000003</v>
      </c>
      <c r="C29" s="15">
        <v>-0.28499999999999998</v>
      </c>
      <c r="D29" s="15">
        <v>-1.0249999999999999</v>
      </c>
      <c r="E29" s="15">
        <v>-0.53999999999999915</v>
      </c>
      <c r="F29" s="15">
        <v>-0.94999999999999929</v>
      </c>
      <c r="G29" s="15">
        <v>0.92791749999999951</v>
      </c>
      <c r="H29" s="15">
        <v>-6.3695565000000016</v>
      </c>
      <c r="I29" s="15">
        <v>-1.993036</v>
      </c>
      <c r="J29" s="15">
        <v>-0.50036000000000058</v>
      </c>
      <c r="K29" s="15">
        <v>0.64968800000000115</v>
      </c>
      <c r="L29" s="15">
        <v>-1.8185699999999976</v>
      </c>
      <c r="M29" s="15">
        <v>-8.623644500000001</v>
      </c>
      <c r="N29" s="15">
        <v>4.0540999999997496E-2</v>
      </c>
      <c r="O29" s="15">
        <v>-1.0071635000000043</v>
      </c>
      <c r="P29" s="15">
        <v>2.0023994999999992</v>
      </c>
      <c r="Q29" s="15">
        <v>3.9025425000000027</v>
      </c>
      <c r="R29" s="15">
        <v>1.6598644999999976</v>
      </c>
      <c r="S29" s="15">
        <v>9.3630480000000027</v>
      </c>
      <c r="T29" s="15">
        <v>-5.8593070000000047</v>
      </c>
      <c r="U29" s="15">
        <v>-5.0351344999999981</v>
      </c>
      <c r="V29" s="15">
        <v>0.76420500000000047</v>
      </c>
      <c r="W29" s="15">
        <v>-4.7548650000000023</v>
      </c>
      <c r="X29" s="15">
        <v>-1.9260679999999972</v>
      </c>
      <c r="Y29" s="16">
        <v>-1.7697794999999985</v>
      </c>
      <c r="AF29" s="46">
        <v>17</v>
      </c>
      <c r="AG29" s="62">
        <f t="shared" si="0"/>
        <v>2.2333955806451615</v>
      </c>
      <c r="AH29" s="62">
        <f t="shared" si="1"/>
        <v>2.9122187500000001</v>
      </c>
      <c r="AI29" s="62">
        <f t="shared" si="2"/>
        <v>0.42506349999999993</v>
      </c>
      <c r="AJ29" s="63">
        <f t="shared" si="3"/>
        <v>-2.58</v>
      </c>
    </row>
    <row r="30" spans="1:36" ht="13.5" thickBot="1" x14ac:dyDescent="0.25">
      <c r="A30" s="13">
        <v>37168</v>
      </c>
      <c r="B30" s="14">
        <v>-0.88873650000000026</v>
      </c>
      <c r="C30" s="15">
        <v>-1.422470999999998</v>
      </c>
      <c r="D30" s="15">
        <v>-0.36302200000000084</v>
      </c>
      <c r="E30" s="15">
        <v>-0.99773350000000249</v>
      </c>
      <c r="F30" s="15">
        <v>-0.59741600000000261</v>
      </c>
      <c r="G30" s="15">
        <v>1.4913924999999999</v>
      </c>
      <c r="H30" s="15">
        <v>-2.8915639999999989</v>
      </c>
      <c r="I30" s="15">
        <v>-5.0406510000000004</v>
      </c>
      <c r="J30" s="15">
        <v>-1.295454000000003</v>
      </c>
      <c r="K30" s="15">
        <v>-4.5758629999999982</v>
      </c>
      <c r="L30" s="15">
        <v>-10.120462000000003</v>
      </c>
      <c r="M30" s="15">
        <v>-6.748600500000002</v>
      </c>
      <c r="N30" s="15">
        <v>-3.4543774999999997</v>
      </c>
      <c r="O30" s="15">
        <v>-4.9021554999999992</v>
      </c>
      <c r="P30" s="15">
        <v>-0.78170949999999806</v>
      </c>
      <c r="Q30" s="15">
        <v>2.815254000000003</v>
      </c>
      <c r="R30" s="15">
        <v>-1.0084800000000058</v>
      </c>
      <c r="S30" s="15">
        <v>3.9461565000000007</v>
      </c>
      <c r="T30" s="15">
        <v>-5.2130604999999974</v>
      </c>
      <c r="U30" s="15">
        <v>-7.6309710000000024</v>
      </c>
      <c r="V30" s="15">
        <v>1.6203029999999963</v>
      </c>
      <c r="W30" s="15">
        <v>4.0999999999999996</v>
      </c>
      <c r="X30" s="15">
        <v>2.9614755000000024</v>
      </c>
      <c r="Y30" s="16">
        <v>-2.9472525000000012</v>
      </c>
      <c r="AA30" s="24" t="s">
        <v>26</v>
      </c>
      <c r="AF30" s="46">
        <v>18</v>
      </c>
      <c r="AG30" s="62">
        <f t="shared" si="0"/>
        <v>3.4341051774193549</v>
      </c>
      <c r="AH30" s="62">
        <f t="shared" si="1"/>
        <v>4.6392033999999995</v>
      </c>
      <c r="AI30" s="62">
        <f t="shared" si="2"/>
        <v>0.4788668749999998</v>
      </c>
      <c r="AJ30" s="63">
        <f t="shared" si="3"/>
        <v>-4.2300000000000004</v>
      </c>
    </row>
    <row r="31" spans="1:36" ht="13.5" thickBot="1" x14ac:dyDescent="0.25">
      <c r="A31" s="13">
        <v>37169</v>
      </c>
      <c r="B31" s="14">
        <v>-5.7241210000000002</v>
      </c>
      <c r="C31" s="15">
        <v>-6.5886545000000005</v>
      </c>
      <c r="D31" s="15">
        <v>-7.5518070000000002</v>
      </c>
      <c r="E31" s="15">
        <v>-6.4676484999999992</v>
      </c>
      <c r="F31" s="15">
        <v>-7.0495960000000011</v>
      </c>
      <c r="G31" s="15">
        <v>-1.9193585000000013</v>
      </c>
      <c r="H31" s="15">
        <v>-4.7168610000000015</v>
      </c>
      <c r="I31" s="15">
        <v>-4.8115449999999989</v>
      </c>
      <c r="J31" s="15">
        <v>-1.6305820000000004</v>
      </c>
      <c r="K31" s="15">
        <v>-0.18890549999999706</v>
      </c>
      <c r="L31" s="15">
        <v>-0.22747899999999888</v>
      </c>
      <c r="M31" s="15">
        <v>-1.8463619999999956</v>
      </c>
      <c r="N31" s="15">
        <v>1.5548285000000028</v>
      </c>
      <c r="O31" s="15">
        <v>-1.8385980000000046</v>
      </c>
      <c r="P31" s="15">
        <v>2.2220669999999956</v>
      </c>
      <c r="Q31" s="15">
        <v>-10.356167999999997</v>
      </c>
      <c r="R31" s="15">
        <v>4.0250735000000013</v>
      </c>
      <c r="S31" s="15">
        <v>7.0082515000000001</v>
      </c>
      <c r="T31" s="15">
        <v>-1.1241234999999961</v>
      </c>
      <c r="U31" s="15">
        <v>9.6452629999999964</v>
      </c>
      <c r="V31" s="15">
        <v>7.8949999999999996</v>
      </c>
      <c r="W31" s="15">
        <v>5.9050000000000002</v>
      </c>
      <c r="X31" s="15">
        <v>7.09</v>
      </c>
      <c r="Y31" s="16">
        <v>-0.27</v>
      </c>
      <c r="AA31" s="24" t="s">
        <v>25</v>
      </c>
      <c r="AB31" s="44">
        <v>1.1499999999999999</v>
      </c>
      <c r="AF31" s="46">
        <v>19</v>
      </c>
      <c r="AG31" s="62">
        <f t="shared" si="0"/>
        <v>-0.72733985483870978</v>
      </c>
      <c r="AH31" s="62">
        <f t="shared" si="1"/>
        <v>2.9657925499999997</v>
      </c>
      <c r="AI31" s="62">
        <f t="shared" si="2"/>
        <v>-1.1358562500000007</v>
      </c>
      <c r="AJ31" s="63">
        <f t="shared" si="3"/>
        <v>-7.08</v>
      </c>
    </row>
    <row r="32" spans="1:36" x14ac:dyDescent="0.2">
      <c r="A32" s="13">
        <v>37170</v>
      </c>
      <c r="B32" s="14">
        <v>-2.2149999999999999</v>
      </c>
      <c r="C32" s="15">
        <v>-5.1050000000000004</v>
      </c>
      <c r="D32" s="15">
        <v>-3.6205169999999995</v>
      </c>
      <c r="E32" s="15">
        <v>-3.9816220000000015</v>
      </c>
      <c r="F32" s="15">
        <v>-1.0649999999999999</v>
      </c>
      <c r="G32" s="15">
        <v>-0.80500000000000005</v>
      </c>
      <c r="H32" s="15">
        <v>0.50499999999999901</v>
      </c>
      <c r="I32" s="15">
        <v>-0.85000000000000142</v>
      </c>
      <c r="J32" s="15">
        <v>-1.385</v>
      </c>
      <c r="K32" s="15">
        <v>-5.2</v>
      </c>
      <c r="L32" s="15">
        <v>0.92948099999999911</v>
      </c>
      <c r="M32" s="15">
        <v>5.1051485000000021</v>
      </c>
      <c r="N32" s="15">
        <v>4.4846874999999997</v>
      </c>
      <c r="O32" s="15">
        <v>2.8650000000000002</v>
      </c>
      <c r="P32" s="15">
        <v>2.86</v>
      </c>
      <c r="Q32" s="15">
        <v>2.98</v>
      </c>
      <c r="R32" s="15">
        <v>3.45</v>
      </c>
      <c r="S32" s="15">
        <v>2.3199999999999998</v>
      </c>
      <c r="T32" s="15">
        <v>2.86</v>
      </c>
      <c r="U32" s="15">
        <v>8.8049999999999997</v>
      </c>
      <c r="V32" s="15">
        <v>4.1150000000000002</v>
      </c>
      <c r="W32" s="15">
        <v>0.48</v>
      </c>
      <c r="X32" s="15">
        <v>0.46500000000000002</v>
      </c>
      <c r="Y32" s="16">
        <v>0.25</v>
      </c>
      <c r="AA32" s="24" t="s">
        <v>24</v>
      </c>
      <c r="AB32" s="59">
        <v>6.3</v>
      </c>
      <c r="AF32" s="46">
        <v>20</v>
      </c>
      <c r="AG32" s="62">
        <f t="shared" si="0"/>
        <v>0.42697699999999983</v>
      </c>
      <c r="AH32" s="62">
        <f t="shared" si="1"/>
        <v>8.7390457000000019</v>
      </c>
      <c r="AI32" s="62">
        <f t="shared" si="2"/>
        <v>9.4984316250000003</v>
      </c>
      <c r="AJ32" s="63">
        <f t="shared" si="3"/>
        <v>-5.49</v>
      </c>
    </row>
    <row r="33" spans="1:36" x14ac:dyDescent="0.2">
      <c r="A33" s="13">
        <v>37171</v>
      </c>
      <c r="B33" s="14">
        <v>-0.79499999999999815</v>
      </c>
      <c r="C33" s="15">
        <v>-1.325</v>
      </c>
      <c r="D33" s="15">
        <v>-0.89000000000000057</v>
      </c>
      <c r="E33" s="15">
        <v>0.49499999999999922</v>
      </c>
      <c r="F33" s="15">
        <v>-1.53</v>
      </c>
      <c r="G33" s="15">
        <v>-2.71</v>
      </c>
      <c r="H33" s="15">
        <v>-2.9049999999999998</v>
      </c>
      <c r="I33" s="15">
        <v>-0.68000000000000327</v>
      </c>
      <c r="J33" s="15">
        <v>1.6593069999999983</v>
      </c>
      <c r="K33" s="15">
        <v>1.0715979999999981</v>
      </c>
      <c r="L33" s="15">
        <v>3.1127339999999997</v>
      </c>
      <c r="M33" s="15">
        <v>3.9788730000000001</v>
      </c>
      <c r="N33" s="15">
        <v>4.0782675000000026</v>
      </c>
      <c r="O33" s="15">
        <v>4.4950000000000001</v>
      </c>
      <c r="P33" s="15">
        <v>5.7249999999999996</v>
      </c>
      <c r="Q33" s="15">
        <v>4.7649999999999997</v>
      </c>
      <c r="R33" s="15">
        <v>4.83</v>
      </c>
      <c r="S33" s="15">
        <v>6.7350000000000003</v>
      </c>
      <c r="T33" s="15">
        <v>4.8380890000000001</v>
      </c>
      <c r="U33" s="15">
        <v>5.0228109999999973</v>
      </c>
      <c r="V33" s="15">
        <v>3.9649999999999999</v>
      </c>
      <c r="W33" s="15">
        <v>5.4850000000000003</v>
      </c>
      <c r="X33" s="15">
        <v>0.80999999999999872</v>
      </c>
      <c r="Y33" s="16">
        <v>3.105</v>
      </c>
      <c r="AF33" s="46">
        <v>21</v>
      </c>
      <c r="AG33" s="62">
        <f t="shared" si="0"/>
        <v>2.4744063387096773</v>
      </c>
      <c r="AH33" s="62">
        <f t="shared" si="1"/>
        <v>6.1092724</v>
      </c>
      <c r="AI33" s="62">
        <f t="shared" si="2"/>
        <v>3.9070696249999997</v>
      </c>
      <c r="AJ33" s="63">
        <f t="shared" si="3"/>
        <v>-1.65</v>
      </c>
    </row>
    <row r="34" spans="1:36" x14ac:dyDescent="0.2">
      <c r="A34" s="13">
        <v>37172</v>
      </c>
      <c r="B34" s="14">
        <v>-2.21</v>
      </c>
      <c r="C34" s="15">
        <v>0.67000000000000171</v>
      </c>
      <c r="D34" s="15">
        <v>-1.5</v>
      </c>
      <c r="E34" s="15">
        <v>-3.24</v>
      </c>
      <c r="F34" s="15">
        <v>-3.07</v>
      </c>
      <c r="G34" s="15">
        <v>5.14</v>
      </c>
      <c r="H34" s="15">
        <v>-0.28288950000000312</v>
      </c>
      <c r="I34" s="15">
        <v>2.3886880000000019</v>
      </c>
      <c r="J34" s="15">
        <v>-3.2400550000000017</v>
      </c>
      <c r="K34" s="15">
        <v>-11.319967000000002</v>
      </c>
      <c r="L34" s="15">
        <v>-1.4728289999999973</v>
      </c>
      <c r="M34" s="15">
        <v>6.1685410000000012</v>
      </c>
      <c r="N34" s="15">
        <v>7.0409749999999995</v>
      </c>
      <c r="O34" s="15">
        <v>7.4234280000000012</v>
      </c>
      <c r="P34" s="15">
        <v>6.0238890000000005</v>
      </c>
      <c r="Q34" s="15">
        <v>6.777689500000001</v>
      </c>
      <c r="R34" s="15">
        <v>7.3880969999999984</v>
      </c>
      <c r="S34" s="15">
        <v>9.1625709999999998</v>
      </c>
      <c r="T34" s="15">
        <v>12.656943999999996</v>
      </c>
      <c r="U34" s="15">
        <v>19.248149999999999</v>
      </c>
      <c r="V34" s="15">
        <v>7.491107999999997</v>
      </c>
      <c r="W34" s="15">
        <v>5.05</v>
      </c>
      <c r="X34" s="15">
        <v>3.5150000000000001</v>
      </c>
      <c r="Y34" s="16">
        <v>-5.6749999999999998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0.80353411290322596</v>
      </c>
      <c r="AH34" s="62">
        <f t="shared" si="1"/>
        <v>4.613458099999999</v>
      </c>
      <c r="AI34" s="62">
        <f t="shared" si="2"/>
        <v>2.2636452499999997</v>
      </c>
      <c r="AJ34" s="63">
        <f t="shared" si="3"/>
        <v>-1.3900000000000001</v>
      </c>
    </row>
    <row r="35" spans="1:36" x14ac:dyDescent="0.2">
      <c r="A35" s="13">
        <v>37173</v>
      </c>
      <c r="B35" s="14">
        <v>8.7200000000000006</v>
      </c>
      <c r="C35" s="15">
        <v>5.99</v>
      </c>
      <c r="D35" s="15">
        <v>13.17</v>
      </c>
      <c r="E35" s="15">
        <v>17.91</v>
      </c>
      <c r="F35" s="15">
        <v>17.18</v>
      </c>
      <c r="G35" s="15">
        <v>17.940000000000001</v>
      </c>
      <c r="H35" s="15">
        <v>7.67</v>
      </c>
      <c r="I35" s="15">
        <v>0.52999999999999758</v>
      </c>
      <c r="J35" s="15">
        <v>-7.76</v>
      </c>
      <c r="K35" s="15">
        <v>-0.44000000000000128</v>
      </c>
      <c r="L35" s="15">
        <v>0.39000000000000057</v>
      </c>
      <c r="M35" s="15">
        <v>2.97</v>
      </c>
      <c r="N35" s="15">
        <v>3.1</v>
      </c>
      <c r="O35" s="15">
        <v>3.35</v>
      </c>
      <c r="P35" s="15">
        <v>1.0900000000000001</v>
      </c>
      <c r="Q35" s="15">
        <v>2.21</v>
      </c>
      <c r="R35" s="15">
        <v>3.15</v>
      </c>
      <c r="S35" s="15">
        <v>2.62</v>
      </c>
      <c r="T35" s="15">
        <v>2.76</v>
      </c>
      <c r="U35" s="15">
        <v>7.17</v>
      </c>
      <c r="V35" s="15">
        <v>2.69</v>
      </c>
      <c r="W35" s="15">
        <v>2.75</v>
      </c>
      <c r="X35" s="15">
        <v>3.37</v>
      </c>
      <c r="Y35" s="16">
        <v>-5.16</v>
      </c>
      <c r="AF35" s="46">
        <v>23</v>
      </c>
      <c r="AG35" s="62">
        <f t="shared" si="0"/>
        <v>-0.13657637096774167</v>
      </c>
      <c r="AH35" s="62">
        <f t="shared" si="1"/>
        <v>1.6954999999999996</v>
      </c>
      <c r="AI35" s="62">
        <f t="shared" si="2"/>
        <v>0.52874999999999939</v>
      </c>
      <c r="AJ35" s="63">
        <f t="shared" si="3"/>
        <v>-2.97</v>
      </c>
    </row>
    <row r="36" spans="1:36" x14ac:dyDescent="0.2">
      <c r="A36" s="13">
        <v>37174</v>
      </c>
      <c r="B36" s="14">
        <v>-1.35</v>
      </c>
      <c r="C36" s="15">
        <v>1.22</v>
      </c>
      <c r="D36" s="15">
        <v>14.16</v>
      </c>
      <c r="E36" s="15">
        <v>2.1</v>
      </c>
      <c r="F36" s="15">
        <v>0.94999999999999929</v>
      </c>
      <c r="G36" s="15">
        <v>4.4000000000000004</v>
      </c>
      <c r="H36" s="15">
        <v>12.52</v>
      </c>
      <c r="I36" s="15">
        <v>5.72</v>
      </c>
      <c r="J36" s="15">
        <v>9.2899999999999991</v>
      </c>
      <c r="K36" s="15">
        <v>13.18</v>
      </c>
      <c r="L36" s="15">
        <v>14.75</v>
      </c>
      <c r="M36" s="15">
        <v>22.57</v>
      </c>
      <c r="N36" s="15">
        <v>15.08</v>
      </c>
      <c r="O36" s="15">
        <v>14.28</v>
      </c>
      <c r="P36" s="15">
        <v>13.01</v>
      </c>
      <c r="Q36" s="15">
        <v>10.38</v>
      </c>
      <c r="R36" s="15">
        <v>10.029999999999999</v>
      </c>
      <c r="S36" s="15">
        <v>11.26</v>
      </c>
      <c r="T36" s="15">
        <v>16.97</v>
      </c>
      <c r="U36" s="15">
        <v>33.950000000000003</v>
      </c>
      <c r="V36" s="15">
        <v>27.57</v>
      </c>
      <c r="W36" s="15">
        <v>15.17</v>
      </c>
      <c r="X36" s="15">
        <v>2.04</v>
      </c>
      <c r="Y36" s="16">
        <v>0.51000000000000156</v>
      </c>
      <c r="AF36" s="47">
        <v>24</v>
      </c>
      <c r="AG36" s="64">
        <f t="shared" si="0"/>
        <v>-1.1285486290322573</v>
      </c>
      <c r="AH36" s="64">
        <f t="shared" si="1"/>
        <v>-0.22299999999999986</v>
      </c>
      <c r="AI36" s="64">
        <f t="shared" si="2"/>
        <v>-0.31749999999999989</v>
      </c>
      <c r="AJ36" s="65">
        <f t="shared" si="3"/>
        <v>-6.24</v>
      </c>
    </row>
    <row r="37" spans="1:36" x14ac:dyDescent="0.2">
      <c r="A37" s="13">
        <v>37175</v>
      </c>
      <c r="B37" s="14">
        <v>3.9999999999999147E-2</v>
      </c>
      <c r="C37" s="15">
        <v>0.94499999999999995</v>
      </c>
      <c r="D37" s="15">
        <v>-1.4750000000000001</v>
      </c>
      <c r="E37" s="15">
        <v>-1.94</v>
      </c>
      <c r="F37" s="15">
        <v>-8.0000000000001847E-2</v>
      </c>
      <c r="G37" s="15">
        <v>2.86</v>
      </c>
      <c r="H37" s="15">
        <v>7.2612640000000042</v>
      </c>
      <c r="I37" s="15">
        <v>-2.5258275000000019</v>
      </c>
      <c r="J37" s="15">
        <v>1.8848055000000024</v>
      </c>
      <c r="K37" s="15">
        <v>-2.1586405000000006</v>
      </c>
      <c r="L37" s="15">
        <v>-8.5860000000010928E-3</v>
      </c>
      <c r="M37" s="15">
        <v>-2.0434715000000025</v>
      </c>
      <c r="N37" s="15">
        <v>-3.8098744999999994</v>
      </c>
      <c r="O37" s="15">
        <v>-7.7648564999999969</v>
      </c>
      <c r="P37" s="15">
        <v>-2.2366045000000021</v>
      </c>
      <c r="Q37" s="15">
        <v>-4.2001364999999993</v>
      </c>
      <c r="R37" s="15">
        <v>-3.74953</v>
      </c>
      <c r="S37" s="15">
        <v>1.7827744999999986</v>
      </c>
      <c r="T37" s="15">
        <v>-8.7318824999999975</v>
      </c>
      <c r="U37" s="15">
        <v>-24.284230499999996</v>
      </c>
      <c r="V37" s="15">
        <v>-7.5016625000000019</v>
      </c>
      <c r="W37" s="15">
        <v>-2.19</v>
      </c>
      <c r="X37" s="15">
        <v>-3.2149999999999999</v>
      </c>
      <c r="Y37" s="16">
        <v>-1.06</v>
      </c>
    </row>
    <row r="38" spans="1:36" x14ac:dyDescent="0.2">
      <c r="A38" s="13">
        <v>37176</v>
      </c>
      <c r="B38" s="14">
        <v>-0.25500000000000256</v>
      </c>
      <c r="C38" s="15">
        <v>0.83500000000000085</v>
      </c>
      <c r="D38" s="15">
        <v>-1.4750000000000001</v>
      </c>
      <c r="E38" s="15">
        <v>-0.75</v>
      </c>
      <c r="F38" s="15">
        <v>1.0349999999999999</v>
      </c>
      <c r="G38" s="15">
        <v>2.625</v>
      </c>
      <c r="H38" s="15">
        <v>7.7502430000000011</v>
      </c>
      <c r="I38" s="15">
        <v>-0.17278499999999752</v>
      </c>
      <c r="J38" s="15">
        <v>2.2349885</v>
      </c>
      <c r="K38" s="15">
        <v>-3.5201680000000017</v>
      </c>
      <c r="L38" s="15">
        <v>-2.4449159999999956</v>
      </c>
      <c r="M38" s="15">
        <v>-1.7084749999999964</v>
      </c>
      <c r="N38" s="15">
        <v>0.56200649999999897</v>
      </c>
      <c r="O38" s="15">
        <v>-6.5489935000000017</v>
      </c>
      <c r="P38" s="15">
        <v>-2.9450359999999982</v>
      </c>
      <c r="Q38" s="15">
        <v>-4.413179999999997</v>
      </c>
      <c r="R38" s="15">
        <v>-1.126633499999997</v>
      </c>
      <c r="S38" s="15">
        <v>6.0162210000000016</v>
      </c>
      <c r="T38" s="15">
        <v>-1.1918000000000006</v>
      </c>
      <c r="U38" s="15">
        <v>1.39</v>
      </c>
      <c r="V38" s="15">
        <v>4.3499999999999996</v>
      </c>
      <c r="W38" s="15">
        <v>3.915</v>
      </c>
      <c r="X38" s="15">
        <v>1.42</v>
      </c>
      <c r="Y38" s="16">
        <v>0.42000000000000171</v>
      </c>
    </row>
    <row r="39" spans="1:36" x14ac:dyDescent="0.2">
      <c r="A39" s="13">
        <v>37177</v>
      </c>
      <c r="B39" s="14">
        <v>-9.5</v>
      </c>
      <c r="C39" s="15">
        <v>-9.76</v>
      </c>
      <c r="D39" s="15">
        <v>-7.4</v>
      </c>
      <c r="E39" s="15">
        <v>-3.33</v>
      </c>
      <c r="F39" s="15">
        <v>-4.2</v>
      </c>
      <c r="G39" s="15">
        <v>-3.55</v>
      </c>
      <c r="H39" s="15">
        <v>-7.09</v>
      </c>
      <c r="I39" s="15">
        <v>-4.88</v>
      </c>
      <c r="J39" s="15">
        <v>-1.22</v>
      </c>
      <c r="K39" s="15">
        <v>0</v>
      </c>
      <c r="L39" s="15">
        <v>2.2799999999999998</v>
      </c>
      <c r="M39" s="15">
        <v>-1.58</v>
      </c>
      <c r="N39" s="15">
        <v>-0.74000000000000199</v>
      </c>
      <c r="O39" s="15">
        <v>-0.10999999999999943</v>
      </c>
      <c r="P39" s="15">
        <v>0.30000000000000071</v>
      </c>
      <c r="Q39" s="15">
        <v>0.92000000000000171</v>
      </c>
      <c r="R39" s="15">
        <v>0.82</v>
      </c>
      <c r="S39" s="15">
        <v>0.34</v>
      </c>
      <c r="T39" s="15">
        <v>-5.65</v>
      </c>
      <c r="U39" s="15">
        <v>16.28</v>
      </c>
      <c r="V39" s="15">
        <v>4.1100000000000003</v>
      </c>
      <c r="W39" s="15">
        <v>3.39</v>
      </c>
      <c r="X39" s="15">
        <v>-0.12000000000000099</v>
      </c>
      <c r="Y39" s="16">
        <v>2.6</v>
      </c>
    </row>
    <row r="40" spans="1:36" x14ac:dyDescent="0.2">
      <c r="A40" s="13">
        <v>37178</v>
      </c>
      <c r="B40" s="14">
        <v>-5.92</v>
      </c>
      <c r="C40" s="15">
        <v>-6.26</v>
      </c>
      <c r="D40" s="15">
        <v>-3.99</v>
      </c>
      <c r="E40" s="15">
        <v>-5.82</v>
      </c>
      <c r="F40" s="15">
        <v>4.49</v>
      </c>
      <c r="G40" s="15">
        <v>-2.67</v>
      </c>
      <c r="H40" s="15">
        <v>1.02</v>
      </c>
      <c r="I40" s="15">
        <v>-0.25</v>
      </c>
      <c r="J40" s="15">
        <v>6.0000000000002274E-2</v>
      </c>
      <c r="K40" s="15">
        <v>-0.94999999999999929</v>
      </c>
      <c r="L40" s="15">
        <v>-1.44</v>
      </c>
      <c r="M40" s="15">
        <v>-0.95000000000000284</v>
      </c>
      <c r="N40" s="15">
        <v>-0.74000000000000199</v>
      </c>
      <c r="O40" s="15">
        <v>-0.33000000000000185</v>
      </c>
      <c r="P40" s="15">
        <v>0.26000000000000156</v>
      </c>
      <c r="Q40" s="15">
        <v>-0.84999999999999787</v>
      </c>
      <c r="R40" s="15">
        <v>-0.73</v>
      </c>
      <c r="S40" s="15">
        <v>0.14000000000000057</v>
      </c>
      <c r="T40" s="15">
        <v>-0.71000000000000085</v>
      </c>
      <c r="U40" s="15">
        <v>14.95</v>
      </c>
      <c r="V40" s="15">
        <v>6.16</v>
      </c>
      <c r="W40" s="15">
        <v>1.1599999999999999</v>
      </c>
      <c r="X40" s="15">
        <v>0.93999999999999773</v>
      </c>
      <c r="Y40" s="16">
        <v>1.34</v>
      </c>
    </row>
    <row r="41" spans="1:36" x14ac:dyDescent="0.2">
      <c r="A41" s="13">
        <v>37179</v>
      </c>
      <c r="B41" s="14">
        <v>7.7949999999999999</v>
      </c>
      <c r="C41" s="15">
        <v>7.75</v>
      </c>
      <c r="D41" s="15">
        <v>8.1999999999999993</v>
      </c>
      <c r="E41" s="15">
        <v>3.54</v>
      </c>
      <c r="F41" s="15">
        <v>2.1949999999999998</v>
      </c>
      <c r="G41" s="15">
        <v>4.165</v>
      </c>
      <c r="H41" s="15">
        <v>3.4702979999999997</v>
      </c>
      <c r="I41" s="15">
        <v>2.9961149999999996</v>
      </c>
      <c r="J41" s="15">
        <v>3.9206415000000021</v>
      </c>
      <c r="K41" s="15">
        <v>3.8081485000000015</v>
      </c>
      <c r="L41" s="15">
        <v>0.71051749999999814</v>
      </c>
      <c r="M41" s="15">
        <v>0.60499599999999987</v>
      </c>
      <c r="N41" s="15">
        <v>1.2315225000000005</v>
      </c>
      <c r="O41" s="15">
        <v>-3.5211469999999991</v>
      </c>
      <c r="P41" s="15">
        <v>0.32414699999999996</v>
      </c>
      <c r="Q41" s="15">
        <v>9.9976999999999094E-2</v>
      </c>
      <c r="R41" s="15">
        <v>0.74025400000000019</v>
      </c>
      <c r="S41" s="15">
        <v>2.215467499999999</v>
      </c>
      <c r="T41" s="15">
        <v>5.4465749999999993</v>
      </c>
      <c r="U41" s="15">
        <v>8.8037264999999998</v>
      </c>
      <c r="V41" s="15">
        <v>3.5582785000000001</v>
      </c>
      <c r="W41" s="15">
        <v>2.4445809999999994</v>
      </c>
      <c r="X41" s="15">
        <v>0.81500000000000128</v>
      </c>
      <c r="Y41" s="16">
        <v>-2.42</v>
      </c>
    </row>
    <row r="42" spans="1:36" x14ac:dyDescent="0.2">
      <c r="A42" s="17">
        <v>37180</v>
      </c>
      <c r="B42" s="18">
        <v>-3.74</v>
      </c>
      <c r="C42" s="19">
        <v>-3.37</v>
      </c>
      <c r="D42" s="19">
        <v>-2.35</v>
      </c>
      <c r="E42" s="19">
        <v>-3.12</v>
      </c>
      <c r="F42" s="19">
        <v>-3.67</v>
      </c>
      <c r="G42" s="19">
        <v>-9.64</v>
      </c>
      <c r="H42" s="19">
        <v>-17.32</v>
      </c>
      <c r="I42" s="19">
        <v>-7.65</v>
      </c>
      <c r="J42" s="19">
        <v>-7.01</v>
      </c>
      <c r="K42" s="19">
        <v>-18.649999999999999</v>
      </c>
      <c r="L42" s="19">
        <v>-1.22</v>
      </c>
      <c r="M42" s="19">
        <v>-6.07</v>
      </c>
      <c r="N42" s="19">
        <v>-6.17</v>
      </c>
      <c r="O42" s="19">
        <v>-3.68</v>
      </c>
      <c r="P42" s="19">
        <v>24.29</v>
      </c>
      <c r="Q42" s="19">
        <v>-4.6500000000000004</v>
      </c>
      <c r="R42" s="19">
        <v>-3.73</v>
      </c>
      <c r="S42" s="19">
        <v>-5.38</v>
      </c>
      <c r="T42" s="19">
        <v>-8.23</v>
      </c>
      <c r="U42" s="19">
        <v>-6.64</v>
      </c>
      <c r="V42" s="19">
        <v>-2.8</v>
      </c>
      <c r="W42" s="19">
        <v>-2.54</v>
      </c>
      <c r="X42" s="19">
        <v>-4.12</v>
      </c>
      <c r="Y42" s="20">
        <v>-7.39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AVERAGE(B12:B42)</f>
        <v>-0.74335227419354832</v>
      </c>
      <c r="C45" s="15">
        <f t="shared" ref="C45:Y45" si="5">AVERAGE(C12:C42)</f>
        <v>-0.39302109677419333</v>
      </c>
      <c r="D45" s="15">
        <f t="shared" si="5"/>
        <v>0.92461919354838684</v>
      </c>
      <c r="E45" s="15">
        <f t="shared" si="5"/>
        <v>0.57148540322580643</v>
      </c>
      <c r="F45" s="15">
        <f t="shared" si="5"/>
        <v>17.916190903225807</v>
      </c>
      <c r="G45" s="15">
        <f t="shared" si="5"/>
        <v>25.96626296774194</v>
      </c>
      <c r="H45" s="15">
        <f t="shared" si="5"/>
        <v>-1.7298897096774204</v>
      </c>
      <c r="I45" s="15">
        <f t="shared" si="5"/>
        <v>-1.3039794677419354</v>
      </c>
      <c r="J45" s="15">
        <f t="shared" si="5"/>
        <v>-1.1072654516129028</v>
      </c>
      <c r="K45" s="15">
        <f t="shared" si="5"/>
        <v>-2.6852799516129027</v>
      </c>
      <c r="L45" s="15">
        <f t="shared" si="5"/>
        <v>-1.8169165645161292</v>
      </c>
      <c r="M45" s="15">
        <f t="shared" si="5"/>
        <v>-1.8546404516129029</v>
      </c>
      <c r="N45" s="15">
        <f t="shared" si="5"/>
        <v>-1.5422481451612906</v>
      </c>
      <c r="O45" s="15">
        <f t="shared" si="5"/>
        <v>-2.684670919354839</v>
      </c>
      <c r="P45" s="15">
        <f t="shared" si="5"/>
        <v>-0.55961233870967764</v>
      </c>
      <c r="Q45" s="15">
        <f t="shared" si="5"/>
        <v>-0.60480903225806382</v>
      </c>
      <c r="R45" s="15">
        <f t="shared" si="5"/>
        <v>1.0833955806451616</v>
      </c>
      <c r="S45" s="15">
        <f t="shared" si="5"/>
        <v>2.284105177419355</v>
      </c>
      <c r="T45" s="15">
        <f t="shared" si="5"/>
        <v>-1.8773398548387097</v>
      </c>
      <c r="U45" s="15">
        <f t="shared" si="5"/>
        <v>-0.72302300000000008</v>
      </c>
      <c r="V45" s="15">
        <f t="shared" si="5"/>
        <v>1.3244063387096774</v>
      </c>
      <c r="W45" s="15">
        <f t="shared" si="5"/>
        <v>-0.34646588709677395</v>
      </c>
      <c r="X45" s="15">
        <f t="shared" si="5"/>
        <v>-1.2865763709677416</v>
      </c>
      <c r="Y45" s="15">
        <f t="shared" si="5"/>
        <v>-2.2785486290322572</v>
      </c>
      <c r="AA45" s="15">
        <f>AVERAGE(I45:X45)</f>
        <v>-0.8563075211693546</v>
      </c>
      <c r="AB45" s="15">
        <f>AVERAGE(B45:H45,Y45)</f>
        <v>5.029218344758065</v>
      </c>
      <c r="AC45" s="15">
        <f>AVERAGE(B45:Y45)</f>
        <v>1.1055344341397855</v>
      </c>
    </row>
    <row r="46" spans="1:36" x14ac:dyDescent="0.2">
      <c r="A46" t="s">
        <v>37</v>
      </c>
      <c r="B46" s="15">
        <f>AVERAGE(B33:B42)</f>
        <v>-0.72150000000000014</v>
      </c>
      <c r="C46" s="15">
        <f t="shared" ref="C46:Y46" si="6">AVERAGE(C33:C42)</f>
        <v>-0.33049999999999968</v>
      </c>
      <c r="D46" s="15">
        <f t="shared" si="6"/>
        <v>1.6449999999999991</v>
      </c>
      <c r="E46" s="15">
        <f t="shared" si="6"/>
        <v>0.58450000000000002</v>
      </c>
      <c r="F46" s="15">
        <f t="shared" si="6"/>
        <v>1.3299999999999996</v>
      </c>
      <c r="G46" s="15">
        <f t="shared" si="6"/>
        <v>1.8560000000000003</v>
      </c>
      <c r="H46" s="15">
        <f t="shared" si="6"/>
        <v>1.2093915500000001</v>
      </c>
      <c r="I46" s="15">
        <f t="shared" si="6"/>
        <v>-0.45238095000000039</v>
      </c>
      <c r="J46" s="15">
        <f t="shared" si="6"/>
        <v>-1.8031249999999676E-2</v>
      </c>
      <c r="K46" s="15">
        <f t="shared" si="6"/>
        <v>-1.8979029000000005</v>
      </c>
      <c r="L46" s="15">
        <f t="shared" si="6"/>
        <v>1.4656920500000006</v>
      </c>
      <c r="M46" s="15">
        <f t="shared" si="6"/>
        <v>2.39404635</v>
      </c>
      <c r="N46" s="15">
        <f t="shared" si="6"/>
        <v>1.9632897</v>
      </c>
      <c r="O46" s="15">
        <f t="shared" si="6"/>
        <v>0.75934310000000027</v>
      </c>
      <c r="P46" s="15">
        <f t="shared" si="6"/>
        <v>4.5841395500000006</v>
      </c>
      <c r="Q46" s="15">
        <f t="shared" si="6"/>
        <v>1.1039350000000012</v>
      </c>
      <c r="R46" s="15">
        <f t="shared" si="6"/>
        <v>1.7622187500000002</v>
      </c>
      <c r="S46" s="15">
        <f t="shared" si="6"/>
        <v>3.4892034000000001</v>
      </c>
      <c r="T46" s="15">
        <f t="shared" si="6"/>
        <v>1.8157925499999998</v>
      </c>
      <c r="U46" s="15">
        <f t="shared" si="6"/>
        <v>7.5890457000000016</v>
      </c>
      <c r="V46" s="15">
        <f t="shared" si="6"/>
        <v>4.9592724000000006</v>
      </c>
      <c r="W46" s="15">
        <f t="shared" si="6"/>
        <v>3.4634580999999991</v>
      </c>
      <c r="X46" s="15">
        <f t="shared" si="6"/>
        <v>0.54549999999999976</v>
      </c>
      <c r="Y46" s="15">
        <f t="shared" si="6"/>
        <v>-1.3729999999999998</v>
      </c>
      <c r="AA46" s="15">
        <f>AVERAGE(I46:X46)</f>
        <v>2.0954138468750001</v>
      </c>
      <c r="AB46" s="15">
        <f>AVERAGE(B46:H46,Y46)</f>
        <v>0.52498644375000003</v>
      </c>
      <c r="AC46" s="15">
        <f>AVERAGE(B46:Y46)</f>
        <v>1.5719380458333336</v>
      </c>
    </row>
    <row r="47" spans="1:36" x14ac:dyDescent="0.2">
      <c r="A47" t="s">
        <v>38</v>
      </c>
      <c r="B47" s="15">
        <f>AVERAGE(B39:B42)</f>
        <v>-2.8412500000000001</v>
      </c>
      <c r="C47" s="15">
        <f t="shared" ref="C47:Y47" si="7">AVERAGE(C39:C42)</f>
        <v>-2.91</v>
      </c>
      <c r="D47" s="15">
        <f t="shared" si="7"/>
        <v>-1.3850000000000002</v>
      </c>
      <c r="E47" s="15">
        <f t="shared" si="7"/>
        <v>-2.1825000000000001</v>
      </c>
      <c r="F47" s="15">
        <f t="shared" si="7"/>
        <v>-0.29625000000000001</v>
      </c>
      <c r="G47" s="15">
        <f t="shared" si="7"/>
        <v>-2.9237500000000001</v>
      </c>
      <c r="H47" s="15">
        <f t="shared" si="7"/>
        <v>-4.9799255000000002</v>
      </c>
      <c r="I47" s="15">
        <f t="shared" si="7"/>
        <v>-2.4459712500000004</v>
      </c>
      <c r="J47" s="15">
        <f t="shared" si="7"/>
        <v>-1.0623396249999988</v>
      </c>
      <c r="K47" s="15">
        <f t="shared" si="7"/>
        <v>-3.9479628749999991</v>
      </c>
      <c r="L47" s="15">
        <f t="shared" si="7"/>
        <v>8.2629374999999505E-2</v>
      </c>
      <c r="M47" s="15">
        <f t="shared" si="7"/>
        <v>-1.9987510000000008</v>
      </c>
      <c r="N47" s="15">
        <f t="shared" si="7"/>
        <v>-1.6046193750000008</v>
      </c>
      <c r="O47" s="15">
        <f t="shared" si="7"/>
        <v>-1.91028675</v>
      </c>
      <c r="P47" s="15">
        <f t="shared" si="7"/>
        <v>6.2935367500000003</v>
      </c>
      <c r="Q47" s="15">
        <f t="shared" si="7"/>
        <v>-1.1200057499999994</v>
      </c>
      <c r="R47" s="15">
        <f t="shared" si="7"/>
        <v>-0.72493649999999998</v>
      </c>
      <c r="S47" s="15">
        <f t="shared" si="7"/>
        <v>-0.67113312500000011</v>
      </c>
      <c r="T47" s="15">
        <f t="shared" si="7"/>
        <v>-2.2858562500000006</v>
      </c>
      <c r="U47" s="15">
        <f t="shared" si="7"/>
        <v>8.3484316249999999</v>
      </c>
      <c r="V47" s="15">
        <f t="shared" si="7"/>
        <v>2.7570696249999997</v>
      </c>
      <c r="W47" s="15">
        <f t="shared" si="7"/>
        <v>1.1136452499999998</v>
      </c>
      <c r="X47" s="15">
        <f t="shared" si="7"/>
        <v>-0.62125000000000052</v>
      </c>
      <c r="Y47" s="15">
        <f t="shared" si="7"/>
        <v>-1.4674999999999998</v>
      </c>
      <c r="AA47" s="15">
        <f>AVERAGE(I47:X47)</f>
        <v>1.2637507812499935E-2</v>
      </c>
      <c r="AB47" s="15">
        <f>AVERAGE(B47:H47,Y47)</f>
        <v>-2.3732719375000002</v>
      </c>
      <c r="AC47" s="15">
        <f>AVERAGE(B47:Y47)</f>
        <v>-0.78266564062500021</v>
      </c>
    </row>
    <row r="48" spans="1:36" x14ac:dyDescent="0.2">
      <c r="A48" s="22">
        <f>$A$42</f>
        <v>37180</v>
      </c>
      <c r="B48" s="15">
        <f>B42</f>
        <v>-3.74</v>
      </c>
      <c r="C48" s="15">
        <f t="shared" ref="C48:Y48" si="8">C42</f>
        <v>-3.37</v>
      </c>
      <c r="D48" s="15">
        <f t="shared" si="8"/>
        <v>-2.35</v>
      </c>
      <c r="E48" s="15">
        <f t="shared" si="8"/>
        <v>-3.12</v>
      </c>
      <c r="F48" s="15">
        <f t="shared" si="8"/>
        <v>-3.67</v>
      </c>
      <c r="G48" s="15">
        <f t="shared" si="8"/>
        <v>-9.64</v>
      </c>
      <c r="H48" s="15">
        <f t="shared" si="8"/>
        <v>-17.32</v>
      </c>
      <c r="I48" s="15">
        <f t="shared" si="8"/>
        <v>-7.65</v>
      </c>
      <c r="J48" s="15">
        <f t="shared" si="8"/>
        <v>-7.01</v>
      </c>
      <c r="K48" s="15">
        <f t="shared" si="8"/>
        <v>-18.649999999999999</v>
      </c>
      <c r="L48" s="15">
        <f t="shared" si="8"/>
        <v>-1.22</v>
      </c>
      <c r="M48" s="15">
        <f t="shared" si="8"/>
        <v>-6.07</v>
      </c>
      <c r="N48" s="15">
        <f t="shared" si="8"/>
        <v>-6.17</v>
      </c>
      <c r="O48" s="15">
        <f t="shared" si="8"/>
        <v>-3.68</v>
      </c>
      <c r="P48" s="15">
        <f t="shared" si="8"/>
        <v>24.29</v>
      </c>
      <c r="Q48" s="15">
        <f t="shared" si="8"/>
        <v>-4.6500000000000004</v>
      </c>
      <c r="R48" s="15">
        <f t="shared" si="8"/>
        <v>-3.73</v>
      </c>
      <c r="S48" s="15">
        <f t="shared" si="8"/>
        <v>-5.38</v>
      </c>
      <c r="T48" s="15">
        <f t="shared" si="8"/>
        <v>-8.23</v>
      </c>
      <c r="U48" s="15">
        <f t="shared" si="8"/>
        <v>-6.64</v>
      </c>
      <c r="V48" s="15">
        <f t="shared" si="8"/>
        <v>-2.8</v>
      </c>
      <c r="W48" s="15">
        <f t="shared" si="8"/>
        <v>-2.54</v>
      </c>
      <c r="X48" s="15">
        <f t="shared" si="8"/>
        <v>-4.12</v>
      </c>
      <c r="Y48" s="15">
        <f t="shared" si="8"/>
        <v>-7.39</v>
      </c>
      <c r="AA48" s="15">
        <f>AVERAGE(I48:X48)</f>
        <v>-4.015625</v>
      </c>
      <c r="AB48" s="15">
        <f>AVERAGE(B48:H48,Y48)</f>
        <v>-6.3250000000000002</v>
      </c>
      <c r="AC48" s="15">
        <f>AVERAGE(B48:Y48)</f>
        <v>-4.7854166666666673</v>
      </c>
    </row>
  </sheetData>
  <mergeCells count="1">
    <mergeCell ref="AG10:AJ11"/>
  </mergeCells>
  <phoneticPr fontId="0" type="noConversion"/>
  <conditionalFormatting sqref="A2:B8 A10:Y42 A44:XFD48">
    <cfRule type="cellIs" dxfId="21" priority="1" stopIfTrue="1" operator="greaterThan">
      <formula>10</formula>
    </cfRule>
    <cfRule type="cellIs" dxfId="20" priority="2" stopIfTrue="1" operator="lessThanOrEqual">
      <formula>-5</formula>
    </cfRule>
  </conditionalFormatting>
  <pageMargins left="0.75" right="0.75" top="1" bottom="1" header="0.5" footer="0.5"/>
  <pageSetup scale="54" orientation="landscape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AJ48"/>
  <sheetViews>
    <sheetView topLeftCell="A10" zoomScale="80" workbookViewId="0">
      <selection activeCell="AC15" sqref="AC15"/>
    </sheetView>
  </sheetViews>
  <sheetFormatPr defaultRowHeight="12.75" x14ac:dyDescent="0.2"/>
  <cols>
    <col min="1" max="1" width="25" customWidth="1"/>
    <col min="2" max="2" width="12" customWidth="1"/>
    <col min="3" max="25" width="7.855468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39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-3.235601442619636</v>
      </c>
      <c r="C12" s="11">
        <v>-4.8121862401867155</v>
      </c>
      <c r="D12" s="11">
        <v>-11.174111770569045</v>
      </c>
      <c r="E12" s="11">
        <v>-13.911312886462605</v>
      </c>
      <c r="F12" s="11">
        <v>-13.865368499618921</v>
      </c>
      <c r="G12" s="11">
        <v>-14.668742957872031</v>
      </c>
      <c r="H12" s="11">
        <v>-3.0546130580123645</v>
      </c>
      <c r="I12" s="11">
        <v>-3.5696808238947284</v>
      </c>
      <c r="J12" s="11">
        <v>-3.4431979216881565</v>
      </c>
      <c r="K12" s="11">
        <v>-3.832590857462133</v>
      </c>
      <c r="L12" s="11">
        <v>-5.4400392189525704</v>
      </c>
      <c r="M12" s="11">
        <v>-5.9364946286283455</v>
      </c>
      <c r="N12" s="11">
        <v>-5.3813302336451905</v>
      </c>
      <c r="O12" s="11">
        <v>-4.9251181879844275</v>
      </c>
      <c r="P12" s="11">
        <v>-4.8305586683377406</v>
      </c>
      <c r="Q12" s="11">
        <v>-4.0636206807025808</v>
      </c>
      <c r="R12" s="11">
        <v>-3.8414677175159291</v>
      </c>
      <c r="S12" s="11">
        <v>0.37793359980201657</v>
      </c>
      <c r="T12" s="11">
        <v>14.321250330237216</v>
      </c>
      <c r="U12" s="11">
        <v>7.2124787381030622</v>
      </c>
      <c r="V12" s="11">
        <v>1.2968232848839101</v>
      </c>
      <c r="W12" s="11">
        <v>-7.2245607672735694</v>
      </c>
      <c r="X12" s="11">
        <v>-5.5497825719507468</v>
      </c>
      <c r="Y12" s="12">
        <v>-4.6126803863906058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-9.4755515076473689</v>
      </c>
      <c r="C13" s="15">
        <v>-16.270890059990847</v>
      </c>
      <c r="D13" s="15">
        <v>-14.551606595534315</v>
      </c>
      <c r="E13" s="15">
        <v>-14.398931123225047</v>
      </c>
      <c r="F13" s="15">
        <v>-5.1497542565150756</v>
      </c>
      <c r="G13" s="15">
        <v>-2.8279957272889114</v>
      </c>
      <c r="H13" s="15">
        <v>1.0288198072442505</v>
      </c>
      <c r="I13" s="15">
        <v>-7.8753694430578989</v>
      </c>
      <c r="J13" s="15">
        <v>-6.5215098440372401</v>
      </c>
      <c r="K13" s="15">
        <v>-3.0636224507532681</v>
      </c>
      <c r="L13" s="15">
        <v>-0.41279353275588093</v>
      </c>
      <c r="M13" s="15">
        <v>-9.2638615454850495</v>
      </c>
      <c r="N13" s="15">
        <v>-8.9731488671202335</v>
      </c>
      <c r="O13" s="15">
        <v>-2.9497943844329839</v>
      </c>
      <c r="P13" s="15">
        <v>-4.3711590368325908</v>
      </c>
      <c r="Q13" s="15">
        <v>-11.385429100189736</v>
      </c>
      <c r="R13" s="15">
        <v>-11.543343478295498</v>
      </c>
      <c r="S13" s="15">
        <v>-10.445057976381076</v>
      </c>
      <c r="T13" s="15">
        <v>-8.7553887552591156</v>
      </c>
      <c r="U13" s="15">
        <v>-9.1407674570123945</v>
      </c>
      <c r="V13" s="15">
        <v>-9.7935816171747234</v>
      </c>
      <c r="W13" s="15">
        <v>-7.1686719883398702</v>
      </c>
      <c r="X13" s="15">
        <v>-7.6977123558967726</v>
      </c>
      <c r="Y13" s="16">
        <v>-4.7408562102881007</v>
      </c>
      <c r="AA13" s="24" t="s">
        <v>18</v>
      </c>
      <c r="AB13" s="54">
        <f>'NYISOZone P Prices'!AA45</f>
        <v>28.749701030147321</v>
      </c>
      <c r="AC13" s="54">
        <f>'NYISOZone P Prices'!AB45</f>
        <v>19.061705238619972</v>
      </c>
      <c r="AD13" s="54">
        <f>'NYISOZone P Prices'!AC45</f>
        <v>25.520369099638206</v>
      </c>
      <c r="AF13" s="32">
        <v>1</v>
      </c>
      <c r="AG13" s="60">
        <f t="shared" ref="AG13:AG36" si="0">HLOOKUP($AF13,nar,2,TRUE)+$AB$31</f>
        <v>-2.0666151186108306</v>
      </c>
      <c r="AH13" s="60">
        <f t="shared" ref="AH13:AH36" si="1">HLOOKUP($AF13,nar,3,TRUE)+$AB$31</f>
        <v>-8.3694956053316787</v>
      </c>
      <c r="AI13" s="60">
        <f t="shared" ref="AI13:AI36" si="2">HLOOKUP($AF13,nar,4,TRUE)+$AB$31</f>
        <v>-11.835226882289186</v>
      </c>
      <c r="AJ13" s="61">
        <f t="shared" ref="AJ13:AJ36" si="3">HLOOKUP($AF13,nar,5,TRUE)+$AB$31</f>
        <v>-12.400229007028999</v>
      </c>
    </row>
    <row r="14" spans="1:36" x14ac:dyDescent="0.2">
      <c r="A14" s="13">
        <v>37152</v>
      </c>
      <c r="B14" s="14">
        <v>-3.2300600215374757</v>
      </c>
      <c r="C14" s="15">
        <v>-0.60600180448271246</v>
      </c>
      <c r="D14" s="15">
        <v>7.9412157948155482E-2</v>
      </c>
      <c r="E14" s="15">
        <v>-0.45928461395502573</v>
      </c>
      <c r="F14" s="15">
        <v>0.61293731440426491</v>
      </c>
      <c r="G14" s="15">
        <v>-0.56261686978268344</v>
      </c>
      <c r="H14" s="15">
        <v>2.3741402244532246</v>
      </c>
      <c r="I14" s="15">
        <v>-2.7079908965965238</v>
      </c>
      <c r="J14" s="15">
        <v>-6.7400010215409338</v>
      </c>
      <c r="K14" s="15">
        <v>-4.5301085868276481</v>
      </c>
      <c r="L14" s="15">
        <v>1.9798630138890445</v>
      </c>
      <c r="M14" s="15">
        <v>3.2778502756127388</v>
      </c>
      <c r="N14" s="15">
        <v>4.4184471023567653</v>
      </c>
      <c r="O14" s="15">
        <v>-0.34227561127288553</v>
      </c>
      <c r="P14" s="15">
        <v>-5.4966643375307598</v>
      </c>
      <c r="Q14" s="15">
        <v>-8.3421031912896062</v>
      </c>
      <c r="R14" s="15">
        <v>-12.162668525266835</v>
      </c>
      <c r="S14" s="15">
        <v>-12.671239175899615</v>
      </c>
      <c r="T14" s="15">
        <v>-7.1451702277313984</v>
      </c>
      <c r="U14" s="15">
        <v>4.5526381087327792</v>
      </c>
      <c r="V14" s="15">
        <v>0.91829899513881941</v>
      </c>
      <c r="W14" s="15">
        <v>-1.1053376058075415</v>
      </c>
      <c r="X14" s="15">
        <v>-2.5492763090051902</v>
      </c>
      <c r="Y14" s="16">
        <v>-2.2286670646616358</v>
      </c>
      <c r="AA14" s="24" t="s">
        <v>19</v>
      </c>
      <c r="AB14" s="54">
        <f>'NYISOZone P Prices'!AA46</f>
        <v>28.218616547032077</v>
      </c>
      <c r="AC14" s="54">
        <f>'NYISOZone P Prices'!AB46</f>
        <v>20.185786614020529</v>
      </c>
      <c r="AD14" s="54">
        <f>'NYISOZone P Prices'!AC46</f>
        <v>25.541006569361556</v>
      </c>
      <c r="AF14" s="46">
        <v>2</v>
      </c>
      <c r="AG14" s="62">
        <f t="shared" si="0"/>
        <v>-2.4455738715829991</v>
      </c>
      <c r="AH14" s="62">
        <f t="shared" si="1"/>
        <v>-9.6821303957135303</v>
      </c>
      <c r="AI14" s="62">
        <f t="shared" si="2"/>
        <v>-12.762946210262394</v>
      </c>
      <c r="AJ14" s="63">
        <f t="shared" si="3"/>
        <v>-15.973123629968919</v>
      </c>
    </row>
    <row r="15" spans="1:36" x14ac:dyDescent="0.2">
      <c r="A15" s="13">
        <v>37153</v>
      </c>
      <c r="B15" s="14">
        <v>-1.3202322511942555</v>
      </c>
      <c r="C15" s="15">
        <v>-1.6576882386747958</v>
      </c>
      <c r="D15" s="15">
        <v>-6.04</v>
      </c>
      <c r="E15" s="15">
        <v>-1.2549999999999999</v>
      </c>
      <c r="F15" s="15">
        <v>-1.645</v>
      </c>
      <c r="G15" s="15">
        <v>1.1853924488633858</v>
      </c>
      <c r="H15" s="15">
        <v>-3.8895914933528246</v>
      </c>
      <c r="I15" s="15">
        <v>-4.6511653853164141</v>
      </c>
      <c r="J15" s="15">
        <v>-3.7853330138059249</v>
      </c>
      <c r="K15" s="15">
        <v>-0.57353839951337449</v>
      </c>
      <c r="L15" s="15">
        <v>-0.72411335451072745</v>
      </c>
      <c r="M15" s="15">
        <v>-2.1656303127506042</v>
      </c>
      <c r="N15" s="15">
        <v>-1.2640073957381937</v>
      </c>
      <c r="O15" s="15">
        <v>14.220019997809775</v>
      </c>
      <c r="P15" s="15">
        <v>-2.2123625180878079</v>
      </c>
      <c r="Q15" s="15">
        <v>-3.1914831551766341</v>
      </c>
      <c r="R15" s="15">
        <v>-3.7388041783352399</v>
      </c>
      <c r="S15" s="15">
        <v>-7.9348279600525444</v>
      </c>
      <c r="T15" s="15">
        <v>-3.674021243018192</v>
      </c>
      <c r="U15" s="15">
        <v>20.093038295751498</v>
      </c>
      <c r="V15" s="15">
        <v>9.3973759124579992</v>
      </c>
      <c r="W15" s="15">
        <v>-0.68929664012916092</v>
      </c>
      <c r="X15" s="15">
        <v>-1.464058981695441</v>
      </c>
      <c r="Y15" s="16">
        <v>-3.4635782928307002</v>
      </c>
      <c r="AA15" s="24" t="s">
        <v>20</v>
      </c>
      <c r="AB15" s="54">
        <f>'NYISOZone P Prices'!AA47</f>
        <v>26.357807908906704</v>
      </c>
      <c r="AC15" s="54">
        <f>'NYISOZone P Prices'!AB47</f>
        <v>18.818383076694094</v>
      </c>
      <c r="AD15" s="54">
        <f>'NYISOZone P Prices'!AC47</f>
        <v>23.844666298169162</v>
      </c>
      <c r="AF15" s="46">
        <v>3</v>
      </c>
      <c r="AG15" s="62">
        <f t="shared" si="0"/>
        <v>-2.403256741630774</v>
      </c>
      <c r="AH15" s="62">
        <f t="shared" si="1"/>
        <v>-9.6609626344688291</v>
      </c>
      <c r="AI15" s="62">
        <f t="shared" si="2"/>
        <v>-12.596414823224931</v>
      </c>
      <c r="AJ15" s="63">
        <f t="shared" si="3"/>
        <v>-15.465263863803736</v>
      </c>
    </row>
    <row r="16" spans="1:36" x14ac:dyDescent="0.2">
      <c r="A16" s="13">
        <v>37154</v>
      </c>
      <c r="B16" s="14">
        <v>-2.3491953385002411</v>
      </c>
      <c r="C16" s="15">
        <v>-3.4556589068550636E-2</v>
      </c>
      <c r="D16" s="15">
        <v>3.2379999999999995</v>
      </c>
      <c r="E16" s="15">
        <v>6.0969999999999978</v>
      </c>
      <c r="F16" s="15">
        <v>4.9980000000000011</v>
      </c>
      <c r="G16" s="15">
        <v>12.659391615829698</v>
      </c>
      <c r="H16" s="15">
        <v>16.979732929933085</v>
      </c>
      <c r="I16" s="15">
        <v>12.290423794571371</v>
      </c>
      <c r="J16" s="15">
        <v>-3.6443503881185961</v>
      </c>
      <c r="K16" s="15">
        <v>6.7424555077094048</v>
      </c>
      <c r="L16" s="15">
        <v>2.9844417317619332E-2</v>
      </c>
      <c r="M16" s="15">
        <v>-3.7393802973164831</v>
      </c>
      <c r="N16" s="15">
        <v>4.6425334320123781</v>
      </c>
      <c r="O16" s="15">
        <v>6.7371788935282382</v>
      </c>
      <c r="P16" s="15">
        <v>-5.9786557938415008</v>
      </c>
      <c r="Q16" s="15">
        <v>-7.09134202951223</v>
      </c>
      <c r="R16" s="15">
        <v>-5.6095519181976492</v>
      </c>
      <c r="S16" s="15">
        <v>-4.8160444534780851</v>
      </c>
      <c r="T16" s="15">
        <v>5.2673030261562133</v>
      </c>
      <c r="U16" s="15">
        <v>7.2375385362371354</v>
      </c>
      <c r="V16" s="15">
        <v>-0.32108413309005002</v>
      </c>
      <c r="W16" s="15">
        <v>1.4820578071959183</v>
      </c>
      <c r="X16" s="15">
        <v>11.199464602189188</v>
      </c>
      <c r="Y16" s="16">
        <v>0.72919554539204867</v>
      </c>
      <c r="AA16" s="27">
        <f>$A$40</f>
        <v>37178</v>
      </c>
      <c r="AB16" s="54">
        <f>'NYISOZone P Prices'!AA48</f>
        <v>23.823632058878538</v>
      </c>
      <c r="AC16" s="54">
        <f>'NYISOZone P Prices'!AB48</f>
        <v>17.041793657626702</v>
      </c>
      <c r="AD16" s="54">
        <f>'NYISOZone P Prices'!AC48</f>
        <v>21.563019258461257</v>
      </c>
      <c r="AF16" s="46">
        <v>4</v>
      </c>
      <c r="AG16" s="62">
        <f t="shared" si="0"/>
        <v>-2.5176774358490013</v>
      </c>
      <c r="AH16" s="62">
        <f t="shared" si="1"/>
        <v>-9.284270756040117</v>
      </c>
      <c r="AI16" s="62">
        <f t="shared" si="2"/>
        <v>-12.402080354310149</v>
      </c>
      <c r="AJ16" s="63">
        <f t="shared" si="3"/>
        <v>-15.110711307130481</v>
      </c>
    </row>
    <row r="17" spans="1:36" x14ac:dyDescent="0.2">
      <c r="A17" s="13">
        <v>37155</v>
      </c>
      <c r="B17" s="14">
        <v>-0.27885487026453504</v>
      </c>
      <c r="C17" s="15">
        <v>3.9088124880239761</v>
      </c>
      <c r="D17" s="15">
        <v>4.2476367043412431</v>
      </c>
      <c r="E17" s="15">
        <v>3.3286085375222036</v>
      </c>
      <c r="F17" s="15">
        <v>3.9372790995479008</v>
      </c>
      <c r="G17" s="15">
        <v>0.18018805719274766</v>
      </c>
      <c r="H17" s="15">
        <v>15.484164894352073</v>
      </c>
      <c r="I17" s="15">
        <v>5.9335909081586919</v>
      </c>
      <c r="J17" s="15">
        <v>6.180074659985884</v>
      </c>
      <c r="K17" s="15">
        <v>7.3611993243705278</v>
      </c>
      <c r="L17" s="15">
        <v>10.970467814755601</v>
      </c>
      <c r="M17" s="15">
        <v>24.654036858565227</v>
      </c>
      <c r="N17" s="15">
        <v>24.509803058422769</v>
      </c>
      <c r="O17" s="15">
        <v>12.490109094682772</v>
      </c>
      <c r="P17" s="15">
        <v>19.770513568371925</v>
      </c>
      <c r="Q17" s="15">
        <v>13.622785749678698</v>
      </c>
      <c r="R17" s="15">
        <v>-2.7960859676898622</v>
      </c>
      <c r="S17" s="15">
        <v>-8.4091554712369359</v>
      </c>
      <c r="T17" s="15">
        <v>-4.7251683472196113</v>
      </c>
      <c r="U17" s="15">
        <v>8.2743398957745455</v>
      </c>
      <c r="V17" s="15">
        <v>1.671851800011197</v>
      </c>
      <c r="W17" s="15">
        <v>-0.28246689122690682</v>
      </c>
      <c r="X17" s="15">
        <v>1.5765785473632405</v>
      </c>
      <c r="Y17" s="16">
        <v>0.67948251097871548</v>
      </c>
      <c r="AA17" s="24"/>
      <c r="AB17" s="54"/>
      <c r="AC17" s="54"/>
      <c r="AD17" s="54"/>
      <c r="AF17" s="46">
        <v>5</v>
      </c>
      <c r="AG17" s="62">
        <f t="shared" si="0"/>
        <v>-2.184225703426784</v>
      </c>
      <c r="AH17" s="62">
        <f t="shared" si="1"/>
        <v>-9.3262557468011718</v>
      </c>
      <c r="AI17" s="62">
        <f t="shared" si="2"/>
        <v>-12.124016403686404</v>
      </c>
      <c r="AJ17" s="63">
        <f t="shared" si="3"/>
        <v>-15.576991622861298</v>
      </c>
    </row>
    <row r="18" spans="1:36" x14ac:dyDescent="0.2">
      <c r="A18" s="13">
        <v>37156</v>
      </c>
      <c r="B18" s="14">
        <v>-0.79025454796632033</v>
      </c>
      <c r="C18" s="15">
        <v>2.1812098589370663</v>
      </c>
      <c r="D18" s="15">
        <v>0.49536289685217127</v>
      </c>
      <c r="E18" s="15">
        <v>2.498692227401861</v>
      </c>
      <c r="F18" s="15">
        <v>0.17244192230569411</v>
      </c>
      <c r="G18" s="15">
        <v>-2.156190809290095</v>
      </c>
      <c r="H18" s="15">
        <v>-0.35415070359448819</v>
      </c>
      <c r="I18" s="15">
        <v>-2.5455638146784025</v>
      </c>
      <c r="J18" s="15">
        <v>4.8724940515204516</v>
      </c>
      <c r="K18" s="15">
        <v>28.773544242505864</v>
      </c>
      <c r="L18" s="15">
        <v>8.536932470593861</v>
      </c>
      <c r="M18" s="15">
        <v>-1.4781815941007679</v>
      </c>
      <c r="N18" s="15">
        <v>-3.409529833661761</v>
      </c>
      <c r="O18" s="15">
        <v>-4.8977740162776229E-2</v>
      </c>
      <c r="P18" s="15">
        <v>2.0048014731419315</v>
      </c>
      <c r="Q18" s="15">
        <v>-6.4947036740639241</v>
      </c>
      <c r="R18" s="15">
        <v>-5.6499612206158183</v>
      </c>
      <c r="S18" s="15">
        <v>-6.5481079665480237</v>
      </c>
      <c r="T18" s="15">
        <v>-6.3570051015499978</v>
      </c>
      <c r="U18" s="15">
        <v>20.906256577811046</v>
      </c>
      <c r="V18" s="15">
        <v>-1.1641156758885707</v>
      </c>
      <c r="W18" s="15">
        <v>-5.2620216844102714</v>
      </c>
      <c r="X18" s="15">
        <v>-4.2453327030920391</v>
      </c>
      <c r="Y18" s="16">
        <v>-5.936459726127346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62">
        <f t="shared" si="0"/>
        <v>-2.8706962512534253</v>
      </c>
      <c r="AH18" s="62">
        <f t="shared" si="1"/>
        <v>-11.172260887464841</v>
      </c>
      <c r="AI18" s="62">
        <f t="shared" si="2"/>
        <v>-14.141055073470755</v>
      </c>
      <c r="AJ18" s="63">
        <f t="shared" si="3"/>
        <v>-18.473040576985028</v>
      </c>
    </row>
    <row r="19" spans="1:36" x14ac:dyDescent="0.2">
      <c r="A19" s="13">
        <v>37157</v>
      </c>
      <c r="B19" s="14">
        <v>-2.6385000145171595</v>
      </c>
      <c r="C19" s="15">
        <v>-3.8621132315088857</v>
      </c>
      <c r="D19" s="15">
        <v>-2.1183747976414136</v>
      </c>
      <c r="E19" s="15">
        <v>-2.4215011181662121</v>
      </c>
      <c r="F19" s="15">
        <v>-2.4690290718417653</v>
      </c>
      <c r="G19" s="15">
        <v>-4.0356268602382848</v>
      </c>
      <c r="H19" s="15">
        <v>-4.2744441882028514</v>
      </c>
      <c r="I19" s="15">
        <v>-8.2639235726465152</v>
      </c>
      <c r="J19" s="15">
        <v>-7.8756542639226303</v>
      </c>
      <c r="K19" s="15">
        <v>-6.3171334777245747</v>
      </c>
      <c r="L19" s="15">
        <v>-6.2797699276498093</v>
      </c>
      <c r="M19" s="15">
        <v>-4.5727447421845753</v>
      </c>
      <c r="N19" s="15">
        <v>-2.7074929434842048</v>
      </c>
      <c r="O19" s="15">
        <v>-1.7164613925137111</v>
      </c>
      <c r="P19" s="15">
        <v>-7.4198514157639153</v>
      </c>
      <c r="Q19" s="15">
        <v>-6.934329088984299</v>
      </c>
      <c r="R19" s="15">
        <v>-5.8093655014136658</v>
      </c>
      <c r="S19" s="15">
        <v>-6.0759624823613265</v>
      </c>
      <c r="T19" s="15">
        <v>-10.286398628003472</v>
      </c>
      <c r="U19" s="15">
        <v>-1.1705498955143518</v>
      </c>
      <c r="V19" s="15">
        <v>-8.1050696269584463</v>
      </c>
      <c r="W19" s="15">
        <v>-8.0140381357946886</v>
      </c>
      <c r="X19" s="15">
        <v>-3.1763341179128979</v>
      </c>
      <c r="Y19" s="16">
        <v>-3.5240632925973649</v>
      </c>
      <c r="AA19" s="24" t="s">
        <v>18</v>
      </c>
      <c r="AB19" s="54">
        <f>NYPPWPrices!AA45</f>
        <v>27.190409482758618</v>
      </c>
      <c r="AC19" s="54">
        <f>NYPPWPrices!AB45</f>
        <v>17.847586206896551</v>
      </c>
      <c r="AD19" s="54">
        <f>NYPPWPrices!AC45</f>
        <v>24.076135057471262</v>
      </c>
      <c r="AF19" s="46">
        <v>7</v>
      </c>
      <c r="AG19" s="62">
        <f t="shared" si="0"/>
        <v>-0.22461182652429668</v>
      </c>
      <c r="AH19" s="62">
        <f t="shared" si="1"/>
        <v>-13.009623634990549</v>
      </c>
      <c r="AI19" s="62">
        <f t="shared" si="2"/>
        <v>-16.796424701551846</v>
      </c>
      <c r="AJ19" s="63">
        <f t="shared" si="3"/>
        <v>-24.664223182335387</v>
      </c>
    </row>
    <row r="20" spans="1:36" x14ac:dyDescent="0.2">
      <c r="A20" s="13">
        <v>37158</v>
      </c>
      <c r="B20" s="14">
        <v>-2.38072983079606</v>
      </c>
      <c r="C20" s="15">
        <v>-1.4527595404801641</v>
      </c>
      <c r="D20" s="15">
        <v>-0.9907787820824403</v>
      </c>
      <c r="E20" s="15">
        <v>-0.43703186036252362</v>
      </c>
      <c r="F20" s="15">
        <v>0.96424215292746851</v>
      </c>
      <c r="G20" s="15">
        <v>4.9949621897347782</v>
      </c>
      <c r="H20" s="15">
        <v>18.751832654679465</v>
      </c>
      <c r="I20" s="15">
        <v>-11.8488124039099</v>
      </c>
      <c r="J20" s="15">
        <v>-4.9657417418335932</v>
      </c>
      <c r="K20" s="15">
        <v>-9.8522099934683176</v>
      </c>
      <c r="L20" s="15">
        <v>-9.434802039476633</v>
      </c>
      <c r="M20" s="15">
        <v>2.2814042959215399</v>
      </c>
      <c r="N20" s="15">
        <v>16.484438270488198</v>
      </c>
      <c r="O20" s="15">
        <v>22.174431745153917</v>
      </c>
      <c r="P20" s="15">
        <v>3.3364691534491513</v>
      </c>
      <c r="Q20" s="15">
        <v>-0.32906377700645351</v>
      </c>
      <c r="R20" s="15">
        <v>-13.710927474290454</v>
      </c>
      <c r="S20" s="15">
        <v>-12.018423345723392</v>
      </c>
      <c r="T20" s="15">
        <v>5.2763038808941261</v>
      </c>
      <c r="U20" s="15">
        <v>12.991266154387098</v>
      </c>
      <c r="V20" s="15">
        <v>2.554847167420256</v>
      </c>
      <c r="W20" s="15">
        <v>1.6514456548070839</v>
      </c>
      <c r="X20" s="15">
        <v>2.9727450108167766</v>
      </c>
      <c r="Y20" s="16">
        <v>5.2915043445968486</v>
      </c>
      <c r="AA20" s="24" t="s">
        <v>19</v>
      </c>
      <c r="AB20" s="54">
        <f>NYPPWPrices!AA46</f>
        <v>27.758937499999998</v>
      </c>
      <c r="AC20" s="54">
        <f>NYPPWPrices!AB46</f>
        <v>19.409875</v>
      </c>
      <c r="AD20" s="54">
        <f>NYPPWPrices!AC46</f>
        <v>24.975916666666674</v>
      </c>
      <c r="AF20" s="46">
        <v>8</v>
      </c>
      <c r="AG20" s="62">
        <f t="shared" si="0"/>
        <v>-5.1930051888627151</v>
      </c>
      <c r="AH20" s="62">
        <f t="shared" si="1"/>
        <v>-13.3534732335243</v>
      </c>
      <c r="AI20" s="62">
        <f t="shared" si="2"/>
        <v>-16.893716940023516</v>
      </c>
      <c r="AJ20" s="63">
        <f t="shared" si="3"/>
        <v>-24.465446250959161</v>
      </c>
    </row>
    <row r="21" spans="1:36" x14ac:dyDescent="0.2">
      <c r="A21" s="13">
        <v>37159</v>
      </c>
      <c r="B21" s="14">
        <v>6.6586236189014798</v>
      </c>
      <c r="C21" s="15">
        <v>12.36146509417722</v>
      </c>
      <c r="D21" s="15">
        <v>9.9903906525057913</v>
      </c>
      <c r="E21" s="15">
        <v>3.2332827888653526</v>
      </c>
      <c r="F21" s="15">
        <v>5.2131837607149585</v>
      </c>
      <c r="G21" s="15">
        <v>5.0151931313969982</v>
      </c>
      <c r="H21" s="15">
        <v>15.353499219650583</v>
      </c>
      <c r="I21" s="15">
        <v>12.891787112290825</v>
      </c>
      <c r="J21" s="15">
        <v>9.2770358024197286</v>
      </c>
      <c r="K21" s="15">
        <v>2.1685780342355692</v>
      </c>
      <c r="L21" s="15">
        <v>-2.3942724585761361</v>
      </c>
      <c r="M21" s="15">
        <v>-2.4212333716434529</v>
      </c>
      <c r="N21" s="15">
        <v>-2.4298076812732177</v>
      </c>
      <c r="O21" s="15">
        <v>26.4577246833</v>
      </c>
      <c r="P21" s="15">
        <v>-2.0258526635822207</v>
      </c>
      <c r="Q21" s="15">
        <v>-9.8629452319635895</v>
      </c>
      <c r="R21" s="15">
        <v>-4.7039387770427048</v>
      </c>
      <c r="S21" s="15">
        <v>-4.5918713540670346</v>
      </c>
      <c r="T21" s="15">
        <v>-5.1227775546733945</v>
      </c>
      <c r="U21" s="15">
        <v>23.01653761421732</v>
      </c>
      <c r="V21" s="15">
        <v>-4.465446226603305</v>
      </c>
      <c r="W21" s="15">
        <v>-3.4913872666666705</v>
      </c>
      <c r="X21" s="15">
        <v>-1.2734615003591827</v>
      </c>
      <c r="Y21" s="16">
        <v>-2.4867798945856627</v>
      </c>
      <c r="AA21" s="24" t="s">
        <v>20</v>
      </c>
      <c r="AB21" s="54">
        <f>NYPPWPrices!AA47</f>
        <v>26.168125</v>
      </c>
      <c r="AC21" s="54">
        <f>NYPPWPrices!AB47</f>
        <v>17.982499999999998</v>
      </c>
      <c r="AD21" s="54">
        <f>NYPPWPrices!AC47</f>
        <v>23.439583333333335</v>
      </c>
      <c r="AF21" s="46">
        <v>9</v>
      </c>
      <c r="AG21" s="62">
        <f t="shared" si="0"/>
        <v>-6.4153986441689881</v>
      </c>
      <c r="AH21" s="62">
        <f t="shared" si="1"/>
        <v>-16.412435809939918</v>
      </c>
      <c r="AI21" s="62">
        <f t="shared" si="2"/>
        <v>-19.975074920038502</v>
      </c>
      <c r="AJ21" s="63">
        <f t="shared" si="3"/>
        <v>-26.358767209549846</v>
      </c>
    </row>
    <row r="22" spans="1:36" x14ac:dyDescent="0.2">
      <c r="A22" s="13">
        <v>37160</v>
      </c>
      <c r="B22" s="14">
        <v>-0.85219249200688196</v>
      </c>
      <c r="C22" s="15">
        <v>-0.87782530972362949</v>
      </c>
      <c r="D22" s="15">
        <v>0.44515956933892298</v>
      </c>
      <c r="E22" s="15">
        <v>-0.60284383391057617</v>
      </c>
      <c r="F22" s="15">
        <v>1.3620203876863428</v>
      </c>
      <c r="G22" s="15">
        <v>-0.65240486347374116</v>
      </c>
      <c r="H22" s="15">
        <v>6.3365109919352811</v>
      </c>
      <c r="I22" s="15">
        <v>-7.7090099628368201</v>
      </c>
      <c r="J22" s="15">
        <v>-9.9888332714726538</v>
      </c>
      <c r="K22" s="15">
        <v>-10.673037380483983</v>
      </c>
      <c r="L22" s="15">
        <v>-14.64201616869688</v>
      </c>
      <c r="M22" s="15">
        <v>-14.715919349625459</v>
      </c>
      <c r="N22" s="15">
        <v>-14.015140326510341</v>
      </c>
      <c r="O22" s="15">
        <v>-13.519569210298542</v>
      </c>
      <c r="P22" s="15">
        <v>-10.800461877830109</v>
      </c>
      <c r="Q22" s="15">
        <v>-12.88240965446677</v>
      </c>
      <c r="R22" s="15">
        <v>-11.532171220272168</v>
      </c>
      <c r="S22" s="15">
        <v>-16.542236319528591</v>
      </c>
      <c r="T22" s="15">
        <v>-11.747973669350074</v>
      </c>
      <c r="U22" s="15">
        <v>-6.5856618300213192</v>
      </c>
      <c r="V22" s="15">
        <v>-13.01509045438095</v>
      </c>
      <c r="W22" s="15">
        <v>-7.4122633470723045</v>
      </c>
      <c r="X22" s="15">
        <v>-3.5570500066655804</v>
      </c>
      <c r="Y22" s="16">
        <v>-1.8289512911812515</v>
      </c>
      <c r="AA22" s="27">
        <f>$A$40</f>
        <v>37178</v>
      </c>
      <c r="AB22" s="54">
        <f>NYPPWPrices!AA48</f>
        <v>22.790624999999999</v>
      </c>
      <c r="AC22" s="54">
        <f>NYPPWPrices!AB48</f>
        <v>15.6775</v>
      </c>
      <c r="AD22" s="54">
        <f>NYPPWPrices!AC48</f>
        <v>20.419583333333339</v>
      </c>
      <c r="AF22" s="46">
        <v>10</v>
      </c>
      <c r="AG22" s="62">
        <f t="shared" si="0"/>
        <v>-3.883658358217922</v>
      </c>
      <c r="AH22" s="62">
        <f t="shared" si="1"/>
        <v>-13.467023701593259</v>
      </c>
      <c r="AI22" s="62">
        <f t="shared" si="2"/>
        <v>-19.880338777320912</v>
      </c>
      <c r="AJ22" s="63">
        <f t="shared" si="3"/>
        <v>-27.851694520037977</v>
      </c>
    </row>
    <row r="23" spans="1:36" x14ac:dyDescent="0.2">
      <c r="A23" s="13">
        <v>37161</v>
      </c>
      <c r="B23" s="14">
        <v>0.8623694063548939</v>
      </c>
      <c r="C23" s="15">
        <v>1.7354731051679195</v>
      </c>
      <c r="D23" s="15">
        <v>4.5185073035988648</v>
      </c>
      <c r="E23" s="15">
        <v>4.1117862915101604</v>
      </c>
      <c r="F23" s="15">
        <v>3.658801933150805</v>
      </c>
      <c r="G23" s="15">
        <v>1.4429234031445439</v>
      </c>
      <c r="H23" s="15">
        <v>-1.235961899577287</v>
      </c>
      <c r="I23" s="15">
        <v>-6.4279840549093201</v>
      </c>
      <c r="J23" s="15">
        <v>-4.1793717156282</v>
      </c>
      <c r="K23" s="15">
        <v>-6.5720464858976371</v>
      </c>
      <c r="L23" s="15">
        <v>-6.2412138626946891</v>
      </c>
      <c r="M23" s="15">
        <v>-5.8790353821275296</v>
      </c>
      <c r="N23" s="15">
        <v>-7.281767344669646</v>
      </c>
      <c r="O23" s="15">
        <v>-6.4050243827220008</v>
      </c>
      <c r="P23" s="15">
        <v>-6.5349405574193931</v>
      </c>
      <c r="Q23" s="15">
        <v>-6.7485223716378044</v>
      </c>
      <c r="R23" s="15">
        <v>-6.0108823674665395</v>
      </c>
      <c r="S23" s="15">
        <v>-8.5390895380219121</v>
      </c>
      <c r="T23" s="15">
        <v>-4.2833066411763525</v>
      </c>
      <c r="U23" s="15">
        <v>-6.5975407885571755</v>
      </c>
      <c r="V23" s="15">
        <v>-7.3370211641670835</v>
      </c>
      <c r="W23" s="15">
        <v>-4.7792800031178793</v>
      </c>
      <c r="X23" s="15">
        <v>-2.2124766393637429</v>
      </c>
      <c r="Y23" s="16">
        <v>-2.278967761715144</v>
      </c>
      <c r="AA23" s="24"/>
      <c r="AB23" s="54"/>
      <c r="AC23" s="54"/>
      <c r="AD23" s="54"/>
      <c r="AF23" s="46">
        <v>11</v>
      </c>
      <c r="AG23" s="62">
        <f t="shared" si="0"/>
        <v>-4.4275432113829343</v>
      </c>
      <c r="AH23" s="62">
        <f t="shared" si="1"/>
        <v>-14.265572792775924</v>
      </c>
      <c r="AI23" s="62">
        <f t="shared" si="2"/>
        <v>-19.664975319462922</v>
      </c>
      <c r="AJ23" s="63">
        <f t="shared" si="3"/>
        <v>-27.394724833002297</v>
      </c>
    </row>
    <row r="24" spans="1:36" x14ac:dyDescent="0.2">
      <c r="A24" s="13">
        <v>37162</v>
      </c>
      <c r="B24" s="14">
        <v>-0.25167967206976982</v>
      </c>
      <c r="C24" s="15">
        <v>1.0244515890554986</v>
      </c>
      <c r="D24" s="15">
        <v>1.7634894909951448</v>
      </c>
      <c r="E24" s="15">
        <v>-1.7708290501022201</v>
      </c>
      <c r="F24" s="15">
        <v>-2.6238622607948248</v>
      </c>
      <c r="G24" s="15">
        <v>-1.2567973386278553</v>
      </c>
      <c r="H24" s="15">
        <v>-2.1691048650316844</v>
      </c>
      <c r="I24" s="15">
        <v>-1.6075662233234809</v>
      </c>
      <c r="J24" s="15">
        <v>-2.7311626153741919</v>
      </c>
      <c r="K24" s="15">
        <v>6.0195375891149467</v>
      </c>
      <c r="L24" s="15">
        <v>6.4297483323953806</v>
      </c>
      <c r="M24" s="15">
        <v>3.9661044523620355</v>
      </c>
      <c r="N24" s="15">
        <v>-0.15090801232621942</v>
      </c>
      <c r="O24" s="15">
        <v>-2.1558465158489852</v>
      </c>
      <c r="P24" s="15">
        <v>-2.1240447036400916</v>
      </c>
      <c r="Q24" s="15">
        <v>-1.5363827454622552</v>
      </c>
      <c r="R24" s="15">
        <v>-3.0859149713093394</v>
      </c>
      <c r="S24" s="15">
        <v>-9.0910351531866134</v>
      </c>
      <c r="T24" s="15">
        <v>-8.4582180355893328</v>
      </c>
      <c r="U24" s="15">
        <v>-8.4541472364195229</v>
      </c>
      <c r="V24" s="15">
        <v>-8.6593234068552967</v>
      </c>
      <c r="W24" s="15">
        <v>-6.9861387720954866</v>
      </c>
      <c r="X24" s="15">
        <v>-4.0474723449652217</v>
      </c>
      <c r="Y24" s="16">
        <v>-4.2967913096997528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62">
        <f t="shared" si="0"/>
        <v>-4.3996883181214308</v>
      </c>
      <c r="AH24" s="62">
        <f t="shared" si="1"/>
        <v>-14.912111474887917</v>
      </c>
      <c r="AI24" s="62">
        <f t="shared" si="2"/>
        <v>-19.164327653541719</v>
      </c>
      <c r="AJ24" s="63">
        <f t="shared" si="3"/>
        <v>-26.911238917640958</v>
      </c>
    </row>
    <row r="25" spans="1:36" x14ac:dyDescent="0.2">
      <c r="A25" s="13">
        <v>37163</v>
      </c>
      <c r="B25" s="14">
        <v>-1.1438669147075764</v>
      </c>
      <c r="C25" s="15">
        <v>-1.9896440166315426</v>
      </c>
      <c r="D25" s="15">
        <v>-2.9848483170444435</v>
      </c>
      <c r="E25" s="15">
        <v>-0.89687961503184965</v>
      </c>
      <c r="F25" s="15">
        <v>-0.48282177091452994</v>
      </c>
      <c r="G25" s="15">
        <v>-0.58382193213386202</v>
      </c>
      <c r="H25" s="15">
        <v>-1.696373363655475</v>
      </c>
      <c r="I25" s="15">
        <v>-6.8010595000344338</v>
      </c>
      <c r="J25" s="15">
        <v>-5.7618413640258233</v>
      </c>
      <c r="K25" s="15">
        <v>-8.5678152357025326</v>
      </c>
      <c r="L25" s="15">
        <v>-6.8965984521348247</v>
      </c>
      <c r="M25" s="15">
        <v>-4.7475190779242737</v>
      </c>
      <c r="N25" s="15">
        <v>-4.8098258698804983</v>
      </c>
      <c r="O25" s="15">
        <v>-6.2973366125284009</v>
      </c>
      <c r="P25" s="15">
        <v>-9.1782009376718214</v>
      </c>
      <c r="Q25" s="15">
        <v>-11.928660259776283</v>
      </c>
      <c r="R25" s="15">
        <v>-8.6977223232273602</v>
      </c>
      <c r="S25" s="15">
        <v>-6.3161992347680602</v>
      </c>
      <c r="T25" s="15">
        <v>-3.5051534388750376</v>
      </c>
      <c r="U25" s="15">
        <v>-5.6573232017726802</v>
      </c>
      <c r="V25" s="15">
        <v>-6.3817416795938513</v>
      </c>
      <c r="W25" s="15">
        <v>-5.0051135722158016</v>
      </c>
      <c r="X25" s="15">
        <v>-5.004706876488175</v>
      </c>
      <c r="Y25" s="16">
        <v>-4.2454163788146033</v>
      </c>
      <c r="AA25" s="35" t="s">
        <v>18</v>
      </c>
      <c r="AB25" s="55">
        <f t="shared" ref="AB25:AD28" si="4">AA45-$AB$31</f>
        <v>-7.7508378004347449</v>
      </c>
      <c r="AC25" s="55">
        <f t="shared" si="4"/>
        <v>-4.6624200571432644</v>
      </c>
      <c r="AD25" s="56">
        <f t="shared" si="4"/>
        <v>-6.7213652193375832</v>
      </c>
      <c r="AF25" s="46">
        <v>13</v>
      </c>
      <c r="AG25" s="62">
        <f t="shared" si="0"/>
        <v>-4.2465251578683656</v>
      </c>
      <c r="AH25" s="62">
        <f t="shared" si="1"/>
        <v>-14.898284729865479</v>
      </c>
      <c r="AI25" s="62">
        <f t="shared" si="2"/>
        <v>-18.961240579004262</v>
      </c>
      <c r="AJ25" s="63">
        <f t="shared" si="3"/>
        <v>-26.612618588596561</v>
      </c>
    </row>
    <row r="26" spans="1:36" x14ac:dyDescent="0.2">
      <c r="A26" s="13">
        <v>37164</v>
      </c>
      <c r="B26" s="14">
        <v>-1.3702974741547713</v>
      </c>
      <c r="C26" s="15">
        <v>-9.8411842960908658E-2</v>
      </c>
      <c r="D26" s="15">
        <v>0.99338996407008118</v>
      </c>
      <c r="E26" s="15">
        <v>0.92926959789190455</v>
      </c>
      <c r="F26" s="15">
        <v>0.79919753795070392</v>
      </c>
      <c r="G26" s="15">
        <v>-0.81687796066181484</v>
      </c>
      <c r="H26" s="15">
        <v>-0.54920323263341508</v>
      </c>
      <c r="I26" s="15">
        <v>-2.731950900511146</v>
      </c>
      <c r="J26" s="15">
        <v>-2.8880611917705004</v>
      </c>
      <c r="K26" s="15">
        <v>-4.3073840999444251</v>
      </c>
      <c r="L26" s="15">
        <v>-6.5742119528320586</v>
      </c>
      <c r="M26" s="15">
        <v>-7.4792016637586372</v>
      </c>
      <c r="N26" s="15">
        <v>-6.6724413299686454</v>
      </c>
      <c r="O26" s="15">
        <v>-5.8238285872812945</v>
      </c>
      <c r="P26" s="15">
        <v>-5.2997109691086877</v>
      </c>
      <c r="Q26" s="15">
        <v>-5.6220301631367207</v>
      </c>
      <c r="R26" s="15">
        <v>-5.6902221927822154</v>
      </c>
      <c r="S26" s="15">
        <v>-5.4866834319426658</v>
      </c>
      <c r="T26" s="15">
        <v>3.2524112385290316</v>
      </c>
      <c r="U26" s="15">
        <v>22.976510293570925</v>
      </c>
      <c r="V26" s="15">
        <v>8.9631657635929862</v>
      </c>
      <c r="W26" s="15">
        <v>-3.6434471167709432</v>
      </c>
      <c r="X26" s="15">
        <v>-4.4472712495755005</v>
      </c>
      <c r="Y26" s="16">
        <v>-1.6524717715923067</v>
      </c>
      <c r="AA26" s="35" t="s">
        <v>19</v>
      </c>
      <c r="AB26" s="55">
        <f t="shared" si="4"/>
        <v>-17.232174142657733</v>
      </c>
      <c r="AC26" s="55">
        <f t="shared" si="4"/>
        <v>-12.53589531600721</v>
      </c>
      <c r="AD26" s="56">
        <f t="shared" si="4"/>
        <v>-15.66674786710756</v>
      </c>
      <c r="AF26" s="46">
        <v>14</v>
      </c>
      <c r="AG26" s="62">
        <f t="shared" si="0"/>
        <v>-2.0899937252125014</v>
      </c>
      <c r="AH26" s="62">
        <f t="shared" si="1"/>
        <v>-12.53668407201333</v>
      </c>
      <c r="AI26" s="62">
        <f t="shared" si="2"/>
        <v>-17.823165713460231</v>
      </c>
      <c r="AJ26" s="63">
        <f t="shared" si="3"/>
        <v>-27.246385415464513</v>
      </c>
    </row>
    <row r="27" spans="1:36" x14ac:dyDescent="0.2">
      <c r="A27" s="13">
        <v>37165</v>
      </c>
      <c r="B27" s="14">
        <v>-2.5102892988061036</v>
      </c>
      <c r="C27" s="15">
        <v>-0.67313304317286438</v>
      </c>
      <c r="D27" s="15">
        <v>-0.10371065884231534</v>
      </c>
      <c r="E27" s="15">
        <v>5.2032819414945308E-2</v>
      </c>
      <c r="F27" s="15">
        <v>0.83629007815239298</v>
      </c>
      <c r="G27" s="15">
        <v>2.9374176679585347</v>
      </c>
      <c r="H27" s="15">
        <v>26.684372584513135</v>
      </c>
      <c r="I27" s="15">
        <v>-1.8895069100116046</v>
      </c>
      <c r="J27" s="15">
        <v>-2.8518097542134662</v>
      </c>
      <c r="K27" s="15">
        <v>-3.0129058806488977</v>
      </c>
      <c r="L27" s="15">
        <v>-4.4417951765556722</v>
      </c>
      <c r="M27" s="15">
        <v>-4.4715258875131525</v>
      </c>
      <c r="N27" s="15">
        <v>-3.0127638224502888</v>
      </c>
      <c r="O27" s="15">
        <v>-4.4252029667271344</v>
      </c>
      <c r="P27" s="15">
        <v>-8.5242369102855022</v>
      </c>
      <c r="Q27" s="15">
        <v>-8.5557501491431687</v>
      </c>
      <c r="R27" s="15">
        <v>-8.5082809898393066</v>
      </c>
      <c r="S27" s="15">
        <v>-8.4645122682044303</v>
      </c>
      <c r="T27" s="15">
        <v>-2.648739229797723</v>
      </c>
      <c r="U27" s="15">
        <v>3.4067199319517982</v>
      </c>
      <c r="V27" s="15">
        <v>-5.2531468345639993</v>
      </c>
      <c r="W27" s="15">
        <v>-5.1699498780269408</v>
      </c>
      <c r="X27" s="15">
        <v>-2.9582941795782887</v>
      </c>
      <c r="Y27" s="16">
        <v>-0.92164761142941742</v>
      </c>
      <c r="AA27" s="35" t="s">
        <v>20</v>
      </c>
      <c r="AB27" s="55">
        <f t="shared" si="4"/>
        <v>-22.175699595938756</v>
      </c>
      <c r="AC27" s="55">
        <f t="shared" si="4"/>
        <v>-15.8611426405974</v>
      </c>
      <c r="AD27" s="56">
        <f t="shared" si="4"/>
        <v>-20.070847277491641</v>
      </c>
      <c r="AF27" s="46">
        <v>15</v>
      </c>
      <c r="AG27" s="62">
        <f t="shared" si="0"/>
        <v>-5.4129499423189049</v>
      </c>
      <c r="AH27" s="62">
        <f t="shared" si="1"/>
        <v>-13.966129588694438</v>
      </c>
      <c r="AI27" s="62">
        <f t="shared" si="2"/>
        <v>-18.606620644418136</v>
      </c>
      <c r="AJ27" s="63">
        <f t="shared" si="3"/>
        <v>-26.706020130718201</v>
      </c>
    </row>
    <row r="28" spans="1:36" x14ac:dyDescent="0.2">
      <c r="A28" s="13">
        <v>37166</v>
      </c>
      <c r="B28" s="14">
        <v>1.404517334173967</v>
      </c>
      <c r="C28" s="15">
        <v>1.6549750785348749</v>
      </c>
      <c r="D28" s="15">
        <v>1.6210872992604237</v>
      </c>
      <c r="E28" s="15">
        <v>0.40748606082699013</v>
      </c>
      <c r="F28" s="15">
        <v>1.4023744179699076</v>
      </c>
      <c r="G28" s="15">
        <v>0.4301689061086158</v>
      </c>
      <c r="H28" s="15">
        <v>3.7901980291881507</v>
      </c>
      <c r="I28" s="15">
        <v>-2.1923982389403349</v>
      </c>
      <c r="J28" s="15">
        <v>-1.7841917927936279</v>
      </c>
      <c r="K28" s="15">
        <v>-3.0950186084993909</v>
      </c>
      <c r="L28" s="15">
        <v>-0.94807954137272077</v>
      </c>
      <c r="M28" s="15">
        <v>-0.53224140858598545</v>
      </c>
      <c r="N28" s="15">
        <v>-0.15356971877899994</v>
      </c>
      <c r="O28" s="15">
        <v>2.5139348328298894E-2</v>
      </c>
      <c r="P28" s="15">
        <v>0.10484701614160485</v>
      </c>
      <c r="Q28" s="15">
        <v>-3.2816715379757326</v>
      </c>
      <c r="R28" s="15">
        <v>-1.3782476432982982</v>
      </c>
      <c r="S28" s="15">
        <v>-2.5504341157546122</v>
      </c>
      <c r="T28" s="15">
        <v>6.0657049831312406</v>
      </c>
      <c r="U28" s="15">
        <v>6.1269962685945565</v>
      </c>
      <c r="V28" s="15">
        <v>2.8392235980631071</v>
      </c>
      <c r="W28" s="15">
        <v>1.1296858904921194</v>
      </c>
      <c r="X28" s="15">
        <v>0.61785226160933604</v>
      </c>
      <c r="Y28" s="16">
        <v>3.233391786384086</v>
      </c>
      <c r="AA28" s="38">
        <f>$A$40</f>
        <v>37178</v>
      </c>
      <c r="AB28" s="57">
        <f t="shared" si="4"/>
        <v>-29.236083387751094</v>
      </c>
      <c r="AC28" s="57">
        <f t="shared" si="4"/>
        <v>-19.49769837893507</v>
      </c>
      <c r="AD28" s="58">
        <f t="shared" si="4"/>
        <v>-25.989955051479082</v>
      </c>
      <c r="AF28" s="46">
        <v>16</v>
      </c>
      <c r="AG28" s="62">
        <f t="shared" si="0"/>
        <v>-7.0393125411733024</v>
      </c>
      <c r="AH28" s="62">
        <f t="shared" si="1"/>
        <v>-13.921288647653352</v>
      </c>
      <c r="AI28" s="62">
        <f t="shared" si="2"/>
        <v>-18.596643583484607</v>
      </c>
      <c r="AJ28" s="63">
        <f t="shared" si="3"/>
        <v>-26.169561911479562</v>
      </c>
    </row>
    <row r="29" spans="1:36" x14ac:dyDescent="0.2">
      <c r="A29" s="13">
        <v>37167</v>
      </c>
      <c r="B29" s="14">
        <v>7.5068969831160892</v>
      </c>
      <c r="C29" s="15">
        <v>-1.5682201141554408</v>
      </c>
      <c r="D29" s="15">
        <v>0.66833233845382978</v>
      </c>
      <c r="E29" s="15">
        <v>-0.49640174361339007</v>
      </c>
      <c r="F29" s="15">
        <v>0.80276423407516084</v>
      </c>
      <c r="G29" s="15">
        <v>0.73069700271275906</v>
      </c>
      <c r="H29" s="15">
        <v>6.5961191246450817</v>
      </c>
      <c r="I29" s="15">
        <v>3.7418831990179875</v>
      </c>
      <c r="J29" s="15">
        <v>1.3343077420514788</v>
      </c>
      <c r="K29" s="15">
        <v>-1.3651658743910318</v>
      </c>
      <c r="L29" s="15">
        <v>2.9607290449206474</v>
      </c>
      <c r="M29" s="15">
        <v>16.829678081592</v>
      </c>
      <c r="N29" s="15">
        <v>-2.2716469446666814</v>
      </c>
      <c r="O29" s="15">
        <v>-3.9787876261764019</v>
      </c>
      <c r="P29" s="15">
        <v>2.234817499129111</v>
      </c>
      <c r="Q29" s="15">
        <v>2.3638888977185069</v>
      </c>
      <c r="R29" s="15">
        <v>2.4262251558381678</v>
      </c>
      <c r="S29" s="15">
        <v>-6.7761742380247654</v>
      </c>
      <c r="T29" s="15">
        <v>-4.6824005706736536</v>
      </c>
      <c r="U29" s="15">
        <v>1.0731942333933517</v>
      </c>
      <c r="V29" s="15">
        <v>3.673541952196306</v>
      </c>
      <c r="W29" s="15">
        <v>7.1543867967000168</v>
      </c>
      <c r="X29" s="15">
        <v>1.9845104774575866</v>
      </c>
      <c r="Y29" s="16">
        <v>1.1307168131979566</v>
      </c>
      <c r="AF29" s="46">
        <v>17</v>
      </c>
      <c r="AG29" s="62">
        <f t="shared" si="0"/>
        <v>-7.8885459109842344</v>
      </c>
      <c r="AH29" s="62">
        <f t="shared" si="1"/>
        <v>-14.290975480427443</v>
      </c>
      <c r="AI29" s="62">
        <f t="shared" si="2"/>
        <v>-18.588027842585308</v>
      </c>
      <c r="AJ29" s="63">
        <f t="shared" si="3"/>
        <v>-26.164317249547857</v>
      </c>
    </row>
    <row r="30" spans="1:36" ht="13.5" thickBot="1" x14ac:dyDescent="0.25">
      <c r="A30" s="13">
        <v>37168</v>
      </c>
      <c r="B30" s="14">
        <v>-0.32014196400205464</v>
      </c>
      <c r="C30" s="15">
        <v>0.61157903446584783</v>
      </c>
      <c r="D30" s="15">
        <v>1.2028428682154306</v>
      </c>
      <c r="E30" s="15">
        <v>0.5545449631137096</v>
      </c>
      <c r="F30" s="15">
        <v>1.1471033392328422</v>
      </c>
      <c r="G30" s="15">
        <v>-1.014342926417882</v>
      </c>
      <c r="H30" s="15">
        <v>3.3461458087018201</v>
      </c>
      <c r="I30" s="15">
        <v>-4.39818849574322</v>
      </c>
      <c r="J30" s="15">
        <v>-5.3391286055122755</v>
      </c>
      <c r="K30" s="15">
        <v>4.1141715476121945</v>
      </c>
      <c r="L30" s="15">
        <v>17.01004670044237</v>
      </c>
      <c r="M30" s="15">
        <v>5.1724361873218605</v>
      </c>
      <c r="N30" s="15">
        <v>3.6867509338404894</v>
      </c>
      <c r="O30" s="15">
        <v>8.4611270732102817</v>
      </c>
      <c r="P30" s="15">
        <v>2.1354639671579498</v>
      </c>
      <c r="Q30" s="15">
        <v>0.54154737821759369</v>
      </c>
      <c r="R30" s="15">
        <v>0.43172563824277077</v>
      </c>
      <c r="S30" s="15">
        <v>-5.8057692397736922</v>
      </c>
      <c r="T30" s="15">
        <v>-4.8405952248040975</v>
      </c>
      <c r="U30" s="15">
        <v>-2.9774503737756461</v>
      </c>
      <c r="V30" s="15">
        <v>-4.0868202090991517</v>
      </c>
      <c r="W30" s="15">
        <v>-5.5025081817154202</v>
      </c>
      <c r="X30" s="15">
        <v>-2.6672697723165264</v>
      </c>
      <c r="Y30" s="16">
        <v>2.4801801076835659</v>
      </c>
      <c r="AA30" s="24" t="s">
        <v>26</v>
      </c>
      <c r="AF30" s="46">
        <v>18</v>
      </c>
      <c r="AG30" s="62">
        <f t="shared" si="0"/>
        <v>-10.035478317021523</v>
      </c>
      <c r="AH30" s="62">
        <f t="shared" si="1"/>
        <v>-17.729688296370416</v>
      </c>
      <c r="AI30" s="62">
        <f t="shared" si="2"/>
        <v>-19.930089785239431</v>
      </c>
      <c r="AJ30" s="63">
        <f t="shared" si="3"/>
        <v>-26.705743986925476</v>
      </c>
    </row>
    <row r="31" spans="1:36" ht="13.5" thickBot="1" x14ac:dyDescent="0.25">
      <c r="A31" s="13">
        <v>37169</v>
      </c>
      <c r="B31" s="14">
        <v>9.4419799394472115</v>
      </c>
      <c r="C31" s="15">
        <v>7.4166518737632678</v>
      </c>
      <c r="D31" s="15">
        <v>7.9747938448741955</v>
      </c>
      <c r="E31" s="15">
        <v>6.9494345697767663</v>
      </c>
      <c r="F31" s="15">
        <v>3.7845817587148431</v>
      </c>
      <c r="G31" s="15">
        <v>-2.0606255893411323</v>
      </c>
      <c r="H31" s="15">
        <v>3.4168754280850386</v>
      </c>
      <c r="I31" s="15">
        <v>-7.0952287334100461</v>
      </c>
      <c r="J31" s="15">
        <v>-9.602076525699264</v>
      </c>
      <c r="K31" s="15">
        <v>-1.6022701219212081</v>
      </c>
      <c r="L31" s="15">
        <v>2.3891401322657408</v>
      </c>
      <c r="M31" s="15">
        <v>7.9366280880731246</v>
      </c>
      <c r="N31" s="15">
        <v>11.3553846801281</v>
      </c>
      <c r="O31" s="15">
        <v>7.5894238089907269</v>
      </c>
      <c r="P31" s="15">
        <v>1.9951196572769021</v>
      </c>
      <c r="Q31" s="15">
        <v>-2.1574731955014101</v>
      </c>
      <c r="R31" s="15">
        <v>-3.9449540037660427</v>
      </c>
      <c r="S31" s="15">
        <v>-5.911442856431588</v>
      </c>
      <c r="T31" s="15">
        <v>-2.3260452948098198</v>
      </c>
      <c r="U31" s="15">
        <v>-4.6353432707828865</v>
      </c>
      <c r="V31" s="15">
        <v>-2.8841337440906436</v>
      </c>
      <c r="W31" s="15">
        <v>-3.8535930823063183</v>
      </c>
      <c r="X31" s="15">
        <v>-4.9038758572402585</v>
      </c>
      <c r="Y31" s="16">
        <v>-6.0862839879154009</v>
      </c>
      <c r="AA31" s="24" t="s">
        <v>25</v>
      </c>
      <c r="AB31" s="44">
        <v>1.1499999999999999</v>
      </c>
      <c r="AF31" s="46">
        <v>19</v>
      </c>
      <c r="AG31" s="62">
        <f t="shared" si="0"/>
        <v>-7.2025638680141668</v>
      </c>
      <c r="AH31" s="62">
        <f t="shared" si="1"/>
        <v>-18.210499530320881</v>
      </c>
      <c r="AI31" s="62">
        <f t="shared" si="2"/>
        <v>-23.14515467425845</v>
      </c>
      <c r="AJ31" s="63">
        <f t="shared" si="3"/>
        <v>-31.138987216344034</v>
      </c>
    </row>
    <row r="32" spans="1:36" x14ac:dyDescent="0.2">
      <c r="A32" s="13">
        <v>37170</v>
      </c>
      <c r="B32" s="14">
        <v>1.7529477351775959</v>
      </c>
      <c r="C32" s="15">
        <v>-0.13267415302626517</v>
      </c>
      <c r="D32" s="15">
        <v>-1.3163068146059906</v>
      </c>
      <c r="E32" s="15">
        <v>-0.86741496241227267</v>
      </c>
      <c r="F32" s="15">
        <v>-2.0538214153667411</v>
      </c>
      <c r="G32" s="15">
        <v>-0.35926550202153607</v>
      </c>
      <c r="H32" s="15">
        <v>-3.935699165668499</v>
      </c>
      <c r="I32" s="15">
        <v>-4.1407141737192461</v>
      </c>
      <c r="J32" s="15">
        <v>1.5353529056200657</v>
      </c>
      <c r="K32" s="15">
        <v>2.3121891188669537</v>
      </c>
      <c r="L32" s="15">
        <v>-4.6251778654834048</v>
      </c>
      <c r="M32" s="15">
        <v>-8.1343920906893885</v>
      </c>
      <c r="N32" s="15">
        <v>-9.3734097483391068</v>
      </c>
      <c r="O32" s="15">
        <v>-9.1398961885087004</v>
      </c>
      <c r="P32" s="15">
        <v>-9.0754842696780997</v>
      </c>
      <c r="Q32" s="15">
        <v>-9.2761043194645154</v>
      </c>
      <c r="R32" s="15">
        <v>-10.22860875969284</v>
      </c>
      <c r="S32" s="15">
        <v>-9.3366118823801472</v>
      </c>
      <c r="T32" s="15">
        <v>-10.949096101646933</v>
      </c>
      <c r="U32" s="15">
        <v>-8.4825500216061869</v>
      </c>
      <c r="V32" s="15">
        <v>-8.3693762551974658</v>
      </c>
      <c r="W32" s="15">
        <v>-3.4025717446453996</v>
      </c>
      <c r="X32" s="15">
        <v>-6.1018640113797993</v>
      </c>
      <c r="Y32" s="16">
        <v>-5.3570362122424307</v>
      </c>
      <c r="AA32" s="24" t="s">
        <v>24</v>
      </c>
      <c r="AB32" s="59">
        <v>6.3</v>
      </c>
      <c r="AF32" s="46">
        <v>20</v>
      </c>
      <c r="AG32" s="62">
        <f t="shared" si="0"/>
        <v>-2.3818343341278374</v>
      </c>
      <c r="AH32" s="62">
        <f t="shared" si="1"/>
        <v>-18.215304493102593</v>
      </c>
      <c r="AI32" s="62">
        <f t="shared" si="2"/>
        <v>-27.237403915577559</v>
      </c>
      <c r="AJ32" s="63">
        <f t="shared" si="3"/>
        <v>-33.470690927335248</v>
      </c>
    </row>
    <row r="33" spans="1:36" x14ac:dyDescent="0.2">
      <c r="A33" s="13">
        <v>37171</v>
      </c>
      <c r="B33" s="14">
        <v>-2.2209606889898694</v>
      </c>
      <c r="C33" s="15">
        <v>-4.5664196533264239</v>
      </c>
      <c r="D33" s="15">
        <v>-3.8305998116469393</v>
      </c>
      <c r="E33" s="15">
        <v>-5.320517080731431</v>
      </c>
      <c r="F33" s="15">
        <v>-3.7323051892944541</v>
      </c>
      <c r="G33" s="15">
        <v>-2.4052461839943042</v>
      </c>
      <c r="H33" s="15">
        <v>-3.3062374102577365</v>
      </c>
      <c r="I33" s="15">
        <v>-5.3431138438694621</v>
      </c>
      <c r="J33" s="15">
        <v>-5.5742550503630532</v>
      </c>
      <c r="K33" s="15">
        <v>-4.6134840975099642</v>
      </c>
      <c r="L33" s="15">
        <v>-8.405789821534821</v>
      </c>
      <c r="M33" s="15">
        <v>-8.1896133547822636</v>
      </c>
      <c r="N33" s="15">
        <v>-8.6103805553580308</v>
      </c>
      <c r="O33" s="15">
        <v>-10.325996090475526</v>
      </c>
      <c r="P33" s="15">
        <v>-9.7348433861077286</v>
      </c>
      <c r="Q33" s="15">
        <v>-7.1392704285352977</v>
      </c>
      <c r="R33" s="15">
        <v>-7.6939947116202561</v>
      </c>
      <c r="S33" s="15">
        <v>-10.32397199938158</v>
      </c>
      <c r="T33" s="15">
        <v>-8.041582037061179</v>
      </c>
      <c r="U33" s="15">
        <v>-1.7815270049366774</v>
      </c>
      <c r="V33" s="15">
        <v>-2.6086392946440284</v>
      </c>
      <c r="W33" s="15">
        <v>-8.4693588082682432</v>
      </c>
      <c r="X33" s="15">
        <v>-1.8612675022082854</v>
      </c>
      <c r="Y33" s="16">
        <v>-6.273730056476186</v>
      </c>
      <c r="AF33" s="46">
        <v>21</v>
      </c>
      <c r="AG33" s="62">
        <f t="shared" si="0"/>
        <v>-5.565662273301669</v>
      </c>
      <c r="AH33" s="62">
        <f t="shared" si="1"/>
        <v>-14.816470791845278</v>
      </c>
      <c r="AI33" s="62">
        <f t="shared" si="2"/>
        <v>-21.889887700894953</v>
      </c>
      <c r="AJ33" s="63">
        <f t="shared" si="3"/>
        <v>-28.005246240141503</v>
      </c>
    </row>
    <row r="34" spans="1:36" x14ac:dyDescent="0.2">
      <c r="A34" s="13">
        <v>37172</v>
      </c>
      <c r="B34" s="14">
        <v>-2.5820459710395554</v>
      </c>
      <c r="C34" s="15">
        <v>-3.6369422754305258</v>
      </c>
      <c r="D34" s="15">
        <v>-4.7067558935861946</v>
      </c>
      <c r="E34" s="15">
        <v>-3.0632325012840305</v>
      </c>
      <c r="F34" s="15">
        <v>-4.2736374691052923</v>
      </c>
      <c r="G34" s="15">
        <v>-7.1658255703194804</v>
      </c>
      <c r="H34" s="15">
        <v>-4.6855849585964648</v>
      </c>
      <c r="I34" s="15">
        <v>-8.4166928182896896</v>
      </c>
      <c r="J34" s="15">
        <v>-5.8258035281101606</v>
      </c>
      <c r="K34" s="15">
        <v>8.8906041574858818E-3</v>
      </c>
      <c r="L34" s="15">
        <v>-3.5975642303953883</v>
      </c>
      <c r="M34" s="15">
        <v>-12.1743809883978</v>
      </c>
      <c r="N34" s="15">
        <v>-13.32959125009349</v>
      </c>
      <c r="O34" s="15">
        <v>-12.717785481223331</v>
      </c>
      <c r="P34" s="15">
        <v>-10.012841992888738</v>
      </c>
      <c r="Q34" s="15">
        <v>-11.29398008525763</v>
      </c>
      <c r="R34" s="15">
        <v>-11.696532650268018</v>
      </c>
      <c r="S34" s="15">
        <v>-14.774161439581256</v>
      </c>
      <c r="T34" s="15">
        <v>-16.326467471186515</v>
      </c>
      <c r="U34" s="15">
        <v>-19.190923574994354</v>
      </c>
      <c r="V34" s="15">
        <v>-6.4772963794092711</v>
      </c>
      <c r="W34" s="15">
        <v>-6.6190456211776443</v>
      </c>
      <c r="X34" s="15">
        <v>-3.3888763261745005</v>
      </c>
      <c r="Y34" s="16">
        <v>2.7345470242171253</v>
      </c>
      <c r="AA34" s="41" t="s">
        <v>32</v>
      </c>
      <c r="AB34" s="42"/>
      <c r="AC34" s="42"/>
      <c r="AD34" s="43"/>
      <c r="AF34" s="46">
        <v>22</v>
      </c>
      <c r="AG34" s="62">
        <f t="shared" si="0"/>
        <v>-6.4028845980640572</v>
      </c>
      <c r="AH34" s="62">
        <f t="shared" si="1"/>
        <v>-15.506435201156576</v>
      </c>
      <c r="AI34" s="62">
        <f t="shared" si="2"/>
        <v>-20.134137452734151</v>
      </c>
      <c r="AJ34" s="63">
        <f t="shared" si="3"/>
        <v>-24.673898523892476</v>
      </c>
    </row>
    <row r="35" spans="1:36" x14ac:dyDescent="0.2">
      <c r="A35" s="13">
        <v>37173</v>
      </c>
      <c r="B35" s="14">
        <v>-16.886660360294204</v>
      </c>
      <c r="C35" s="15">
        <v>-18.286466684821349</v>
      </c>
      <c r="D35" s="15">
        <v>-19.746863646001277</v>
      </c>
      <c r="E35" s="15">
        <v>-19.725472273065151</v>
      </c>
      <c r="F35" s="15">
        <v>-20.176864839930246</v>
      </c>
      <c r="G35" s="15">
        <v>-23.825836266418776</v>
      </c>
      <c r="H35" s="15">
        <v>-30.184205773820423</v>
      </c>
      <c r="I35" s="15">
        <v>-30.304079821446908</v>
      </c>
      <c r="J35" s="15">
        <v>-30.916577877893516</v>
      </c>
      <c r="K35" s="15">
        <v>-30.512280139280001</v>
      </c>
      <c r="L35" s="15">
        <v>-29.566082750019021</v>
      </c>
      <c r="M35" s="15">
        <v>-29.438359193088296</v>
      </c>
      <c r="N35" s="15">
        <v>-28.619970790231498</v>
      </c>
      <c r="O35" s="15">
        <v>-28.366736197973125</v>
      </c>
      <c r="P35" s="15">
        <v>-27.519292677104541</v>
      </c>
      <c r="Q35" s="15">
        <v>-27.435989838497147</v>
      </c>
      <c r="R35" s="15">
        <v>-27.838736908957845</v>
      </c>
      <c r="S35" s="15">
        <v>-27.96086924403884</v>
      </c>
      <c r="T35" s="15">
        <v>-30.958459848312231</v>
      </c>
      <c r="U35" s="15">
        <v>-33.472886066229151</v>
      </c>
      <c r="V35" s="15">
        <v>-29.568234676570519</v>
      </c>
      <c r="W35" s="15">
        <v>-27.697234645076474</v>
      </c>
      <c r="X35" s="15">
        <v>-23.714299062378924</v>
      </c>
      <c r="Y35" s="16">
        <v>-22.101358684567082</v>
      </c>
      <c r="AF35" s="46">
        <v>23</v>
      </c>
      <c r="AG35" s="62">
        <f t="shared" si="0"/>
        <v>-4.628360418115351</v>
      </c>
      <c r="AH35" s="62">
        <f t="shared" si="1"/>
        <v>-12.412408438352665</v>
      </c>
      <c r="AI35" s="62">
        <f t="shared" si="2"/>
        <v>-17.520388032975511</v>
      </c>
      <c r="AJ35" s="63">
        <f t="shared" si="3"/>
        <v>-21.10199228238185</v>
      </c>
    </row>
    <row r="36" spans="1:36" x14ac:dyDescent="0.2">
      <c r="A36" s="13">
        <v>37174</v>
      </c>
      <c r="B36" s="14">
        <v>-16.948315510549854</v>
      </c>
      <c r="C36" s="15">
        <v>-17.884116644563406</v>
      </c>
      <c r="D36" s="15">
        <v>-18.473211769861489</v>
      </c>
      <c r="E36" s="15">
        <v>-17.419194238642412</v>
      </c>
      <c r="F36" s="15">
        <v>-19.277698103810454</v>
      </c>
      <c r="G36" s="15">
        <v>-23.756057472303048</v>
      </c>
      <c r="H36" s="15">
        <v>-30.400666317497219</v>
      </c>
      <c r="I36" s="15">
        <v>-27.274186337578975</v>
      </c>
      <c r="J36" s="15">
        <v>-29.267659647931499</v>
      </c>
      <c r="K36" s="15">
        <v>-31.015806665509359</v>
      </c>
      <c r="L36" s="15">
        <v>-30.735377403702149</v>
      </c>
      <c r="M36" s="15">
        <v>-33.486629562096198</v>
      </c>
      <c r="N36" s="15">
        <v>-30.565224978877247</v>
      </c>
      <c r="O36" s="15">
        <v>-29.71358889017074</v>
      </c>
      <c r="P36" s="15">
        <v>-28.598518367594654</v>
      </c>
      <c r="Q36" s="15">
        <v>-28.534983945658659</v>
      </c>
      <c r="R36" s="15">
        <v>-28.48124811444416</v>
      </c>
      <c r="S36" s="15">
        <v>-29.673209434660226</v>
      </c>
      <c r="T36" s="15">
        <v>-33.442227662762576</v>
      </c>
      <c r="U36" s="15">
        <v>-39.703484643148528</v>
      </c>
      <c r="V36" s="15">
        <v>-35.760730293955334</v>
      </c>
      <c r="W36" s="15">
        <v>-29.355194323668275</v>
      </c>
      <c r="X36" s="15">
        <v>-23.477327334405711</v>
      </c>
      <c r="Y36" s="16">
        <v>-22.345994875226999</v>
      </c>
      <c r="AF36" s="47">
        <v>24</v>
      </c>
      <c r="AG36" s="64">
        <f t="shared" si="0"/>
        <v>-4.1867035082680015</v>
      </c>
      <c r="AH36" s="64">
        <f t="shared" si="1"/>
        <v>-11.382162867246953</v>
      </c>
      <c r="AI36" s="64">
        <f t="shared" si="2"/>
        <v>-15.830976675983527</v>
      </c>
      <c r="AJ36" s="65">
        <f t="shared" si="3"/>
        <v>-19.91800384136674</v>
      </c>
    </row>
    <row r="37" spans="1:36" x14ac:dyDescent="0.2">
      <c r="A37" s="13">
        <v>37175</v>
      </c>
      <c r="B37" s="14">
        <v>-2.2424836279432476</v>
      </c>
      <c r="C37" s="15">
        <v>-3.83491307089818</v>
      </c>
      <c r="D37" s="15">
        <v>-3.0665152168952154</v>
      </c>
      <c r="E37" s="15">
        <v>-2.5659325702073161</v>
      </c>
      <c r="F37" s="15">
        <v>-2.8424956935260006</v>
      </c>
      <c r="G37" s="15">
        <v>-0.4060568921280634</v>
      </c>
      <c r="H37" s="15">
        <v>9.3166653760651457</v>
      </c>
      <c r="I37" s="15">
        <v>2.7303407086129603</v>
      </c>
      <c r="J37" s="15">
        <v>-10.982162446051099</v>
      </c>
      <c r="K37" s="15">
        <v>-0.89670800599595069</v>
      </c>
      <c r="L37" s="15">
        <v>-6.5788593019276824</v>
      </c>
      <c r="M37" s="15">
        <v>-2.7869478413181419</v>
      </c>
      <c r="N37" s="15">
        <v>3.0695411369108001</v>
      </c>
      <c r="O37" s="15">
        <v>9.9275607513184632</v>
      </c>
      <c r="P37" s="15">
        <v>-2.5602790524949128</v>
      </c>
      <c r="Q37" s="15">
        <v>-2.4927895522388077</v>
      </c>
      <c r="R37" s="15">
        <v>0.56601649893181616</v>
      </c>
      <c r="S37" s="15">
        <v>-11.32071189362437</v>
      </c>
      <c r="T37" s="15">
        <v>-2.3555493635608151</v>
      </c>
      <c r="U37" s="15">
        <v>12.700226680581451</v>
      </c>
      <c r="V37" s="15">
        <v>8.1095420136029475</v>
      </c>
      <c r="W37" s="15">
        <v>-3.0068668517412256</v>
      </c>
      <c r="X37" s="15">
        <v>-3.1575370882376177</v>
      </c>
      <c r="Y37" s="16">
        <v>-4.6036637814545713</v>
      </c>
    </row>
    <row r="38" spans="1:36" x14ac:dyDescent="0.2">
      <c r="A38" s="13">
        <v>37176</v>
      </c>
      <c r="B38" s="14">
        <v>-2.373582365343303</v>
      </c>
      <c r="C38" s="15">
        <v>-4.4606607870458745</v>
      </c>
      <c r="D38" s="15">
        <v>-3.3000207137974584</v>
      </c>
      <c r="E38" s="15">
        <v>-2.0400374792302589</v>
      </c>
      <c r="F38" s="15">
        <v>-1.3634905575996612</v>
      </c>
      <c r="G38" s="15">
        <v>-4.4993661956017306</v>
      </c>
      <c r="H38" s="15">
        <v>-10.550508459591413</v>
      </c>
      <c r="I38" s="15">
        <v>-4.2521324625768742</v>
      </c>
      <c r="J38" s="15">
        <v>-8.5575998688958279</v>
      </c>
      <c r="K38" s="15">
        <v>4.980506397488849</v>
      </c>
      <c r="L38" s="15">
        <v>7.9878468576715029</v>
      </c>
      <c r="M38" s="15">
        <v>6.7121268049703851</v>
      </c>
      <c r="N38" s="15">
        <v>-1.9822585449883121</v>
      </c>
      <c r="O38" s="15">
        <v>10.222368042231871</v>
      </c>
      <c r="P38" s="15">
        <v>6.2909621669187565</v>
      </c>
      <c r="Q38" s="15">
        <v>5.1707017075924355</v>
      </c>
      <c r="R38" s="15">
        <v>-0.31314754757475427</v>
      </c>
      <c r="S38" s="15">
        <v>-10.423599811460164</v>
      </c>
      <c r="T38" s="15">
        <v>-5.3000902232917042</v>
      </c>
      <c r="U38" s="15">
        <v>1.3451653400115759</v>
      </c>
      <c r="V38" s="15">
        <v>-1.1997984838967781</v>
      </c>
      <c r="W38" s="15">
        <v>-6.2801019506973184</v>
      </c>
      <c r="X38" s="15">
        <v>-5.3432249382195742</v>
      </c>
      <c r="Y38" s="16">
        <v>-4.8075215950276906</v>
      </c>
    </row>
    <row r="39" spans="1:36" x14ac:dyDescent="0.2">
      <c r="A39" s="13">
        <v>37177</v>
      </c>
      <c r="B39" s="14">
        <v>-21.3</v>
      </c>
      <c r="C39" s="15">
        <v>-18.34</v>
      </c>
      <c r="D39" s="15">
        <v>-17.95</v>
      </c>
      <c r="E39" s="15">
        <v>-17.53</v>
      </c>
      <c r="F39" s="15">
        <v>-17.604646422573655</v>
      </c>
      <c r="G39" s="15">
        <v>-18.744618776869274</v>
      </c>
      <c r="H39" s="15">
        <v>-19.770823094533</v>
      </c>
      <c r="I39" s="15">
        <v>-19.655457299057119</v>
      </c>
      <c r="J39" s="15">
        <v>-24.411699282037155</v>
      </c>
      <c r="K39" s="15">
        <v>-26.893115310755942</v>
      </c>
      <c r="L39" s="15">
        <v>-29.434802581331109</v>
      </c>
      <c r="M39" s="15">
        <v>-28.329448695448693</v>
      </c>
      <c r="N39" s="15">
        <v>-26.455810483951904</v>
      </c>
      <c r="O39" s="15">
        <v>-26.483676101381342</v>
      </c>
      <c r="P39" s="15">
        <v>-26.154977095809912</v>
      </c>
      <c r="Q39" s="15">
        <v>-26.032045954696976</v>
      </c>
      <c r="R39" s="15">
        <v>-26.144736649747578</v>
      </c>
      <c r="S39" s="15">
        <v>-25.902841966061384</v>
      </c>
      <c r="T39" s="15">
        <v>-29.179974243809639</v>
      </c>
      <c r="U39" s="15">
        <v>-38.44723504225712</v>
      </c>
      <c r="V39" s="15">
        <v>-29.426067350324526</v>
      </c>
      <c r="W39" s="15">
        <v>-26.843916367155099</v>
      </c>
      <c r="X39" s="15">
        <v>-21.922585746923666</v>
      </c>
      <c r="Y39" s="16">
        <v>-21.781568132431286</v>
      </c>
    </row>
    <row r="40" spans="1:36" x14ac:dyDescent="0.2">
      <c r="A40" s="13">
        <v>37178</v>
      </c>
      <c r="B40" s="14">
        <v>-18.932009864620305</v>
      </c>
      <c r="C40" s="15">
        <v>-17.350937798375529</v>
      </c>
      <c r="D40" s="15">
        <v>-15.85</v>
      </c>
      <c r="E40" s="15">
        <v>-15.46</v>
      </c>
      <c r="F40" s="15">
        <v>-15.45</v>
      </c>
      <c r="G40" s="15">
        <v>-16.100000000000001</v>
      </c>
      <c r="H40" s="15">
        <v>-16.5</v>
      </c>
      <c r="I40" s="15">
        <v>-16.822003735757932</v>
      </c>
      <c r="J40" s="15">
        <v>-20.771000068105</v>
      </c>
      <c r="K40" s="15">
        <v>-22.284228269685293</v>
      </c>
      <c r="L40" s="15">
        <v>-22.838777524226209</v>
      </c>
      <c r="M40" s="15">
        <v>-23.293594890638062</v>
      </c>
      <c r="N40" s="15">
        <v>-23.414269061011947</v>
      </c>
      <c r="O40" s="15">
        <v>-23.335824729554155</v>
      </c>
      <c r="P40" s="15">
        <v>-22.944287965755759</v>
      </c>
      <c r="Q40" s="15">
        <v>-22.679072776045569</v>
      </c>
      <c r="R40" s="15">
        <v>-23.025157922113952</v>
      </c>
      <c r="S40" s="15">
        <v>-23.759833441857101</v>
      </c>
      <c r="T40" s="15">
        <v>-25.137562723772664</v>
      </c>
      <c r="U40" s="15">
        <v>-34.076203238396488</v>
      </c>
      <c r="V40" s="15">
        <v>-29.348080523328203</v>
      </c>
      <c r="W40" s="15">
        <v>-25.065488428581066</v>
      </c>
      <c r="X40" s="15">
        <v>-22.382727643227231</v>
      </c>
      <c r="Y40" s="16">
        <v>-20.691401598017769</v>
      </c>
    </row>
    <row r="41" spans="1:36" x14ac:dyDescent="0.2">
      <c r="A41" s="13">
        <v>37179</v>
      </c>
      <c r="B41" s="14">
        <v>1.8413313424925608</v>
      </c>
      <c r="C41" s="15">
        <v>-2.8377234127051221</v>
      </c>
      <c r="D41" s="15">
        <v>-4.5703954290959992</v>
      </c>
      <c r="E41" s="15">
        <v>-4.9576101101101084</v>
      </c>
      <c r="F41" s="15">
        <v>-3.3144275693106664</v>
      </c>
      <c r="G41" s="15">
        <v>-6.6965609400287178</v>
      </c>
      <c r="H41" s="15">
        <v>-9.7006525293389991</v>
      </c>
      <c r="I41" s="15">
        <v>-10.08196047431986</v>
      </c>
      <c r="J41" s="15">
        <v>-11.808833120462001</v>
      </c>
      <c r="K41" s="15">
        <v>-5.9423170088044337</v>
      </c>
      <c r="L41" s="15">
        <v>-2.4415963392920723</v>
      </c>
      <c r="M41" s="15">
        <v>-1.5730281104391501</v>
      </c>
      <c r="N41" s="15">
        <v>-2.8122641824566195</v>
      </c>
      <c r="O41" s="15">
        <v>2.3232233925590897</v>
      </c>
      <c r="P41" s="15">
        <v>-2.0711973853886647</v>
      </c>
      <c r="Q41" s="15">
        <v>-2.9558936917163194</v>
      </c>
      <c r="R41" s="15">
        <v>-2.4678995489318396</v>
      </c>
      <c r="S41" s="15">
        <v>-6.8019397461137565</v>
      </c>
      <c r="T41" s="15">
        <v>-10.57409451310745</v>
      </c>
      <c r="U41" s="15">
        <v>-6.4054864543213768</v>
      </c>
      <c r="V41" s="15">
        <v>-4.23015668978557</v>
      </c>
      <c r="W41" s="15">
        <v>-7.4032464913079643</v>
      </c>
      <c r="X41" s="15">
        <v>-8.1242464593692958</v>
      </c>
      <c r="Y41" s="16">
        <v>-4.3829331321183247</v>
      </c>
    </row>
    <row r="42" spans="1:36" x14ac:dyDescent="0.2">
      <c r="A42" s="17">
        <v>37180</v>
      </c>
      <c r="B42" s="18">
        <v>-13.550229007028999</v>
      </c>
      <c r="C42" s="19">
        <v>-17.123123629968919</v>
      </c>
      <c r="D42" s="19">
        <v>-16.615263863803737</v>
      </c>
      <c r="E42" s="19">
        <v>-16.260711307130482</v>
      </c>
      <c r="F42" s="19">
        <v>-16.726991622861298</v>
      </c>
      <c r="G42" s="19">
        <v>-19.623040576985026</v>
      </c>
      <c r="H42" s="19">
        <v>-25.814223182335386</v>
      </c>
      <c r="I42" s="19">
        <v>-25.61544625095916</v>
      </c>
      <c r="J42" s="19">
        <v>-27.508767209549845</v>
      </c>
      <c r="K42" s="19">
        <v>-29.001694520037976</v>
      </c>
      <c r="L42" s="19">
        <v>-28.544724833002295</v>
      </c>
      <c r="M42" s="19">
        <v>-28.061238917640956</v>
      </c>
      <c r="N42" s="19">
        <v>-27.76261858859656</v>
      </c>
      <c r="O42" s="19">
        <v>-28.396385415464511</v>
      </c>
      <c r="P42" s="19">
        <v>-27.8560201307182</v>
      </c>
      <c r="Q42" s="19">
        <v>-27.31956191147956</v>
      </c>
      <c r="R42" s="19">
        <v>-27.314317249547855</v>
      </c>
      <c r="S42" s="19">
        <v>-27.855743986925475</v>
      </c>
      <c r="T42" s="19">
        <v>-32.288987216344033</v>
      </c>
      <c r="U42" s="19">
        <v>-34.620690927335247</v>
      </c>
      <c r="V42" s="19">
        <v>-29.155246240141501</v>
      </c>
      <c r="W42" s="19">
        <v>-25.823898523892474</v>
      </c>
      <c r="X42" s="19">
        <v>-22.251992282381849</v>
      </c>
      <c r="Y42" s="20">
        <v>-21.068003841366739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AVERAGE(B12:B42)</f>
        <v>-3.2166151186108305</v>
      </c>
      <c r="C45" s="15">
        <f t="shared" ref="C45:Y45" si="5">AVERAGE(C12:C42)</f>
        <v>-3.595573871582999</v>
      </c>
      <c r="D45" s="15">
        <f t="shared" si="5"/>
        <v>-3.5532567416307739</v>
      </c>
      <c r="E45" s="15">
        <f t="shared" si="5"/>
        <v>-3.6676774358490012</v>
      </c>
      <c r="F45" s="15">
        <f t="shared" si="5"/>
        <v>-3.3342257034267839</v>
      </c>
      <c r="G45" s="15">
        <f t="shared" si="5"/>
        <v>-4.0206962512534252</v>
      </c>
      <c r="H45" s="15">
        <f t="shared" si="5"/>
        <v>-1.3746118265242966</v>
      </c>
      <c r="I45" s="15">
        <f t="shared" si="5"/>
        <v>-6.3430051888627155</v>
      </c>
      <c r="J45" s="15">
        <f t="shared" si="5"/>
        <v>-7.5653986441689876</v>
      </c>
      <c r="K45" s="15">
        <f t="shared" si="5"/>
        <v>-5.033658358217922</v>
      </c>
      <c r="L45" s="15">
        <f t="shared" si="5"/>
        <v>-5.5775432113829346</v>
      </c>
      <c r="M45" s="15">
        <f t="shared" si="5"/>
        <v>-5.5496883181214312</v>
      </c>
      <c r="N45" s="15">
        <f t="shared" si="5"/>
        <v>-5.3965251578683651</v>
      </c>
      <c r="O45" s="15">
        <f t="shared" si="5"/>
        <v>-3.2399937252125013</v>
      </c>
      <c r="P45" s="15">
        <f t="shared" si="5"/>
        <v>-6.5629499423189044</v>
      </c>
      <c r="Q45" s="15">
        <f t="shared" si="5"/>
        <v>-8.1893125411733028</v>
      </c>
      <c r="R45" s="15">
        <f t="shared" si="5"/>
        <v>-9.0385459109842348</v>
      </c>
      <c r="S45" s="15">
        <f t="shared" si="5"/>
        <v>-11.185478317021524</v>
      </c>
      <c r="T45" s="15">
        <f t="shared" si="5"/>
        <v>-8.3525638680141672</v>
      </c>
      <c r="U45" s="15">
        <f t="shared" si="5"/>
        <v>-3.5318343341278373</v>
      </c>
      <c r="V45" s="15">
        <f t="shared" si="5"/>
        <v>-6.7156622733016693</v>
      </c>
      <c r="W45" s="15">
        <f t="shared" si="5"/>
        <v>-7.5528845980640575</v>
      </c>
      <c r="X45" s="15">
        <f t="shared" si="5"/>
        <v>-5.7783604181153514</v>
      </c>
      <c r="Y45" s="15">
        <f t="shared" si="5"/>
        <v>-5.336703508268001</v>
      </c>
      <c r="AA45" s="15">
        <f>AVERAGE(I45:X45)</f>
        <v>-6.6008378004347446</v>
      </c>
      <c r="AB45" s="15">
        <f>AVERAGE(B45:H45,Y45)</f>
        <v>-3.5124200571432644</v>
      </c>
      <c r="AC45" s="15">
        <f>AVERAGE(B45:Y45)</f>
        <v>-5.5713652193375838</v>
      </c>
    </row>
    <row r="46" spans="1:36" x14ac:dyDescent="0.2">
      <c r="A46" t="s">
        <v>37</v>
      </c>
      <c r="B46" s="15">
        <f>AVERAGE(B33:B42)</f>
        <v>-9.519495605331679</v>
      </c>
      <c r="C46" s="15">
        <f t="shared" ref="C46:Y46" si="6">AVERAGE(C33:C42)</f>
        <v>-10.832130395713531</v>
      </c>
      <c r="D46" s="15">
        <f t="shared" si="6"/>
        <v>-10.810962634468829</v>
      </c>
      <c r="E46" s="15">
        <f t="shared" si="6"/>
        <v>-10.434270756040117</v>
      </c>
      <c r="F46" s="15">
        <f t="shared" si="6"/>
        <v>-10.476255746801172</v>
      </c>
      <c r="G46" s="15">
        <f t="shared" si="6"/>
        <v>-12.322260887464841</v>
      </c>
      <c r="H46" s="15">
        <f t="shared" si="6"/>
        <v>-14.159623634990549</v>
      </c>
      <c r="I46" s="15">
        <f t="shared" si="6"/>
        <v>-14.5034732335243</v>
      </c>
      <c r="J46" s="15">
        <f t="shared" si="6"/>
        <v>-17.562435809939917</v>
      </c>
      <c r="K46" s="15">
        <f t="shared" si="6"/>
        <v>-14.61702370159326</v>
      </c>
      <c r="L46" s="15">
        <f t="shared" si="6"/>
        <v>-15.415572792775924</v>
      </c>
      <c r="M46" s="15">
        <f t="shared" si="6"/>
        <v>-16.062111474887917</v>
      </c>
      <c r="N46" s="15">
        <f t="shared" si="6"/>
        <v>-16.048284729865479</v>
      </c>
      <c r="O46" s="15">
        <f t="shared" si="6"/>
        <v>-13.68668407201333</v>
      </c>
      <c r="P46" s="15">
        <f t="shared" si="6"/>
        <v>-15.116129588694438</v>
      </c>
      <c r="Q46" s="15">
        <f t="shared" si="6"/>
        <v>-15.071288647653352</v>
      </c>
      <c r="R46" s="15">
        <f t="shared" si="6"/>
        <v>-15.440975480427444</v>
      </c>
      <c r="S46" s="15">
        <f t="shared" si="6"/>
        <v>-18.879688296370414</v>
      </c>
      <c r="T46" s="15">
        <f t="shared" si="6"/>
        <v>-19.36049953032088</v>
      </c>
      <c r="U46" s="15">
        <f t="shared" si="6"/>
        <v>-19.365304493102592</v>
      </c>
      <c r="V46" s="15">
        <f t="shared" si="6"/>
        <v>-15.966470791845278</v>
      </c>
      <c r="W46" s="15">
        <f t="shared" si="6"/>
        <v>-16.656435201156576</v>
      </c>
      <c r="X46" s="15">
        <f t="shared" si="6"/>
        <v>-13.562408438352666</v>
      </c>
      <c r="Y46" s="15">
        <f t="shared" si="6"/>
        <v>-12.532162867246953</v>
      </c>
      <c r="AA46" s="15">
        <f>AVERAGE(I46:X46)</f>
        <v>-16.082174142657735</v>
      </c>
      <c r="AB46" s="15">
        <f>AVERAGE(B46:H46,Y46)</f>
        <v>-11.385895316007209</v>
      </c>
      <c r="AC46" s="15">
        <f>AVERAGE(B46:Y46)</f>
        <v>-14.51674786710756</v>
      </c>
    </row>
    <row r="47" spans="1:36" x14ac:dyDescent="0.2">
      <c r="A47" t="s">
        <v>38</v>
      </c>
      <c r="B47" s="15">
        <f>AVERAGE(B39:B42)</f>
        <v>-12.985226882289187</v>
      </c>
      <c r="C47" s="15">
        <f t="shared" ref="C47:Y47" si="7">AVERAGE(C39:C42)</f>
        <v>-13.912946210262394</v>
      </c>
      <c r="D47" s="15">
        <f t="shared" si="7"/>
        <v>-13.746414823224931</v>
      </c>
      <c r="E47" s="15">
        <f t="shared" si="7"/>
        <v>-13.552080354310149</v>
      </c>
      <c r="F47" s="15">
        <f t="shared" si="7"/>
        <v>-13.274016403686405</v>
      </c>
      <c r="G47" s="15">
        <f t="shared" si="7"/>
        <v>-15.291055073470755</v>
      </c>
      <c r="H47" s="15">
        <f t="shared" si="7"/>
        <v>-17.946424701551845</v>
      </c>
      <c r="I47" s="15">
        <f t="shared" si="7"/>
        <v>-18.043716940023515</v>
      </c>
      <c r="J47" s="15">
        <f t="shared" si="7"/>
        <v>-21.1250749200385</v>
      </c>
      <c r="K47" s="15">
        <f t="shared" si="7"/>
        <v>-21.03033877732091</v>
      </c>
      <c r="L47" s="15">
        <f t="shared" si="7"/>
        <v>-20.814975319462921</v>
      </c>
      <c r="M47" s="15">
        <f t="shared" si="7"/>
        <v>-20.314327653541717</v>
      </c>
      <c r="N47" s="15">
        <f t="shared" si="7"/>
        <v>-20.11124057900426</v>
      </c>
      <c r="O47" s="15">
        <f t="shared" si="7"/>
        <v>-18.973165713460229</v>
      </c>
      <c r="P47" s="15">
        <f t="shared" si="7"/>
        <v>-19.756620644418135</v>
      </c>
      <c r="Q47" s="15">
        <f t="shared" si="7"/>
        <v>-19.746643583484605</v>
      </c>
      <c r="R47" s="15">
        <f t="shared" si="7"/>
        <v>-19.738027842585307</v>
      </c>
      <c r="S47" s="15">
        <f t="shared" si="7"/>
        <v>-21.08008978523943</v>
      </c>
      <c r="T47" s="15">
        <f t="shared" si="7"/>
        <v>-24.295154674258448</v>
      </c>
      <c r="U47" s="15">
        <f t="shared" si="7"/>
        <v>-28.387403915577558</v>
      </c>
      <c r="V47" s="15">
        <f t="shared" si="7"/>
        <v>-23.039887700894951</v>
      </c>
      <c r="W47" s="15">
        <f t="shared" si="7"/>
        <v>-21.28413745273415</v>
      </c>
      <c r="X47" s="15">
        <f t="shared" si="7"/>
        <v>-18.670388032975509</v>
      </c>
      <c r="Y47" s="15">
        <f t="shared" si="7"/>
        <v>-16.980976675983527</v>
      </c>
      <c r="AA47" s="15">
        <f>AVERAGE(I47:X47)</f>
        <v>-21.025699595938757</v>
      </c>
      <c r="AB47" s="15">
        <f>AVERAGE(B47:H47,Y47)</f>
        <v>-14.7111426405974</v>
      </c>
      <c r="AC47" s="15">
        <f>AVERAGE(B47:Y47)</f>
        <v>-18.920847277491642</v>
      </c>
    </row>
    <row r="48" spans="1:36" x14ac:dyDescent="0.2">
      <c r="A48" s="22">
        <f>$A$42</f>
        <v>37180</v>
      </c>
      <c r="B48" s="15">
        <f>B42</f>
        <v>-13.550229007028999</v>
      </c>
      <c r="C48" s="15">
        <f t="shared" ref="C48:Y48" si="8">C42</f>
        <v>-17.123123629968919</v>
      </c>
      <c r="D48" s="15">
        <f t="shared" si="8"/>
        <v>-16.615263863803737</v>
      </c>
      <c r="E48" s="15">
        <f t="shared" si="8"/>
        <v>-16.260711307130482</v>
      </c>
      <c r="F48" s="15">
        <f t="shared" si="8"/>
        <v>-16.726991622861298</v>
      </c>
      <c r="G48" s="15">
        <f t="shared" si="8"/>
        <v>-19.623040576985026</v>
      </c>
      <c r="H48" s="15">
        <f t="shared" si="8"/>
        <v>-25.814223182335386</v>
      </c>
      <c r="I48" s="15">
        <f t="shared" si="8"/>
        <v>-25.61544625095916</v>
      </c>
      <c r="J48" s="15">
        <f t="shared" si="8"/>
        <v>-27.508767209549845</v>
      </c>
      <c r="K48" s="15">
        <f t="shared" si="8"/>
        <v>-29.001694520037976</v>
      </c>
      <c r="L48" s="15">
        <f t="shared" si="8"/>
        <v>-28.544724833002295</v>
      </c>
      <c r="M48" s="15">
        <f t="shared" si="8"/>
        <v>-28.061238917640956</v>
      </c>
      <c r="N48" s="15">
        <f t="shared" si="8"/>
        <v>-27.76261858859656</v>
      </c>
      <c r="O48" s="15">
        <f t="shared" si="8"/>
        <v>-28.396385415464511</v>
      </c>
      <c r="P48" s="15">
        <f t="shared" si="8"/>
        <v>-27.8560201307182</v>
      </c>
      <c r="Q48" s="15">
        <f t="shared" si="8"/>
        <v>-27.31956191147956</v>
      </c>
      <c r="R48" s="15">
        <f t="shared" si="8"/>
        <v>-27.314317249547855</v>
      </c>
      <c r="S48" s="15">
        <f t="shared" si="8"/>
        <v>-27.855743986925475</v>
      </c>
      <c r="T48" s="15">
        <f t="shared" si="8"/>
        <v>-32.288987216344033</v>
      </c>
      <c r="U48" s="15">
        <f t="shared" si="8"/>
        <v>-34.620690927335247</v>
      </c>
      <c r="V48" s="15">
        <f t="shared" si="8"/>
        <v>-29.155246240141501</v>
      </c>
      <c r="W48" s="15">
        <f t="shared" si="8"/>
        <v>-25.823898523892474</v>
      </c>
      <c r="X48" s="15">
        <f t="shared" si="8"/>
        <v>-22.251992282381849</v>
      </c>
      <c r="Y48" s="15">
        <f t="shared" si="8"/>
        <v>-21.068003841366739</v>
      </c>
      <c r="AA48" s="15">
        <f>AVERAGE(I48:X48)</f>
        <v>-28.086083387751096</v>
      </c>
      <c r="AB48" s="15">
        <f>AVERAGE(B48:H48,Y48)</f>
        <v>-18.347698378935071</v>
      </c>
      <c r="AC48" s="15">
        <f>AVERAGE(B48:Y48)</f>
        <v>-24.839955051479084</v>
      </c>
    </row>
  </sheetData>
  <mergeCells count="1">
    <mergeCell ref="AG10:AJ11"/>
  </mergeCells>
  <phoneticPr fontId="0" type="noConversion"/>
  <conditionalFormatting sqref="A2:B8 A10:Y42 A44:Y48">
    <cfRule type="cellIs" dxfId="17" priority="1" stopIfTrue="1" operator="greaterThan">
      <formula>10</formula>
    </cfRule>
    <cfRule type="cellIs" dxfId="16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2:AJ48"/>
  <sheetViews>
    <sheetView topLeftCell="A7" zoomScale="80" workbookViewId="0">
      <selection activeCell="AB19" sqref="AB19"/>
    </sheetView>
  </sheetViews>
  <sheetFormatPr defaultRowHeight="12.75" x14ac:dyDescent="0.2"/>
  <cols>
    <col min="1" max="1" width="25.7109375" customWidth="1"/>
    <col min="2" max="2" width="12" customWidth="1"/>
    <col min="3" max="12" width="6.7109375" customWidth="1"/>
    <col min="13" max="13" width="7.85546875" customWidth="1"/>
    <col min="14" max="20" width="6.7109375" customWidth="1"/>
    <col min="21" max="22" width="7.85546875" customWidth="1"/>
    <col min="23" max="25" width="6.7109375" customWidth="1"/>
    <col min="26" max="26" width="4" customWidth="1"/>
    <col min="27" max="27" width="14.85546875" customWidth="1"/>
    <col min="28" max="28" width="9.5703125" bestFit="1" customWidth="1"/>
    <col min="29" max="29" width="10.85546875" bestFit="1" customWidth="1"/>
    <col min="30" max="30" width="8.5703125" bestFit="1" customWidth="1"/>
    <col min="31" max="31" width="2.7109375" customWidth="1"/>
    <col min="32" max="32" width="4.85546875" customWidth="1"/>
    <col min="33" max="33" width="14.85546875" bestFit="1" customWidth="1"/>
    <col min="34" max="249" width="13.42578125" bestFit="1" customWidth="1"/>
  </cols>
  <sheetData>
    <row r="2" spans="1:36" x14ac:dyDescent="0.2">
      <c r="A2" s="1" t="s">
        <v>0</v>
      </c>
      <c r="B2" s="2" t="s">
        <v>1</v>
      </c>
      <c r="E2" s="75"/>
    </row>
    <row r="3" spans="1:36" x14ac:dyDescent="0.2">
      <c r="A3" s="1" t="s">
        <v>2</v>
      </c>
      <c r="B3" s="2" t="s">
        <v>1</v>
      </c>
    </row>
    <row r="4" spans="1:36" x14ac:dyDescent="0.2">
      <c r="A4" s="1" t="s">
        <v>3</v>
      </c>
      <c r="B4" s="2" t="s">
        <v>1</v>
      </c>
    </row>
    <row r="5" spans="1:36" x14ac:dyDescent="0.2">
      <c r="A5" s="1" t="s">
        <v>4</v>
      </c>
      <c r="B5" s="2" t="s">
        <v>1</v>
      </c>
    </row>
    <row r="6" spans="1:36" x14ac:dyDescent="0.2">
      <c r="A6" s="1" t="s">
        <v>5</v>
      </c>
      <c r="B6" s="2" t="s">
        <v>1</v>
      </c>
    </row>
    <row r="7" spans="1:36" x14ac:dyDescent="0.2">
      <c r="A7" s="1" t="s">
        <v>6</v>
      </c>
      <c r="B7" s="2" t="s">
        <v>1</v>
      </c>
    </row>
    <row r="8" spans="1:36" x14ac:dyDescent="0.2">
      <c r="A8" s="1" t="s">
        <v>7</v>
      </c>
      <c r="B8" s="2" t="s">
        <v>1</v>
      </c>
    </row>
    <row r="10" spans="1:36" x14ac:dyDescent="0.2">
      <c r="A10" s="3" t="s">
        <v>35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G10" s="76" t="s">
        <v>30</v>
      </c>
      <c r="AH10" s="77"/>
      <c r="AI10" s="77"/>
      <c r="AJ10" s="78"/>
    </row>
    <row r="11" spans="1:36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G11" s="79"/>
      <c r="AH11" s="80"/>
      <c r="AI11" s="80"/>
      <c r="AJ11" s="81"/>
    </row>
    <row r="12" spans="1:36" x14ac:dyDescent="0.2">
      <c r="A12" s="9">
        <v>37150</v>
      </c>
      <c r="B12" s="10">
        <v>-2.0556014426196345</v>
      </c>
      <c r="C12" s="11">
        <v>-2.6421862401867156</v>
      </c>
      <c r="D12" s="11">
        <v>-2.004111770569045</v>
      </c>
      <c r="E12" s="11">
        <v>-1.921312886462605</v>
      </c>
      <c r="F12" s="11">
        <v>-1.8653684996189206</v>
      </c>
      <c r="G12" s="11">
        <v>-2.0987429578720302</v>
      </c>
      <c r="H12" s="11">
        <v>-2.4446130580123651</v>
      </c>
      <c r="I12" s="11">
        <v>-2.6596808238947283</v>
      </c>
      <c r="J12" s="11">
        <v>-2.6331979216881543</v>
      </c>
      <c r="K12" s="11">
        <v>-2.9425908574621324</v>
      </c>
      <c r="L12" s="11">
        <v>-2.4700392189525715</v>
      </c>
      <c r="M12" s="11">
        <v>-2.036494628628347</v>
      </c>
      <c r="N12" s="11">
        <v>-2.1613302336451916</v>
      </c>
      <c r="O12" s="11">
        <v>-2.0151181879844309</v>
      </c>
      <c r="P12" s="11">
        <v>-1.810558668337741</v>
      </c>
      <c r="Q12" s="11">
        <v>-1.2836206807025796</v>
      </c>
      <c r="R12" s="11">
        <v>-0.46346771751592897</v>
      </c>
      <c r="S12" s="11">
        <v>-0.97606640019798263</v>
      </c>
      <c r="T12" s="11">
        <v>-1.3087496697627863</v>
      </c>
      <c r="U12" s="11">
        <v>0.47247873810306018</v>
      </c>
      <c r="V12" s="11">
        <v>-0.68317671511609035</v>
      </c>
      <c r="W12" s="11">
        <v>-2.5245607672735701</v>
      </c>
      <c r="X12" s="11">
        <v>0.67021742804925211</v>
      </c>
      <c r="Y12" s="12">
        <v>-2.2680386390607765E-2</v>
      </c>
      <c r="AA12" s="24" t="s">
        <v>14</v>
      </c>
      <c r="AB12" s="25" t="s">
        <v>15</v>
      </c>
      <c r="AC12" s="25" t="s">
        <v>16</v>
      </c>
      <c r="AD12" s="25" t="s">
        <v>17</v>
      </c>
      <c r="AF12" s="32" t="s">
        <v>9</v>
      </c>
      <c r="AG12" s="30" t="s">
        <v>27</v>
      </c>
      <c r="AH12" s="29" t="s">
        <v>28</v>
      </c>
      <c r="AI12" s="29" t="s">
        <v>29</v>
      </c>
      <c r="AJ12" s="31">
        <f>AA16</f>
        <v>37178</v>
      </c>
    </row>
    <row r="13" spans="1:36" x14ac:dyDescent="0.2">
      <c r="A13" s="13">
        <v>37151</v>
      </c>
      <c r="B13" s="14">
        <v>-3.5955515076473699</v>
      </c>
      <c r="C13" s="15">
        <v>-2.8008900599908451</v>
      </c>
      <c r="D13" s="15">
        <v>-4.421606595534314</v>
      </c>
      <c r="E13" s="15">
        <v>-4.5089311232250466</v>
      </c>
      <c r="F13" s="15">
        <v>-3.8197542565150755</v>
      </c>
      <c r="G13" s="15">
        <v>-4.0379957272889104</v>
      </c>
      <c r="H13" s="15">
        <v>-4.2211801927557495</v>
      </c>
      <c r="I13" s="15">
        <v>-4.3433694430578988</v>
      </c>
      <c r="J13" s="15">
        <v>-4.4155098440372385</v>
      </c>
      <c r="K13" s="15">
        <v>-3.9276224507532689</v>
      </c>
      <c r="L13" s="15">
        <v>-2.7087935327558803</v>
      </c>
      <c r="M13" s="15">
        <v>-3.8458615454850502</v>
      </c>
      <c r="N13" s="15">
        <v>-2.8271488671202327</v>
      </c>
      <c r="O13" s="15">
        <v>-2.6917943844329848</v>
      </c>
      <c r="P13" s="15">
        <v>-3.2771590368325931</v>
      </c>
      <c r="Q13" s="15">
        <v>-0.16342910018973811</v>
      </c>
      <c r="R13" s="15">
        <v>-1.9773434782954951</v>
      </c>
      <c r="S13" s="15">
        <v>-1.1510579763810753</v>
      </c>
      <c r="T13" s="15">
        <v>-4.0693887552591157</v>
      </c>
      <c r="U13" s="15">
        <v>-3.194767457012393</v>
      </c>
      <c r="V13" s="15">
        <v>-1.9595816171747238</v>
      </c>
      <c r="W13" s="15">
        <v>-3.7046719883398715</v>
      </c>
      <c r="X13" s="15">
        <v>-2.8557123558967703</v>
      </c>
      <c r="Y13" s="16">
        <v>-3.8508562102881001</v>
      </c>
      <c r="AA13" s="24" t="s">
        <v>18</v>
      </c>
      <c r="AB13" s="23">
        <f>'NYISOZone P Prices'!AA45</f>
        <v>28.749701030147321</v>
      </c>
      <c r="AC13" s="23">
        <f>'NYISOZone P Prices'!AB45</f>
        <v>19.061705238619972</v>
      </c>
      <c r="AD13" s="23">
        <f>'NYISOZone P Prices'!AC45</f>
        <v>25.520369099638206</v>
      </c>
      <c r="AF13" s="32">
        <v>1</v>
      </c>
      <c r="AG13" s="48">
        <f t="shared" ref="AG13:AG36" si="0">HLOOKUP($AF13,nar,2,TRUE)</f>
        <v>-1.0011783107723906</v>
      </c>
      <c r="AH13" s="48">
        <f t="shared" ref="AH13:AH36" si="1">HLOOKUP($AF13,nar,3,TRUE)</f>
        <v>0.76608692858444627</v>
      </c>
      <c r="AI13" s="48">
        <f t="shared" ref="AI13:AI36" si="2">HLOOKUP($AF13,nar,4,TRUE)</f>
        <v>-0.62853074332120329</v>
      </c>
      <c r="AJ13" s="49">
        <f t="shared" ref="AJ13:AJ36" si="3">HLOOKUP($AF13,nar,5,TRUE)</f>
        <v>-1.1320098646203043</v>
      </c>
    </row>
    <row r="14" spans="1:36" x14ac:dyDescent="0.2">
      <c r="A14" s="13">
        <v>37152</v>
      </c>
      <c r="B14" s="14">
        <v>-4.3300600215374736</v>
      </c>
      <c r="C14" s="15">
        <v>-3.3260018044827131</v>
      </c>
      <c r="D14" s="15">
        <v>-2.1305878420518454</v>
      </c>
      <c r="E14" s="15">
        <v>-2.7792846139550242</v>
      </c>
      <c r="F14" s="15">
        <v>-2.177062685595736</v>
      </c>
      <c r="G14" s="15">
        <v>-3.0526168697826854</v>
      </c>
      <c r="H14" s="15">
        <v>-3.6358597755467734</v>
      </c>
      <c r="I14" s="15">
        <v>-3.5039908965965232</v>
      </c>
      <c r="J14" s="15">
        <v>-3.6960010215409334</v>
      </c>
      <c r="K14" s="15">
        <v>-1.7781085868276492</v>
      </c>
      <c r="L14" s="15">
        <v>-1.5401369861109551</v>
      </c>
      <c r="M14" s="15">
        <v>-1.8561497243872616</v>
      </c>
      <c r="N14" s="15">
        <v>-2.9552897643235099E-2</v>
      </c>
      <c r="O14" s="15">
        <v>0.13172438872711467</v>
      </c>
      <c r="P14" s="15">
        <v>0.2193356624692413</v>
      </c>
      <c r="Q14" s="15">
        <v>-0.12210319128960734</v>
      </c>
      <c r="R14" s="15">
        <v>6.273331474733169</v>
      </c>
      <c r="S14" s="15">
        <v>3.9727608241003836</v>
      </c>
      <c r="T14" s="15">
        <v>-3.2311702277314005</v>
      </c>
      <c r="U14" s="15">
        <v>-0.67936189126722013</v>
      </c>
      <c r="V14" s="15">
        <v>-8.1701004861180593E-2</v>
      </c>
      <c r="W14" s="15">
        <v>-2.2413376058075407</v>
      </c>
      <c r="X14" s="15">
        <v>-2.0912763090051918</v>
      </c>
      <c r="Y14" s="16">
        <v>-3.7946670646616347</v>
      </c>
      <c r="AA14" s="24" t="s">
        <v>19</v>
      </c>
      <c r="AB14" s="23">
        <f>'NYISOZone P Prices'!AA46</f>
        <v>28.218616547032077</v>
      </c>
      <c r="AC14" s="23">
        <f>'NYISOZone P Prices'!AB46</f>
        <v>20.185786614020529</v>
      </c>
      <c r="AD14" s="23">
        <f>'NYISOZone P Prices'!AC46</f>
        <v>25.541006569361556</v>
      </c>
      <c r="AF14" s="46">
        <v>2</v>
      </c>
      <c r="AG14" s="50">
        <f t="shared" si="0"/>
        <v>-1.2831014819447908</v>
      </c>
      <c r="AH14" s="50">
        <f t="shared" si="1"/>
        <v>-1.1578479193724283</v>
      </c>
      <c r="AI14" s="50">
        <f t="shared" si="2"/>
        <v>-1.5105328618071348</v>
      </c>
      <c r="AJ14" s="51">
        <f t="shared" si="3"/>
        <v>-1.5209377983755292</v>
      </c>
    </row>
    <row r="15" spans="1:36" x14ac:dyDescent="0.2">
      <c r="A15" s="13">
        <v>37153</v>
      </c>
      <c r="B15" s="14">
        <v>-3.0402322511942579</v>
      </c>
      <c r="C15" s="15">
        <v>-1.8676882386747966</v>
      </c>
      <c r="D15" s="15">
        <v>-1.7</v>
      </c>
      <c r="E15" s="15">
        <v>-1.9950000000000001</v>
      </c>
      <c r="F15" s="15">
        <v>-1.2350000000000001</v>
      </c>
      <c r="G15" s="15">
        <v>-2.3546075511366169</v>
      </c>
      <c r="H15" s="15">
        <v>-3.4535914933528247</v>
      </c>
      <c r="I15" s="15">
        <v>-3.3251653853164136</v>
      </c>
      <c r="J15" s="15">
        <v>-2.3913330138059266</v>
      </c>
      <c r="K15" s="15">
        <v>-2.3235383995133745</v>
      </c>
      <c r="L15" s="15">
        <v>-0.18811335451072964</v>
      </c>
      <c r="M15" s="15">
        <v>-8.1630312750604617E-2</v>
      </c>
      <c r="N15" s="15">
        <v>-1.8560073957381924</v>
      </c>
      <c r="O15" s="15">
        <v>-0.90198000219022489</v>
      </c>
      <c r="P15" s="15">
        <v>-1.1263625180878094</v>
      </c>
      <c r="Q15" s="15">
        <v>1.264516844823369</v>
      </c>
      <c r="R15" s="15">
        <v>0.3351958216647617</v>
      </c>
      <c r="S15" s="15">
        <v>-0.59482796005254457</v>
      </c>
      <c r="T15" s="15">
        <v>-3.5960212430181926</v>
      </c>
      <c r="U15" s="15">
        <v>-0.68496170424850078</v>
      </c>
      <c r="V15" s="15">
        <v>-1.9286240875419978</v>
      </c>
      <c r="W15" s="15">
        <v>-3.6912966401291598</v>
      </c>
      <c r="X15" s="15">
        <v>-3.6580589816954401</v>
      </c>
      <c r="Y15" s="16">
        <v>-4.1335782928307019</v>
      </c>
      <c r="AA15" s="24" t="s">
        <v>20</v>
      </c>
      <c r="AB15" s="23">
        <f>'NYISOZone P Prices'!AA47</f>
        <v>26.357807908906704</v>
      </c>
      <c r="AC15" s="23">
        <f>'NYISOZone P Prices'!AB47</f>
        <v>18.818383076694094</v>
      </c>
      <c r="AD15" s="23">
        <f>'NYISOZone P Prices'!AC47</f>
        <v>23.844666298169162</v>
      </c>
      <c r="AF15" s="46">
        <v>3</v>
      </c>
      <c r="AG15" s="50">
        <f t="shared" si="0"/>
        <v>-1.3841137826777343</v>
      </c>
      <c r="AH15" s="50">
        <f t="shared" si="1"/>
        <v>-1.7629480021520372</v>
      </c>
      <c r="AI15" s="50">
        <f t="shared" si="2"/>
        <v>-1.4266735712658196</v>
      </c>
      <c r="AJ15" s="51">
        <f t="shared" si="3"/>
        <v>-1.08</v>
      </c>
    </row>
    <row r="16" spans="1:36" x14ac:dyDescent="0.2">
      <c r="A16" s="13">
        <v>37154</v>
      </c>
      <c r="B16" s="14">
        <v>-3.7051953385002427</v>
      </c>
      <c r="C16" s="15">
        <v>-1.9385565890685506</v>
      </c>
      <c r="D16" s="15">
        <v>-1.98</v>
      </c>
      <c r="E16" s="15">
        <v>-2.0350000000000001</v>
      </c>
      <c r="F16" s="15">
        <v>-1.98</v>
      </c>
      <c r="G16" s="15">
        <v>-2.1126083841703007</v>
      </c>
      <c r="H16" s="15">
        <v>-3.7442670700669147</v>
      </c>
      <c r="I16" s="15">
        <v>-2.567576205428626</v>
      </c>
      <c r="J16" s="15">
        <v>-1.3883503881185959</v>
      </c>
      <c r="K16" s="15">
        <v>-0.25954449229059406</v>
      </c>
      <c r="L16" s="15">
        <v>-1.5381555826823821</v>
      </c>
      <c r="M16" s="15">
        <v>-1.7453802973164834</v>
      </c>
      <c r="N16" s="15">
        <v>-0.44146656798762152</v>
      </c>
      <c r="O16" s="15">
        <v>0.29717889352824045</v>
      </c>
      <c r="P16" s="15">
        <v>-3.2046557938414999</v>
      </c>
      <c r="Q16" s="15">
        <v>-3.137342029512233</v>
      </c>
      <c r="R16" s="15">
        <v>-3.1755519181976481</v>
      </c>
      <c r="S16" s="15">
        <v>-3.6240444534780849</v>
      </c>
      <c r="T16" s="15">
        <v>-5.1666969738437878</v>
      </c>
      <c r="U16" s="15">
        <v>-5.058461463762864</v>
      </c>
      <c r="V16" s="15">
        <v>-4.2770841330900495</v>
      </c>
      <c r="W16" s="15">
        <v>-4.6499421928040796</v>
      </c>
      <c r="X16" s="15">
        <v>-3.9765353978108102</v>
      </c>
      <c r="Y16" s="16">
        <v>-3.7808044546079529</v>
      </c>
      <c r="AA16" s="27">
        <f>$A$40</f>
        <v>37178</v>
      </c>
      <c r="AB16" s="23">
        <f>'NYISOZone P Prices'!AA48</f>
        <v>23.823632058878538</v>
      </c>
      <c r="AC16" s="23">
        <f>'NYISOZone P Prices'!AB48</f>
        <v>17.041793657626702</v>
      </c>
      <c r="AD16" s="23">
        <f>'NYISOZone P Prices'!AC48</f>
        <v>21.563019258461257</v>
      </c>
      <c r="AF16" s="46">
        <v>4</v>
      </c>
      <c r="AG16" s="50">
        <f t="shared" si="0"/>
        <v>-1.4780578997958078</v>
      </c>
      <c r="AH16" s="50">
        <f t="shared" si="1"/>
        <v>-1.6900366535796105</v>
      </c>
      <c r="AI16" s="50">
        <f t="shared" si="2"/>
        <v>-1.2533458264100861</v>
      </c>
      <c r="AJ16" s="51">
        <f t="shared" si="3"/>
        <v>-1.44</v>
      </c>
    </row>
    <row r="17" spans="1:36" x14ac:dyDescent="0.2">
      <c r="A17" s="13">
        <v>37155</v>
      </c>
      <c r="B17" s="14">
        <v>-2.2908548702645355</v>
      </c>
      <c r="C17" s="15">
        <v>-1.2371875119760247</v>
      </c>
      <c r="D17" s="15">
        <v>-0.46436329565875667</v>
      </c>
      <c r="E17" s="15">
        <v>-0.84339146247779517</v>
      </c>
      <c r="F17" s="15">
        <v>-0.32072090045209833</v>
      </c>
      <c r="G17" s="15">
        <v>-1.1318119428072535</v>
      </c>
      <c r="H17" s="15">
        <v>-1.5658351056479241</v>
      </c>
      <c r="I17" s="15">
        <v>-2.71040909184131</v>
      </c>
      <c r="J17" s="15">
        <v>-1.6179253400141143</v>
      </c>
      <c r="K17" s="15">
        <v>-1.826800675629471</v>
      </c>
      <c r="L17" s="15">
        <v>-1.0575321852444013</v>
      </c>
      <c r="M17" s="15">
        <v>-2.5599631414347748</v>
      </c>
      <c r="N17" s="15">
        <v>-3.022196941577235</v>
      </c>
      <c r="O17" s="15">
        <v>-2.9298909053172295</v>
      </c>
      <c r="P17" s="15">
        <v>-2.7134864316280769</v>
      </c>
      <c r="Q17" s="15">
        <v>-2.1312142503213067</v>
      </c>
      <c r="R17" s="15">
        <v>-2.1520859676898638</v>
      </c>
      <c r="S17" s="15">
        <v>-2.6811554712369379</v>
      </c>
      <c r="T17" s="15">
        <v>-5.2831683472196111</v>
      </c>
      <c r="U17" s="15">
        <v>-3.9816601042254547</v>
      </c>
      <c r="V17" s="15">
        <v>-4.0681481999888049</v>
      </c>
      <c r="W17" s="15">
        <v>-4.1404668912269038</v>
      </c>
      <c r="X17" s="15">
        <v>-3.6114214526367618</v>
      </c>
      <c r="Y17" s="16">
        <v>-3.0585174890212876</v>
      </c>
      <c r="AA17" s="24"/>
      <c r="AB17" s="23"/>
      <c r="AC17" s="23"/>
      <c r="AD17" s="23"/>
      <c r="AF17" s="46">
        <v>5</v>
      </c>
      <c r="AG17" s="50">
        <f t="shared" si="0"/>
        <v>-1.0961923315192534</v>
      </c>
      <c r="AH17" s="50">
        <f t="shared" si="1"/>
        <v>-1.3518377932491668</v>
      </c>
      <c r="AI17" s="50">
        <f t="shared" si="2"/>
        <v>-1.0093789933911064</v>
      </c>
      <c r="AJ17" s="51">
        <f t="shared" si="3"/>
        <v>-1.45</v>
      </c>
    </row>
    <row r="18" spans="1:36" x14ac:dyDescent="0.2">
      <c r="A18" s="13">
        <v>37156</v>
      </c>
      <c r="B18" s="14">
        <v>-4.8142545479663212</v>
      </c>
      <c r="C18" s="15">
        <v>-3.5447901410629346</v>
      </c>
      <c r="D18" s="15">
        <v>-3.6086371031478297</v>
      </c>
      <c r="E18" s="15">
        <v>-2.6893077725981396</v>
      </c>
      <c r="F18" s="15">
        <v>-2.9275580776943055</v>
      </c>
      <c r="G18" s="15">
        <v>-4.2661908092900944</v>
      </c>
      <c r="H18" s="15">
        <v>-3.2621507035944894</v>
      </c>
      <c r="I18" s="15">
        <v>-4.0815638146784003</v>
      </c>
      <c r="J18" s="15">
        <v>-4.85550594847955</v>
      </c>
      <c r="K18" s="15">
        <v>-3.5224557574941393</v>
      </c>
      <c r="L18" s="15">
        <v>-3.9490675294061361</v>
      </c>
      <c r="M18" s="15">
        <v>-3.7101815941007708</v>
      </c>
      <c r="N18" s="15">
        <v>-3.2595298336617589</v>
      </c>
      <c r="O18" s="15">
        <v>-3.5349777401627769</v>
      </c>
      <c r="P18" s="15">
        <v>-3.4991985268580699</v>
      </c>
      <c r="Q18" s="15">
        <v>-2.682703674063923</v>
      </c>
      <c r="R18" s="15">
        <v>-2.7519612206158151</v>
      </c>
      <c r="S18" s="15">
        <v>-3.6461079665480263</v>
      </c>
      <c r="T18" s="15">
        <v>-4.2450051015499994</v>
      </c>
      <c r="U18" s="15">
        <v>-3.4037434221889562</v>
      </c>
      <c r="V18" s="15">
        <v>-2.9521156758885709</v>
      </c>
      <c r="W18" s="15">
        <v>-4.2900216844102701</v>
      </c>
      <c r="X18" s="15">
        <v>-4.0013327030920394</v>
      </c>
      <c r="Y18" s="16">
        <v>-4.7724597261273445</v>
      </c>
      <c r="AA18" s="24" t="s">
        <v>21</v>
      </c>
      <c r="AB18" s="26" t="s">
        <v>15</v>
      </c>
      <c r="AC18" s="26" t="s">
        <v>16</v>
      </c>
      <c r="AD18" s="26" t="s">
        <v>17</v>
      </c>
      <c r="AF18" s="46">
        <v>6</v>
      </c>
      <c r="AG18" s="50">
        <f t="shared" si="0"/>
        <v>-0.77455111282215316</v>
      </c>
      <c r="AH18" s="50">
        <f t="shared" si="1"/>
        <v>-0.78948984489973473</v>
      </c>
      <c r="AI18" s="50">
        <f t="shared" si="2"/>
        <v>-1.037994990823669</v>
      </c>
      <c r="AJ18" s="51">
        <f t="shared" si="3"/>
        <v>-1.9</v>
      </c>
    </row>
    <row r="19" spans="1:36" x14ac:dyDescent="0.2">
      <c r="A19" s="13">
        <v>37157</v>
      </c>
      <c r="B19" s="14">
        <v>-2.5985000145171604</v>
      </c>
      <c r="C19" s="15">
        <v>-0.78411323150888634</v>
      </c>
      <c r="D19" s="15">
        <v>-1.776374797641413</v>
      </c>
      <c r="E19" s="15">
        <v>-2.1595011181662116</v>
      </c>
      <c r="F19" s="15">
        <v>-1.5330290718417654</v>
      </c>
      <c r="G19" s="15">
        <v>-4.0916268602382839</v>
      </c>
      <c r="H19" s="15">
        <v>-3.1424441882028518</v>
      </c>
      <c r="I19" s="15">
        <v>-4.4319235726465145</v>
      </c>
      <c r="J19" s="15">
        <v>-4.8036542639226312</v>
      </c>
      <c r="K19" s="15">
        <v>-4.387133477724575</v>
      </c>
      <c r="L19" s="15">
        <v>-4.6657699276498121</v>
      </c>
      <c r="M19" s="15">
        <v>-5.6307447421845751</v>
      </c>
      <c r="N19" s="15">
        <v>-5.1574929434842041</v>
      </c>
      <c r="O19" s="15">
        <v>-4.9184613925137093</v>
      </c>
      <c r="P19" s="15">
        <v>-4.3618514157639154</v>
      </c>
      <c r="Q19" s="15">
        <v>-4.5103290889842995</v>
      </c>
      <c r="R19" s="15">
        <v>-5.0453655014136665</v>
      </c>
      <c r="S19" s="15">
        <v>-4.9719624823613273</v>
      </c>
      <c r="T19" s="15">
        <v>-6.52639862800347</v>
      </c>
      <c r="U19" s="15">
        <v>-5.1805498955143534</v>
      </c>
      <c r="V19" s="15">
        <v>-5.3610696269584466</v>
      </c>
      <c r="W19" s="15">
        <v>-5.5740381357946909</v>
      </c>
      <c r="X19" s="15">
        <v>-4.3683341179128981</v>
      </c>
      <c r="Y19" s="16">
        <v>-3.9720632925973653</v>
      </c>
      <c r="AA19" s="24" t="s">
        <v>18</v>
      </c>
      <c r="AB19" s="23">
        <f>NYPPWPrices!AA45</f>
        <v>27.190409482758618</v>
      </c>
      <c r="AC19" s="23">
        <f>NYPPWPrices!AB45</f>
        <v>17.847586206896551</v>
      </c>
      <c r="AD19" s="23">
        <f>NYPPWPrices!AC45</f>
        <v>24.076135057471262</v>
      </c>
      <c r="AF19" s="46">
        <v>7</v>
      </c>
      <c r="AG19" s="50">
        <f t="shared" si="0"/>
        <v>-0.43179623829582059</v>
      </c>
      <c r="AH19" s="50">
        <f t="shared" si="1"/>
        <v>0.99618156241854439</v>
      </c>
      <c r="AI19" s="50">
        <f t="shared" si="2"/>
        <v>0.16622281529186367</v>
      </c>
      <c r="AJ19" s="51">
        <f t="shared" si="3"/>
        <v>-1.5</v>
      </c>
    </row>
    <row r="20" spans="1:36" x14ac:dyDescent="0.2">
      <c r="A20" s="13">
        <v>37158</v>
      </c>
      <c r="B20" s="14">
        <v>-2.1807298307960608</v>
      </c>
      <c r="C20" s="15">
        <v>-1.9127595404801632</v>
      </c>
      <c r="D20" s="15">
        <v>-1.4167787820824405</v>
      </c>
      <c r="E20" s="15">
        <v>-2.201031860362523</v>
      </c>
      <c r="F20" s="15">
        <v>-1.7597578470725335</v>
      </c>
      <c r="G20" s="15">
        <v>-1.7070378102652235</v>
      </c>
      <c r="H20" s="15">
        <v>-9.0167345320537606E-2</v>
      </c>
      <c r="I20" s="15">
        <v>-8.4868124039099015</v>
      </c>
      <c r="J20" s="15">
        <v>-7.403741741833592</v>
      </c>
      <c r="K20" s="15">
        <v>-6.2362099934683179</v>
      </c>
      <c r="L20" s="15">
        <v>-5.3328020394766327</v>
      </c>
      <c r="M20" s="15">
        <v>-6.4845957040784583</v>
      </c>
      <c r="N20" s="15">
        <v>-5.4815617295118031</v>
      </c>
      <c r="O20" s="15">
        <v>-3.3155682548460845</v>
      </c>
      <c r="P20" s="15">
        <v>-3.027530846550853</v>
      </c>
      <c r="Q20" s="15">
        <v>-2.2070637770064536</v>
      </c>
      <c r="R20" s="15">
        <v>-1.728927474290451</v>
      </c>
      <c r="S20" s="15">
        <v>-3.4284233457233952</v>
      </c>
      <c r="T20" s="15">
        <v>-6.6836961191058748</v>
      </c>
      <c r="U20" s="15">
        <v>-1.9467338456128971</v>
      </c>
      <c r="V20" s="15">
        <v>-2.9171528325797453</v>
      </c>
      <c r="W20" s="15">
        <v>-5.8225543451929163</v>
      </c>
      <c r="X20" s="15">
        <v>-3.3792549891832238</v>
      </c>
      <c r="Y20" s="16">
        <v>-1.2684956554031501</v>
      </c>
      <c r="AA20" s="24" t="s">
        <v>19</v>
      </c>
      <c r="AB20" s="23">
        <f>NYPPWPrices!AA46</f>
        <v>27.758937499999998</v>
      </c>
      <c r="AC20" s="23">
        <f>NYPPWPrices!AB46</f>
        <v>19.409875</v>
      </c>
      <c r="AD20" s="23">
        <f>NYPPWPrices!AC46</f>
        <v>24.975916666666674</v>
      </c>
      <c r="AF20" s="46">
        <v>8</v>
      </c>
      <c r="AG20" s="50">
        <f t="shared" si="0"/>
        <v>-2.0882673837746601</v>
      </c>
      <c r="AH20" s="50">
        <f t="shared" si="1"/>
        <v>-1.3281268517093292</v>
      </c>
      <c r="AI20" s="50">
        <f t="shared" si="2"/>
        <v>-1.8971978324639747</v>
      </c>
      <c r="AJ20" s="51">
        <f t="shared" si="3"/>
        <v>-2.3620037357579307</v>
      </c>
    </row>
    <row r="21" spans="1:36" x14ac:dyDescent="0.2">
      <c r="A21" s="13">
        <v>37159</v>
      </c>
      <c r="B21" s="14">
        <v>-1.9013763810985189</v>
      </c>
      <c r="C21" s="15">
        <v>-0.7245349058227788</v>
      </c>
      <c r="D21" s="15">
        <v>-0.18760934749420954</v>
      </c>
      <c r="E21" s="15">
        <v>-0.96071721113464825</v>
      </c>
      <c r="F21" s="15">
        <v>1.3051837607149572</v>
      </c>
      <c r="G21" s="15">
        <v>1.7671931313970006</v>
      </c>
      <c r="H21" s="15">
        <v>-0.87250078034941581</v>
      </c>
      <c r="I21" s="15">
        <v>-1.2382128877091745</v>
      </c>
      <c r="J21" s="15">
        <v>-1.4009641975802687</v>
      </c>
      <c r="K21" s="15">
        <v>-0.61942196576443109</v>
      </c>
      <c r="L21" s="15">
        <v>-1.6322724585761357</v>
      </c>
      <c r="M21" s="15">
        <v>-2.1512333716434533</v>
      </c>
      <c r="N21" s="15">
        <v>-2.3638076812732152</v>
      </c>
      <c r="O21" s="15">
        <v>-1.6062753166999997</v>
      </c>
      <c r="P21" s="15">
        <v>-1.6438526635822193</v>
      </c>
      <c r="Q21" s="15">
        <v>-1.7169452319635923</v>
      </c>
      <c r="R21" s="15">
        <v>-1.6919387770427043</v>
      </c>
      <c r="S21" s="15">
        <v>-1.6898713540670336</v>
      </c>
      <c r="T21" s="15">
        <v>-1.5487775546733964</v>
      </c>
      <c r="U21" s="15">
        <v>-1.7434623857826779</v>
      </c>
      <c r="V21" s="15">
        <v>-1.813446226603304</v>
      </c>
      <c r="W21" s="15">
        <v>-3.4593872666666705</v>
      </c>
      <c r="X21" s="15">
        <v>-2.8514615003591857</v>
      </c>
      <c r="Y21" s="16">
        <v>-3.3107798945856608</v>
      </c>
      <c r="AA21" s="24" t="s">
        <v>20</v>
      </c>
      <c r="AB21" s="23">
        <f>NYPPWPrices!AA47</f>
        <v>26.168125</v>
      </c>
      <c r="AC21" s="23">
        <f>NYPPWPrices!AB47</f>
        <v>17.982499999999998</v>
      </c>
      <c r="AD21" s="23">
        <f>NYPPWPrices!AC47</f>
        <v>23.439583333333335</v>
      </c>
      <c r="AF21" s="46">
        <v>9</v>
      </c>
      <c r="AG21" s="50">
        <f t="shared" si="0"/>
        <v>-2.4952330220423025</v>
      </c>
      <c r="AH21" s="50">
        <f t="shared" si="1"/>
        <v>-2.0167481389466513</v>
      </c>
      <c r="AI21" s="50">
        <f t="shared" si="2"/>
        <v>-1.960766406345994</v>
      </c>
      <c r="AJ21" s="51">
        <f t="shared" si="3"/>
        <v>-2.6510000681049988</v>
      </c>
    </row>
    <row r="22" spans="1:36" x14ac:dyDescent="0.2">
      <c r="A22" s="13">
        <v>37160</v>
      </c>
      <c r="B22" s="14">
        <v>0.19580750799311986</v>
      </c>
      <c r="C22" s="15">
        <v>0.63017469027636963</v>
      </c>
      <c r="D22" s="15">
        <v>0.74115956933892235</v>
      </c>
      <c r="E22" s="15">
        <v>-0.29484383391057634</v>
      </c>
      <c r="F22" s="15">
        <v>0.70602038768634401</v>
      </c>
      <c r="G22" s="15">
        <v>2.4655951365262609</v>
      </c>
      <c r="H22" s="15">
        <v>0.52651099193527884</v>
      </c>
      <c r="I22" s="15">
        <v>-1.7150099628368203</v>
      </c>
      <c r="J22" s="15">
        <v>-4.8588332714726548</v>
      </c>
      <c r="K22" s="15">
        <v>-3.889037380483984</v>
      </c>
      <c r="L22" s="15">
        <v>-6.1800161686968771</v>
      </c>
      <c r="M22" s="15">
        <v>-4.4299193496254574</v>
      </c>
      <c r="N22" s="15">
        <v>-4.9851403265103436</v>
      </c>
      <c r="O22" s="15">
        <v>-4.6375692102985404</v>
      </c>
      <c r="P22" s="15">
        <v>-5.046461877830108</v>
      </c>
      <c r="Q22" s="15">
        <v>-5.178409654466769</v>
      </c>
      <c r="R22" s="15">
        <v>-5.3161712202721674</v>
      </c>
      <c r="S22" s="15">
        <v>-5.3522363195285898</v>
      </c>
      <c r="T22" s="15">
        <v>-5.6499736693500751</v>
      </c>
      <c r="U22" s="15">
        <v>-4.8836618300213175</v>
      </c>
      <c r="V22" s="15">
        <v>-4.2950904543809472</v>
      </c>
      <c r="W22" s="15">
        <v>-5.1382633470723071</v>
      </c>
      <c r="X22" s="15">
        <v>-3.45505000666558</v>
      </c>
      <c r="Y22" s="16">
        <v>-4.0409512911812513</v>
      </c>
      <c r="AA22" s="27">
        <f>$A$40</f>
        <v>37178</v>
      </c>
      <c r="AB22" s="23">
        <f>NYPPWPrices!AA48</f>
        <v>22.790624999999999</v>
      </c>
      <c r="AC22" s="23">
        <f>NYPPWPrices!AB48</f>
        <v>15.6775</v>
      </c>
      <c r="AD22" s="23">
        <f>NYPPWPrices!AC48</f>
        <v>20.419583333333339</v>
      </c>
      <c r="AF22" s="46">
        <v>10</v>
      </c>
      <c r="AG22" s="50">
        <f t="shared" si="0"/>
        <v>-1.8819792267556255</v>
      </c>
      <c r="AH22" s="50">
        <f t="shared" si="1"/>
        <v>-0.90943064901444259</v>
      </c>
      <c r="AI22" s="50">
        <f t="shared" si="2"/>
        <v>-1.1796123943174617</v>
      </c>
      <c r="AJ22" s="51">
        <f t="shared" si="3"/>
        <v>-2.2842282696852934</v>
      </c>
    </row>
    <row r="23" spans="1:36" x14ac:dyDescent="0.2">
      <c r="A23" s="13">
        <v>37161</v>
      </c>
      <c r="B23" s="14">
        <v>-2.6576305936451057</v>
      </c>
      <c r="C23" s="15">
        <v>-1.5705268948320814</v>
      </c>
      <c r="D23" s="15">
        <v>-0.39749269640113383</v>
      </c>
      <c r="E23" s="15">
        <v>-0.70021370848983899</v>
      </c>
      <c r="F23" s="15">
        <v>-0.71319806684919662</v>
      </c>
      <c r="G23" s="15">
        <v>0.47892340314454529</v>
      </c>
      <c r="H23" s="15">
        <v>-0.37796189957728643</v>
      </c>
      <c r="I23" s="15">
        <v>-1.5159840549093175</v>
      </c>
      <c r="J23" s="15">
        <v>-2.7573717156281994</v>
      </c>
      <c r="K23" s="15">
        <v>-3.3260464858976349</v>
      </c>
      <c r="L23" s="15">
        <v>-3.0792138626946901</v>
      </c>
      <c r="M23" s="15">
        <v>-2.8990353821275292</v>
      </c>
      <c r="N23" s="15">
        <v>-2.5957673446696461</v>
      </c>
      <c r="O23" s="15">
        <v>-2.3250243827220025</v>
      </c>
      <c r="P23" s="15">
        <v>-2.5329405574193942</v>
      </c>
      <c r="Q23" s="15">
        <v>-3.4145223716378048</v>
      </c>
      <c r="R23" s="15">
        <v>-3.140882367466542</v>
      </c>
      <c r="S23" s="15">
        <v>-2.8390895380219128</v>
      </c>
      <c r="T23" s="15">
        <v>-4.0233066411763545</v>
      </c>
      <c r="U23" s="15">
        <v>1.1184592114428256</v>
      </c>
      <c r="V23" s="15">
        <v>-1.7090211641670834</v>
      </c>
      <c r="W23" s="15">
        <v>-3.4052800031178769</v>
      </c>
      <c r="X23" s="15">
        <v>-3.2904766393637424</v>
      </c>
      <c r="Y23" s="16">
        <v>-3.4809677617151422</v>
      </c>
      <c r="AA23" s="24"/>
      <c r="AB23" s="23"/>
      <c r="AC23" s="23"/>
      <c r="AD23" s="23"/>
      <c r="AF23" s="46">
        <v>11</v>
      </c>
      <c r="AG23" s="50">
        <f t="shared" si="0"/>
        <v>-1.5117075303647105</v>
      </c>
      <c r="AH23" s="50">
        <f t="shared" si="1"/>
        <v>-0.34534444886825427</v>
      </c>
      <c r="AI23" s="50">
        <f t="shared" si="2"/>
        <v>-3.9244415961938728E-2</v>
      </c>
      <c r="AJ23" s="51">
        <f t="shared" si="3"/>
        <v>-1.9387775242262109</v>
      </c>
    </row>
    <row r="24" spans="1:36" x14ac:dyDescent="0.2">
      <c r="A24" s="13">
        <v>37162</v>
      </c>
      <c r="B24" s="14">
        <v>-1.9596796720697718</v>
      </c>
      <c r="C24" s="15">
        <v>-1.005548410944499</v>
      </c>
      <c r="D24" s="15">
        <v>-0.64651050900485707</v>
      </c>
      <c r="E24" s="15">
        <v>-0.90482905010222048</v>
      </c>
      <c r="F24" s="15">
        <v>-0.99386226079482398</v>
      </c>
      <c r="G24" s="15">
        <v>0.51320266137214432</v>
      </c>
      <c r="H24" s="15">
        <v>-2.2471048650316838</v>
      </c>
      <c r="I24" s="15">
        <v>-2.3475662233234793</v>
      </c>
      <c r="J24" s="15">
        <v>-2.6131626153741898</v>
      </c>
      <c r="K24" s="15">
        <v>-3.822462410885052</v>
      </c>
      <c r="L24" s="15">
        <v>-3.2362516676046198</v>
      </c>
      <c r="M24" s="15">
        <v>-3.4698955476379645</v>
      </c>
      <c r="N24" s="15">
        <v>-3.5569080123262218</v>
      </c>
      <c r="O24" s="15">
        <v>-3.5958465158489865</v>
      </c>
      <c r="P24" s="15">
        <v>-3.7520447036400917</v>
      </c>
      <c r="Q24" s="15">
        <v>-3.9123827454622528</v>
      </c>
      <c r="R24" s="15">
        <v>-3.6719149713093415</v>
      </c>
      <c r="S24" s="15">
        <v>-3.6690351531866128</v>
      </c>
      <c r="T24" s="15">
        <v>-4.7862180355893358</v>
      </c>
      <c r="U24" s="15">
        <v>-1.9821472364195252</v>
      </c>
      <c r="V24" s="15">
        <v>-3.1353234068552958</v>
      </c>
      <c r="W24" s="15">
        <v>-4.694138772095485</v>
      </c>
      <c r="X24" s="15">
        <v>-3.8474723449652224</v>
      </c>
      <c r="Y24" s="16">
        <v>-4.1747913096997529</v>
      </c>
      <c r="AA24" s="45" t="s">
        <v>31</v>
      </c>
      <c r="AB24" s="33" t="s">
        <v>15</v>
      </c>
      <c r="AC24" s="33" t="s">
        <v>16</v>
      </c>
      <c r="AD24" s="34" t="s">
        <v>17</v>
      </c>
      <c r="AF24" s="46">
        <v>12</v>
      </c>
      <c r="AG24" s="50">
        <f t="shared" si="0"/>
        <v>-1.4656576149546299</v>
      </c>
      <c r="AH24" s="50">
        <f t="shared" si="1"/>
        <v>8.4938827658465499E-2</v>
      </c>
      <c r="AI24" s="50">
        <f t="shared" si="2"/>
        <v>0.10569440629454145</v>
      </c>
      <c r="AJ24" s="51">
        <f t="shared" si="3"/>
        <v>-1.3935948906380631</v>
      </c>
    </row>
    <row r="25" spans="1:36" x14ac:dyDescent="0.2">
      <c r="A25" s="13">
        <v>37163</v>
      </c>
      <c r="B25" s="14">
        <v>-0.2738669147075754</v>
      </c>
      <c r="C25" s="15">
        <v>-1.6796440166315438</v>
      </c>
      <c r="D25" s="15">
        <v>-1.6048483170444445</v>
      </c>
      <c r="E25" s="15">
        <v>-1.0768796150318511</v>
      </c>
      <c r="F25" s="15">
        <v>-0.87282177091452873</v>
      </c>
      <c r="G25" s="15">
        <v>-1.2938219321338629</v>
      </c>
      <c r="H25" s="15">
        <v>-1.9163733636554738</v>
      </c>
      <c r="I25" s="15">
        <v>-3.2510595000344331</v>
      </c>
      <c r="J25" s="15">
        <v>-3.7818413640258228</v>
      </c>
      <c r="K25" s="15">
        <v>-4.3778152357025313</v>
      </c>
      <c r="L25" s="15">
        <v>-4.7845984521348264</v>
      </c>
      <c r="M25" s="15">
        <v>-5.1635190779242741</v>
      </c>
      <c r="N25" s="15">
        <v>-5.1938258698804987</v>
      </c>
      <c r="O25" s="15">
        <v>-5.0353366125284005</v>
      </c>
      <c r="P25" s="15">
        <v>-5.134200937671821</v>
      </c>
      <c r="Q25" s="15">
        <v>-4.4366602597762821</v>
      </c>
      <c r="R25" s="15">
        <v>-4.5937223232273574</v>
      </c>
      <c r="S25" s="15">
        <v>-4.7841992347680602</v>
      </c>
      <c r="T25" s="15">
        <v>-4.7111534388750407</v>
      </c>
      <c r="U25" s="15">
        <v>-4.2873232017726828</v>
      </c>
      <c r="V25" s="15">
        <v>-5.737741679593853</v>
      </c>
      <c r="W25" s="15">
        <v>-5.4651135722158024</v>
      </c>
      <c r="X25" s="15">
        <v>-4.0147068764881766</v>
      </c>
      <c r="Y25" s="16">
        <v>-3.4354163788146046</v>
      </c>
      <c r="AA25" s="35" t="s">
        <v>18</v>
      </c>
      <c r="AB25" s="36">
        <f>AA45-$AB$31</f>
        <v>-2.7092915473887031</v>
      </c>
      <c r="AC25" s="36">
        <f>AB45-$AB$31</f>
        <v>-2.36411903172342</v>
      </c>
      <c r="AD25" s="37">
        <f>AC45-$AB$31</f>
        <v>-2.5942340421669421</v>
      </c>
      <c r="AF25" s="46">
        <v>13</v>
      </c>
      <c r="AG25" s="50">
        <f t="shared" si="0"/>
        <v>-1.5989447283746954</v>
      </c>
      <c r="AH25" s="50">
        <f t="shared" si="1"/>
        <v>-0.51039895958126424</v>
      </c>
      <c r="AI25" s="50">
        <f t="shared" si="2"/>
        <v>-1.0112696650722341E-2</v>
      </c>
      <c r="AJ25" s="51">
        <f t="shared" si="3"/>
        <v>-1.2842690610119476</v>
      </c>
    </row>
    <row r="26" spans="1:36" x14ac:dyDescent="0.2">
      <c r="A26" s="13">
        <v>37164</v>
      </c>
      <c r="B26" s="14">
        <v>-1.6602974741547722</v>
      </c>
      <c r="C26" s="15">
        <v>-1.0084118429609088</v>
      </c>
      <c r="D26" s="15">
        <v>-1.4366100359299203</v>
      </c>
      <c r="E26" s="15">
        <v>-2.0207304021080947</v>
      </c>
      <c r="F26" s="15">
        <v>-2.0908024620492949</v>
      </c>
      <c r="G26" s="15">
        <v>-1.0668779606618148</v>
      </c>
      <c r="H26" s="15">
        <v>-0.33920323263341423</v>
      </c>
      <c r="I26" s="15">
        <v>-1.9719509005111462</v>
      </c>
      <c r="J26" s="15">
        <v>-3.5880611917704996</v>
      </c>
      <c r="K26" s="15">
        <v>-3.0873840999444262</v>
      </c>
      <c r="L26" s="15">
        <v>-2.7842119528320595</v>
      </c>
      <c r="M26" s="15">
        <v>-2.2372016637586398</v>
      </c>
      <c r="N26" s="15">
        <v>-2.3724413299686447</v>
      </c>
      <c r="O26" s="15">
        <v>-2.9738285872812931</v>
      </c>
      <c r="P26" s="15">
        <v>-2.7697109691086865</v>
      </c>
      <c r="Q26" s="15">
        <v>-2.7120301631367205</v>
      </c>
      <c r="R26" s="15">
        <v>-1.830222192782216</v>
      </c>
      <c r="S26" s="15">
        <v>-2.0766834319426657</v>
      </c>
      <c r="T26" s="15">
        <v>-0.13758876147096899</v>
      </c>
      <c r="U26" s="15">
        <v>-1.5394897064290731</v>
      </c>
      <c r="V26" s="15">
        <v>-2.6368342364070152</v>
      </c>
      <c r="W26" s="15">
        <v>-2.2734471167709458</v>
      </c>
      <c r="X26" s="15">
        <v>-3.2172712495755</v>
      </c>
      <c r="Y26" s="16">
        <v>-3.2024717715923039</v>
      </c>
      <c r="AA26" s="35" t="s">
        <v>19</v>
      </c>
      <c r="AB26" s="36">
        <f t="shared" ref="AB26:AD28" si="4">AA46-$AB$31</f>
        <v>-1.6096790470320754</v>
      </c>
      <c r="AC26" s="36">
        <f t="shared" si="4"/>
        <v>-1.9259116140205268</v>
      </c>
      <c r="AD26" s="37">
        <f t="shared" si="4"/>
        <v>-1.7150899026948925</v>
      </c>
      <c r="AF26" s="46">
        <v>14</v>
      </c>
      <c r="AG26" s="50">
        <f t="shared" si="0"/>
        <v>-1.3109187399545557</v>
      </c>
      <c r="AH26" s="50">
        <f t="shared" si="1"/>
        <v>-0.49801510767458623</v>
      </c>
      <c r="AI26" s="50">
        <f t="shared" si="2"/>
        <v>-5.9710929567875347E-2</v>
      </c>
      <c r="AJ26" s="51">
        <f t="shared" si="3"/>
        <v>-1.315824729554155</v>
      </c>
    </row>
    <row r="27" spans="1:36" x14ac:dyDescent="0.2">
      <c r="A27" s="13">
        <v>37165</v>
      </c>
      <c r="B27" s="14">
        <v>-1.7002892988061049</v>
      </c>
      <c r="C27" s="15">
        <v>-8.3133043172864518E-2</v>
      </c>
      <c r="D27" s="15">
        <v>-3.3710658842315055E-2</v>
      </c>
      <c r="E27" s="15">
        <v>0.15203281941494495</v>
      </c>
      <c r="F27" s="15">
        <v>0.15629007815239504</v>
      </c>
      <c r="G27" s="15">
        <v>1.0494176679585365</v>
      </c>
      <c r="H27" s="15">
        <v>0.6943725845131361</v>
      </c>
      <c r="I27" s="15">
        <v>2.3584930899883965</v>
      </c>
      <c r="J27" s="15">
        <v>2.3801902457865367</v>
      </c>
      <c r="K27" s="15">
        <v>2.0950941193511028</v>
      </c>
      <c r="L27" s="15">
        <v>3.1222048234443278</v>
      </c>
      <c r="M27" s="15">
        <v>2.864474112486846</v>
      </c>
      <c r="N27" s="15">
        <v>2.0512361775497112</v>
      </c>
      <c r="O27" s="15">
        <v>1.8807970332728665</v>
      </c>
      <c r="P27" s="15">
        <v>1.2717630897144971</v>
      </c>
      <c r="Q27" s="15">
        <v>0.82824985085682812</v>
      </c>
      <c r="R27" s="15">
        <v>0.62571901016069376</v>
      </c>
      <c r="S27" s="15">
        <v>0.50748773179557105</v>
      </c>
      <c r="T27" s="15">
        <v>-0.57073922979772362</v>
      </c>
      <c r="U27" s="15">
        <v>2.8687199319517944</v>
      </c>
      <c r="V27" s="15">
        <v>2.2408531654360004</v>
      </c>
      <c r="W27" s="15">
        <v>1.0940501219730621</v>
      </c>
      <c r="X27" s="15">
        <v>-1.2262941795782893</v>
      </c>
      <c r="Y27" s="16">
        <v>-1.649647611429419</v>
      </c>
      <c r="AA27" s="35" t="s">
        <v>20</v>
      </c>
      <c r="AB27" s="36">
        <f t="shared" si="4"/>
        <v>-1.3396829089067026</v>
      </c>
      <c r="AC27" s="36">
        <f t="shared" si="4"/>
        <v>-1.9858830766940918</v>
      </c>
      <c r="AD27" s="37">
        <f t="shared" si="4"/>
        <v>-1.5550829648358324</v>
      </c>
      <c r="AF27" s="46">
        <v>15</v>
      </c>
      <c r="AG27" s="50">
        <f t="shared" si="0"/>
        <v>-1.519525196406178</v>
      </c>
      <c r="AH27" s="50">
        <f t="shared" si="1"/>
        <v>-0.78644429832386886</v>
      </c>
      <c r="AI27" s="50">
        <f t="shared" si="2"/>
        <v>-0.46210096488230573</v>
      </c>
      <c r="AJ27" s="51">
        <f t="shared" si="3"/>
        <v>-1.7842879657557589</v>
      </c>
    </row>
    <row r="28" spans="1:36" x14ac:dyDescent="0.2">
      <c r="A28" s="13">
        <v>37166</v>
      </c>
      <c r="B28" s="14">
        <v>1.3905173341739676</v>
      </c>
      <c r="C28" s="15">
        <v>0.66497507853487647</v>
      </c>
      <c r="D28" s="15">
        <v>0.34708729926042459</v>
      </c>
      <c r="E28" s="15">
        <v>0.54748606082699069</v>
      </c>
      <c r="F28" s="15">
        <v>1.002374417969909</v>
      </c>
      <c r="G28" s="15">
        <v>2.5681689061086139</v>
      </c>
      <c r="H28" s="15">
        <v>3.1661980291881484</v>
      </c>
      <c r="I28" s="15">
        <v>0.57560176105966221</v>
      </c>
      <c r="J28" s="15">
        <v>-0.15819179279363027</v>
      </c>
      <c r="K28" s="15">
        <v>-0.60501860849938893</v>
      </c>
      <c r="L28" s="15">
        <v>0.39192045862727909</v>
      </c>
      <c r="M28" s="15">
        <v>0.40575859141401338</v>
      </c>
      <c r="N28" s="15">
        <v>-2.1569718779002045E-2</v>
      </c>
      <c r="O28" s="15">
        <v>0.31913934832829938</v>
      </c>
      <c r="P28" s="15">
        <v>0.13684701614160488</v>
      </c>
      <c r="Q28" s="15">
        <v>-0.11567153797573226</v>
      </c>
      <c r="R28" s="15">
        <v>-0.12824764329829819</v>
      </c>
      <c r="S28" s="15">
        <v>7.956588424539035E-2</v>
      </c>
      <c r="T28" s="15">
        <v>-0.74829501686875943</v>
      </c>
      <c r="U28" s="15">
        <v>1.0989962685945578</v>
      </c>
      <c r="V28" s="15">
        <v>0.30522359806310462</v>
      </c>
      <c r="W28" s="15">
        <v>-0.72431410950787978</v>
      </c>
      <c r="X28" s="15">
        <v>-1.7081477383906645</v>
      </c>
      <c r="Y28" s="16">
        <v>-0.67860821361591661</v>
      </c>
      <c r="AA28" s="38">
        <f>$A$40</f>
        <v>37178</v>
      </c>
      <c r="AB28" s="39">
        <f t="shared" si="4"/>
        <v>-2.1830070588785393</v>
      </c>
      <c r="AC28" s="39">
        <f t="shared" si="4"/>
        <v>-2.5142936576267001</v>
      </c>
      <c r="AD28" s="40">
        <f t="shared" si="4"/>
        <v>-2.2934359251279259</v>
      </c>
      <c r="AF28" s="46">
        <v>16</v>
      </c>
      <c r="AG28" s="50">
        <f t="shared" si="0"/>
        <v>-1.2919735576957432</v>
      </c>
      <c r="AH28" s="50">
        <f t="shared" si="1"/>
        <v>-0.95010083883035679</v>
      </c>
      <c r="AI28" s="50">
        <f t="shared" si="2"/>
        <v>-1.3094723410500346</v>
      </c>
      <c r="AJ28" s="51">
        <f t="shared" si="3"/>
        <v>-2.0790727760455674</v>
      </c>
    </row>
    <row r="29" spans="1:36" x14ac:dyDescent="0.2">
      <c r="A29" s="13">
        <v>37167</v>
      </c>
      <c r="B29" s="14">
        <v>0.19289698311608916</v>
      </c>
      <c r="C29" s="15">
        <v>-0.2982201141554377</v>
      </c>
      <c r="D29" s="15">
        <v>0.61833233845382907</v>
      </c>
      <c r="E29" s="15">
        <v>0.953598256386611</v>
      </c>
      <c r="F29" s="15">
        <v>1.222764234075159</v>
      </c>
      <c r="G29" s="15">
        <v>2.2566970027127589</v>
      </c>
      <c r="H29" s="15">
        <v>3.6961191246450795</v>
      </c>
      <c r="I29" s="15">
        <v>-0.51211680098201384</v>
      </c>
      <c r="J29" s="15">
        <v>-0.53169225794852082</v>
      </c>
      <c r="K29" s="15">
        <v>-0.10916587439103154</v>
      </c>
      <c r="L29" s="15">
        <v>0.77672904492064987</v>
      </c>
      <c r="M29" s="15">
        <v>0.96567808159199942</v>
      </c>
      <c r="N29" s="15">
        <v>1.0183530553333178</v>
      </c>
      <c r="O29" s="15">
        <v>2.0312123738235961</v>
      </c>
      <c r="P29" s="15">
        <v>2.8948174991291076</v>
      </c>
      <c r="Q29" s="15">
        <v>3.7438888977185094</v>
      </c>
      <c r="R29" s="15">
        <v>3.1902251558381636</v>
      </c>
      <c r="S29" s="15">
        <v>4.8058257619752389</v>
      </c>
      <c r="T29" s="15">
        <v>1.2715994293263435</v>
      </c>
      <c r="U29" s="15">
        <v>5.0091942333933517</v>
      </c>
      <c r="V29" s="15">
        <v>2.6075419521963106</v>
      </c>
      <c r="W29" s="15">
        <v>0.90438679670001676</v>
      </c>
      <c r="X29" s="15">
        <v>-0.84748952254241061</v>
      </c>
      <c r="Y29" s="16">
        <v>9.8716813197956554E-2</v>
      </c>
      <c r="AF29" s="46">
        <v>17</v>
      </c>
      <c r="AG29" s="50">
        <f t="shared" si="0"/>
        <v>-1.1770588428286748</v>
      </c>
      <c r="AH29" s="50">
        <f t="shared" si="1"/>
        <v>-1.0271100769253632</v>
      </c>
      <c r="AI29" s="50">
        <f t="shared" si="2"/>
        <v>-1.1796807064787618</v>
      </c>
      <c r="AJ29" s="51">
        <f t="shared" si="3"/>
        <v>-1.7551579221139519</v>
      </c>
    </row>
    <row r="30" spans="1:36" ht="13.5" thickBot="1" x14ac:dyDescent="0.25">
      <c r="A30" s="13">
        <v>37168</v>
      </c>
      <c r="B30" s="14">
        <v>0.2898580359979448</v>
      </c>
      <c r="C30" s="15">
        <v>-0.50242096553414939</v>
      </c>
      <c r="D30" s="15">
        <v>-0.4071571317845688</v>
      </c>
      <c r="E30" s="15">
        <v>-0.52545503688629225</v>
      </c>
      <c r="F30" s="15">
        <v>-0.37489666076715977</v>
      </c>
      <c r="G30" s="15">
        <v>1.5476570735821191</v>
      </c>
      <c r="H30" s="15">
        <v>0.74614580870182223</v>
      </c>
      <c r="I30" s="15">
        <v>-1.550188495743221</v>
      </c>
      <c r="J30" s="15">
        <v>-1.6791286055122754</v>
      </c>
      <c r="K30" s="15">
        <v>-0.53782845238780652</v>
      </c>
      <c r="L30" s="15">
        <v>0.47004670044237074</v>
      </c>
      <c r="M30" s="15">
        <v>0.71243618732185965</v>
      </c>
      <c r="N30" s="15">
        <v>0.9907509338404914</v>
      </c>
      <c r="O30" s="15">
        <v>2.7851270732102797</v>
      </c>
      <c r="P30" s="15">
        <v>3.1754639671579561</v>
      </c>
      <c r="Q30" s="15">
        <v>3.9215473782175962</v>
      </c>
      <c r="R30" s="15">
        <v>3.3797256382427676</v>
      </c>
      <c r="S30" s="15">
        <v>3.2702307602263083</v>
      </c>
      <c r="T30" s="15">
        <v>1.2074047751959007</v>
      </c>
      <c r="U30" s="15">
        <v>5.8785496262243484</v>
      </c>
      <c r="V30" s="15">
        <v>1.3671797909008454</v>
      </c>
      <c r="W30" s="15">
        <v>0.57749181828458163</v>
      </c>
      <c r="X30" s="15">
        <v>-0.16926977231652529</v>
      </c>
      <c r="Y30" s="16">
        <v>-0.95181989231643271</v>
      </c>
      <c r="AA30" s="24" t="s">
        <v>26</v>
      </c>
      <c r="AF30" s="46">
        <v>18</v>
      </c>
      <c r="AG30" s="50">
        <f t="shared" si="0"/>
        <v>-1.2788325549871729</v>
      </c>
      <c r="AH30" s="50">
        <f t="shared" si="1"/>
        <v>-0.82372539694766511</v>
      </c>
      <c r="AI30" s="50">
        <f t="shared" si="2"/>
        <v>-0.77009173979288192</v>
      </c>
      <c r="AJ30" s="51">
        <f t="shared" si="3"/>
        <v>-1.339833441857099</v>
      </c>
    </row>
    <row r="31" spans="1:36" ht="13.5" thickBot="1" x14ac:dyDescent="0.25">
      <c r="A31" s="13">
        <v>37169</v>
      </c>
      <c r="B31" s="14">
        <v>1.9439799394472104</v>
      </c>
      <c r="C31" s="15">
        <v>-1.075348126236733</v>
      </c>
      <c r="D31" s="15">
        <v>-1.0612061551258059</v>
      </c>
      <c r="E31" s="15">
        <v>-0.87856543022323308</v>
      </c>
      <c r="F31" s="15">
        <v>-1.0434182412851563</v>
      </c>
      <c r="G31" s="15">
        <v>-0.79262558934113159</v>
      </c>
      <c r="H31" s="15">
        <v>4.6875428085041193E-2</v>
      </c>
      <c r="I31" s="15">
        <v>-2.0832287334100457</v>
      </c>
      <c r="J31" s="15">
        <v>-2.1600765256992638</v>
      </c>
      <c r="K31" s="15">
        <v>0.76372987807879511</v>
      </c>
      <c r="L31" s="15">
        <v>1.3531401322657395</v>
      </c>
      <c r="M31" s="15">
        <v>1.0866280880731267</v>
      </c>
      <c r="N31" s="15">
        <v>1.0933846801281</v>
      </c>
      <c r="O31" s="15">
        <v>2.4214238089907205</v>
      </c>
      <c r="P31" s="15">
        <v>4.0691196572769002</v>
      </c>
      <c r="Q31" s="15">
        <v>4.5685268044985889</v>
      </c>
      <c r="R31" s="15">
        <v>2.2750459962339562</v>
      </c>
      <c r="S31" s="15">
        <v>4.1265571435684123</v>
      </c>
      <c r="T31" s="15">
        <v>3.1419547051901837</v>
      </c>
      <c r="U31" s="15">
        <v>5.2946567292171096</v>
      </c>
      <c r="V31" s="15">
        <v>3.2858662559093545</v>
      </c>
      <c r="W31" s="15">
        <v>1.2564069176936847</v>
      </c>
      <c r="X31" s="15">
        <v>-1.4538758572402593</v>
      </c>
      <c r="Y31" s="16">
        <v>-3.0362839879154002</v>
      </c>
      <c r="AA31" s="24" t="s">
        <v>25</v>
      </c>
      <c r="AB31" s="44">
        <v>1.1499999999999999</v>
      </c>
      <c r="AF31" s="46">
        <v>19</v>
      </c>
      <c r="AG31" s="50">
        <f t="shared" si="0"/>
        <v>-2.2587033854823351</v>
      </c>
      <c r="AH31" s="50">
        <f t="shared" si="1"/>
        <v>-0.56950549702140807</v>
      </c>
      <c r="AI31" s="50">
        <f t="shared" si="2"/>
        <v>0.11079093637533077</v>
      </c>
      <c r="AJ31" s="51">
        <f t="shared" si="3"/>
        <v>-0.72756272377266384</v>
      </c>
    </row>
    <row r="32" spans="1:36" x14ac:dyDescent="0.2">
      <c r="A32" s="13">
        <v>37170</v>
      </c>
      <c r="B32" s="14">
        <v>3.3329477351775942</v>
      </c>
      <c r="C32" s="15">
        <v>-0.15267415302626475</v>
      </c>
      <c r="D32" s="15">
        <v>-1.5443068146059922</v>
      </c>
      <c r="E32" s="15">
        <v>-1.6774149624122714</v>
      </c>
      <c r="F32" s="15">
        <v>-1.5438214153667431</v>
      </c>
      <c r="G32" s="15">
        <v>-1.3992655020215352</v>
      </c>
      <c r="H32" s="15">
        <v>-1.4656991656685001</v>
      </c>
      <c r="I32" s="15">
        <v>-1.850714173719247</v>
      </c>
      <c r="J32" s="15">
        <v>-8.4647094379935339E-2</v>
      </c>
      <c r="K32" s="15">
        <v>-0.95781088113304591</v>
      </c>
      <c r="L32" s="15">
        <v>-5.1778654834073734E-3</v>
      </c>
      <c r="M32" s="15">
        <v>0.33960790931061169</v>
      </c>
      <c r="N32" s="15">
        <v>-1.4754097483391071</v>
      </c>
      <c r="O32" s="15">
        <v>-2.3098961885087022</v>
      </c>
      <c r="P32" s="15">
        <v>-3.0054842696780995</v>
      </c>
      <c r="Q32" s="15">
        <v>-2.9761043194645147</v>
      </c>
      <c r="R32" s="15">
        <v>-3.0586087596928415</v>
      </c>
      <c r="S32" s="15">
        <v>-3.8466118823801487</v>
      </c>
      <c r="T32" s="15">
        <v>-4.1390961016469348</v>
      </c>
      <c r="U32" s="15">
        <v>0.87744997839381256</v>
      </c>
      <c r="V32" s="15">
        <v>-3.1493762551974669</v>
      </c>
      <c r="W32" s="15">
        <v>-3.1925717446454023</v>
      </c>
      <c r="X32" s="15">
        <v>-3.0918640113798013</v>
      </c>
      <c r="Y32" s="16">
        <v>-1.6970362122424305</v>
      </c>
      <c r="AA32" s="24" t="s">
        <v>24</v>
      </c>
      <c r="AB32" s="28">
        <v>6.3</v>
      </c>
      <c r="AF32" s="46">
        <v>20</v>
      </c>
      <c r="AG32" s="50">
        <f t="shared" si="0"/>
        <v>0.67714872495495337</v>
      </c>
      <c r="AH32" s="50">
        <f t="shared" si="1"/>
        <v>4.1757239158241628</v>
      </c>
      <c r="AI32" s="50">
        <f t="shared" si="2"/>
        <v>6.1139090197859902</v>
      </c>
      <c r="AJ32" s="51">
        <f t="shared" si="3"/>
        <v>6.3537967616035118</v>
      </c>
    </row>
    <row r="33" spans="1:36" x14ac:dyDescent="0.2">
      <c r="A33" s="13">
        <v>37171</v>
      </c>
      <c r="B33" s="14">
        <v>0.14903931101013157</v>
      </c>
      <c r="C33" s="15">
        <v>-2.4264196533264233</v>
      </c>
      <c r="D33" s="15">
        <v>-2.7005998116469385</v>
      </c>
      <c r="E33" s="15">
        <v>-2.8005170807314315</v>
      </c>
      <c r="F33" s="15">
        <v>-2.6523051892944558</v>
      </c>
      <c r="G33" s="15">
        <v>-2.5452461839943048</v>
      </c>
      <c r="H33" s="15">
        <v>-2.6562374102577344</v>
      </c>
      <c r="I33" s="15">
        <v>-3.133113843869463</v>
      </c>
      <c r="J33" s="15">
        <v>-2.9242550503630547</v>
      </c>
      <c r="K33" s="15">
        <v>-2.4534840975099641</v>
      </c>
      <c r="L33" s="15">
        <v>-2.5957898215348223</v>
      </c>
      <c r="M33" s="15">
        <v>-2.659613354782266</v>
      </c>
      <c r="N33" s="15">
        <v>-2.9403805553580291</v>
      </c>
      <c r="O33" s="15">
        <v>-3.4659960904755245</v>
      </c>
      <c r="P33" s="15">
        <v>-3.1048433861077278</v>
      </c>
      <c r="Q33" s="15">
        <v>-3.1992704285353</v>
      </c>
      <c r="R33" s="15">
        <v>-2.9039947116202569</v>
      </c>
      <c r="S33" s="15">
        <v>-1.59397199938158</v>
      </c>
      <c r="T33" s="15">
        <v>-2.1015820370611813</v>
      </c>
      <c r="U33" s="15">
        <v>0.69647299506331706</v>
      </c>
      <c r="V33" s="15">
        <v>-1.4786392946440259</v>
      </c>
      <c r="W33" s="15">
        <v>-2.7293588082682447</v>
      </c>
      <c r="X33" s="15">
        <v>-2.2212675022082848</v>
      </c>
      <c r="Y33" s="16">
        <v>-1.9937300564761848</v>
      </c>
      <c r="AF33" s="46">
        <v>21</v>
      </c>
      <c r="AG33" s="50">
        <f t="shared" si="0"/>
        <v>-0.91634922560085075</v>
      </c>
      <c r="AH33" s="50">
        <f t="shared" si="1"/>
        <v>1.0461185012186172</v>
      </c>
      <c r="AI33" s="50">
        <f t="shared" si="2"/>
        <v>1.5886845474834967</v>
      </c>
      <c r="AJ33" s="51">
        <f t="shared" si="3"/>
        <v>1.7019194766717973</v>
      </c>
    </row>
    <row r="34" spans="1:36" x14ac:dyDescent="0.2">
      <c r="A34" s="13">
        <v>37172</v>
      </c>
      <c r="B34" s="14">
        <v>6.7954028960443225E-2</v>
      </c>
      <c r="C34" s="15">
        <v>-1.7069422754305243</v>
      </c>
      <c r="D34" s="15">
        <v>-2.2867558935861965</v>
      </c>
      <c r="E34" s="15">
        <v>-2.5432325012840309</v>
      </c>
      <c r="F34" s="15">
        <v>-2.8036374691052899</v>
      </c>
      <c r="G34" s="15">
        <v>-0.92582557031947843</v>
      </c>
      <c r="H34" s="15">
        <v>8.6415041403533621E-2</v>
      </c>
      <c r="I34" s="15">
        <v>-0.41269281828968829</v>
      </c>
      <c r="J34" s="15">
        <v>-2.2278035281101616</v>
      </c>
      <c r="K34" s="15">
        <v>-0.69310939584251585</v>
      </c>
      <c r="L34" s="15">
        <v>-0.69556423039538373</v>
      </c>
      <c r="M34" s="15">
        <v>-1.7103809883978016</v>
      </c>
      <c r="N34" s="15">
        <v>-1.4735912500934916</v>
      </c>
      <c r="O34" s="15">
        <v>-1.143785481223329</v>
      </c>
      <c r="P34" s="15">
        <v>-2.2848419928887367</v>
      </c>
      <c r="Q34" s="15">
        <v>-1.7259800852576284</v>
      </c>
      <c r="R34" s="15">
        <v>-1.2785326502680192</v>
      </c>
      <c r="S34" s="15">
        <v>-1.2721614395812573</v>
      </c>
      <c r="T34" s="15">
        <v>-6.4674711865180257E-3</v>
      </c>
      <c r="U34" s="15">
        <v>3.3870764250056453</v>
      </c>
      <c r="V34" s="15">
        <v>-0.1512963794092741</v>
      </c>
      <c r="W34" s="15">
        <v>-2.1890456211776446</v>
      </c>
      <c r="X34" s="15">
        <v>-2.6788763261744997</v>
      </c>
      <c r="Y34" s="16">
        <v>-2.5054529757828732</v>
      </c>
      <c r="AA34" s="41" t="s">
        <v>32</v>
      </c>
      <c r="AB34" s="42"/>
      <c r="AC34" s="42"/>
      <c r="AD34" s="43"/>
      <c r="AF34" s="46">
        <v>22</v>
      </c>
      <c r="AG34" s="50">
        <f t="shared" si="0"/>
        <v>-2.4146992249925989</v>
      </c>
      <c r="AH34" s="50">
        <f t="shared" si="1"/>
        <v>-1.0803371823317061</v>
      </c>
      <c r="AI34" s="50">
        <f t="shared" si="2"/>
        <v>-0.62316891547782782</v>
      </c>
      <c r="AJ34" s="51">
        <f t="shared" si="3"/>
        <v>-1.6654884285810674</v>
      </c>
    </row>
    <row r="35" spans="1:36" x14ac:dyDescent="0.2">
      <c r="A35" s="13">
        <v>37173</v>
      </c>
      <c r="B35" s="14">
        <v>2.053339639705797</v>
      </c>
      <c r="C35" s="15">
        <v>-0.36646668482134714</v>
      </c>
      <c r="D35" s="15">
        <v>-1.7268636460012772</v>
      </c>
      <c r="E35" s="15">
        <v>-1.7054722730651513</v>
      </c>
      <c r="F35" s="15">
        <v>-1.0968648399302481</v>
      </c>
      <c r="G35" s="15">
        <v>-0.92583626641877714</v>
      </c>
      <c r="H35" s="15">
        <v>-0.24420577382042197</v>
      </c>
      <c r="I35" s="15">
        <v>-1.4940798214469098</v>
      </c>
      <c r="J35" s="15">
        <v>-4.9365778778935159</v>
      </c>
      <c r="K35" s="15">
        <v>-3.282280139280001</v>
      </c>
      <c r="L35" s="15">
        <v>-3.6560827500190207</v>
      </c>
      <c r="M35" s="15">
        <v>-3.5883591930882943</v>
      </c>
      <c r="N35" s="15">
        <v>-3.0699707902314977</v>
      </c>
      <c r="O35" s="15">
        <v>-2.9967361979731244</v>
      </c>
      <c r="P35" s="15">
        <v>-3.2092926771045427</v>
      </c>
      <c r="Q35" s="15">
        <v>-3.3359898384971451</v>
      </c>
      <c r="R35" s="15">
        <v>-2.8087369089578438</v>
      </c>
      <c r="S35" s="15">
        <v>-3.6108692440388381</v>
      </c>
      <c r="T35" s="15">
        <v>-4.9884598483122318</v>
      </c>
      <c r="U35" s="15">
        <v>-2.2928860662291513</v>
      </c>
      <c r="V35" s="15">
        <v>-4.7582346765705203</v>
      </c>
      <c r="W35" s="15">
        <v>-4.2372346450764731</v>
      </c>
      <c r="X35" s="15">
        <v>-1.5842990623789248</v>
      </c>
      <c r="Y35" s="16">
        <v>-2.1613586845670802</v>
      </c>
      <c r="AF35" s="46">
        <v>23</v>
      </c>
      <c r="AG35" s="50">
        <f t="shared" si="0"/>
        <v>-2.4159632489594745</v>
      </c>
      <c r="AH35" s="50">
        <f t="shared" si="1"/>
        <v>-1.8163585510395575</v>
      </c>
      <c r="AI35" s="50">
        <f t="shared" si="2"/>
        <v>-1.4628461094568241</v>
      </c>
      <c r="AJ35" s="51">
        <f t="shared" si="3"/>
        <v>-2.0027276432272316</v>
      </c>
    </row>
    <row r="36" spans="1:36" x14ac:dyDescent="0.2">
      <c r="A36" s="13">
        <v>37174</v>
      </c>
      <c r="B36" s="14">
        <v>2.3416844894501452</v>
      </c>
      <c r="C36" s="15">
        <v>0.11588335543659412</v>
      </c>
      <c r="D36" s="15">
        <v>-1.393211769861491</v>
      </c>
      <c r="E36" s="15">
        <v>-0.7691942386424131</v>
      </c>
      <c r="F36" s="15">
        <v>-0.16769810381045502</v>
      </c>
      <c r="G36" s="15">
        <v>0.43394252769695285</v>
      </c>
      <c r="H36" s="15">
        <v>5.9793336825027836</v>
      </c>
      <c r="I36" s="15">
        <v>2.9558136624210256</v>
      </c>
      <c r="J36" s="15">
        <v>3.0623403520684995</v>
      </c>
      <c r="K36" s="15">
        <v>4.8441933344906403</v>
      </c>
      <c r="L36" s="15">
        <v>6.454622596297849</v>
      </c>
      <c r="M36" s="15">
        <v>11.243370437903799</v>
      </c>
      <c r="N36" s="15">
        <v>5.7647750211227518</v>
      </c>
      <c r="O36" s="15">
        <v>5.6964111098292562</v>
      </c>
      <c r="P36" s="15">
        <v>3.9714816324053466</v>
      </c>
      <c r="Q36" s="15">
        <v>3.805016054341344</v>
      </c>
      <c r="R36" s="15">
        <v>3.968751885555843</v>
      </c>
      <c r="S36" s="15">
        <v>3.566790565339776</v>
      </c>
      <c r="T36" s="15">
        <v>5.877772337237424</v>
      </c>
      <c r="U36" s="15">
        <v>18.106515356851475</v>
      </c>
      <c r="V36" s="15">
        <v>13.969269706044663</v>
      </c>
      <c r="W36" s="15">
        <v>6.3448056763317275</v>
      </c>
      <c r="X36" s="15">
        <v>0.81267266559428819</v>
      </c>
      <c r="Y36" s="16">
        <v>-0.11599487522699903</v>
      </c>
      <c r="AF36" s="47">
        <v>24</v>
      </c>
      <c r="AG36" s="52">
        <f t="shared" si="0"/>
        <v>-2.2639610959594121</v>
      </c>
      <c r="AH36" s="52">
        <f t="shared" si="1"/>
        <v>-1.2174011899142283</v>
      </c>
      <c r="AI36" s="52">
        <f t="shared" si="2"/>
        <v>1.3169558174418228E-2</v>
      </c>
      <c r="AJ36" s="53">
        <f t="shared" si="3"/>
        <v>-0.89140159801776875</v>
      </c>
    </row>
    <row r="37" spans="1:36" x14ac:dyDescent="0.2">
      <c r="A37" s="13">
        <v>37175</v>
      </c>
      <c r="B37" s="14">
        <v>-0.34248362794324905</v>
      </c>
      <c r="C37" s="15">
        <v>-1.4349130708981797</v>
      </c>
      <c r="D37" s="15">
        <v>-2.6365152168952157</v>
      </c>
      <c r="E37" s="15">
        <v>-2.7659325702073154</v>
      </c>
      <c r="F37" s="15">
        <v>-1.1824956935260005</v>
      </c>
      <c r="G37" s="15">
        <v>1.3739431078719342</v>
      </c>
      <c r="H37" s="15">
        <v>7.7166653760651513</v>
      </c>
      <c r="I37" s="15">
        <v>-1.5716592913870393</v>
      </c>
      <c r="J37" s="15">
        <v>-5.014162446051099</v>
      </c>
      <c r="K37" s="15">
        <v>-3.7767080059959497</v>
      </c>
      <c r="L37" s="15">
        <v>-4.1908593019276807</v>
      </c>
      <c r="M37" s="15">
        <v>-4.1789478413181449</v>
      </c>
      <c r="N37" s="15">
        <v>-2.9724588630892015</v>
      </c>
      <c r="O37" s="15">
        <v>-3.002439248681533</v>
      </c>
      <c r="P37" s="15">
        <v>-2.914279052494912</v>
      </c>
      <c r="Q37" s="15">
        <v>-2.7087895522388088</v>
      </c>
      <c r="R37" s="15">
        <v>-2.9259835010681847</v>
      </c>
      <c r="S37" s="15">
        <v>-3.2967118936243693</v>
      </c>
      <c r="T37" s="15">
        <v>-3.8115493635608146</v>
      </c>
      <c r="U37" s="15">
        <v>-2.6537733194185513</v>
      </c>
      <c r="V37" s="15">
        <v>-2.0224579863970504</v>
      </c>
      <c r="W37" s="15">
        <v>-4.1868668517412253</v>
      </c>
      <c r="X37" s="15">
        <v>-3.5575370882376198</v>
      </c>
      <c r="Y37" s="16">
        <v>-0.7036637814545692</v>
      </c>
    </row>
    <row r="38" spans="1:36" x14ac:dyDescent="0.2">
      <c r="A38" s="13">
        <v>37176</v>
      </c>
      <c r="B38" s="14">
        <v>0.24641763465669442</v>
      </c>
      <c r="C38" s="15">
        <v>-1.7606607870458753</v>
      </c>
      <c r="D38" s="15">
        <v>-1.7800207137974589</v>
      </c>
      <c r="E38" s="15">
        <v>-1.0700374792302583</v>
      </c>
      <c r="F38" s="15">
        <v>-0.21349055759966262</v>
      </c>
      <c r="G38" s="15">
        <v>0.70063380439826872</v>
      </c>
      <c r="H38" s="15">
        <v>4.2494915404085916</v>
      </c>
      <c r="I38" s="15">
        <v>-1.6441324625768736</v>
      </c>
      <c r="J38" s="15">
        <v>-2.4595998688958289</v>
      </c>
      <c r="K38" s="15">
        <v>-1.8714936025111513</v>
      </c>
      <c r="L38" s="15">
        <v>6.5846857671502335E-2</v>
      </c>
      <c r="M38" s="15">
        <v>0.6601268049703819</v>
      </c>
      <c r="N38" s="15">
        <v>1.1497414550116858</v>
      </c>
      <c r="O38" s="15">
        <v>1.2103680422318703</v>
      </c>
      <c r="P38" s="15">
        <v>0.66296216691875287</v>
      </c>
      <c r="Q38" s="15">
        <v>-1.327298292407562</v>
      </c>
      <c r="R38" s="15">
        <v>-1.3391475475747541</v>
      </c>
      <c r="S38" s="15">
        <v>-0.25759981146016386</v>
      </c>
      <c r="T38" s="15">
        <v>-0.33009022329170534</v>
      </c>
      <c r="U38" s="15">
        <v>1.6751653400115813</v>
      </c>
      <c r="V38" s="15">
        <v>1.4402015161032189</v>
      </c>
      <c r="W38" s="15">
        <v>-0.68010195069731694</v>
      </c>
      <c r="X38" s="15">
        <v>-0.89322493821957494</v>
      </c>
      <c r="Y38" s="16">
        <v>-0.28752159502769103</v>
      </c>
    </row>
    <row r="39" spans="1:36" x14ac:dyDescent="0.2">
      <c r="A39" s="13">
        <v>37177</v>
      </c>
      <c r="B39" s="14">
        <v>-1</v>
      </c>
      <c r="C39" s="15">
        <v>-1.25</v>
      </c>
      <c r="D39" s="15">
        <v>-1.42</v>
      </c>
      <c r="E39" s="15">
        <v>-1.25</v>
      </c>
      <c r="F39" s="15">
        <v>-1.3646464225736565</v>
      </c>
      <c r="G39" s="15">
        <v>-1.9146187768692755</v>
      </c>
      <c r="H39" s="15">
        <v>-2.2508230945330006</v>
      </c>
      <c r="I39" s="15">
        <v>-1.6854572990571199</v>
      </c>
      <c r="J39" s="15">
        <v>-0.77169928203715443</v>
      </c>
      <c r="K39" s="15">
        <v>0.61688468924405981</v>
      </c>
      <c r="L39" s="15">
        <v>1.7551974186688923</v>
      </c>
      <c r="M39" s="15">
        <v>1.0505513045513055</v>
      </c>
      <c r="N39" s="15">
        <v>0.10418951604809479</v>
      </c>
      <c r="O39" s="15">
        <v>-7.3676101381341397E-2</v>
      </c>
      <c r="P39" s="15">
        <v>-0.26497709580991113</v>
      </c>
      <c r="Q39" s="15">
        <v>-0.52204595469697423</v>
      </c>
      <c r="R39" s="15">
        <v>-0.44473664974757909</v>
      </c>
      <c r="S39" s="15">
        <v>-0.71284196606138295</v>
      </c>
      <c r="T39" s="15">
        <v>1.3900257561903615</v>
      </c>
      <c r="U39" s="15">
        <v>10.312764957742878</v>
      </c>
      <c r="V39" s="15">
        <v>1.6239326496754742</v>
      </c>
      <c r="W39" s="15">
        <v>0.47608363284490096</v>
      </c>
      <c r="X39" s="15">
        <v>-1.4925857469236661</v>
      </c>
      <c r="Y39" s="16">
        <v>1.2184318675687145</v>
      </c>
    </row>
    <row r="40" spans="1:36" x14ac:dyDescent="0.2">
      <c r="A40" s="13">
        <v>37178</v>
      </c>
      <c r="B40" s="14">
        <v>-1.1320098646203043</v>
      </c>
      <c r="C40" s="15">
        <v>-1.5209377983755292</v>
      </c>
      <c r="D40" s="15">
        <v>-1.08</v>
      </c>
      <c r="E40" s="15">
        <v>-1.44</v>
      </c>
      <c r="F40" s="15">
        <v>-1.45</v>
      </c>
      <c r="G40" s="15">
        <v>-1.9</v>
      </c>
      <c r="H40" s="15">
        <v>-1.5</v>
      </c>
      <c r="I40" s="15">
        <v>-2.3620037357579307</v>
      </c>
      <c r="J40" s="15">
        <v>-2.6510000681049988</v>
      </c>
      <c r="K40" s="15">
        <v>-2.2842282696852934</v>
      </c>
      <c r="L40" s="15">
        <v>-1.9387775242262109</v>
      </c>
      <c r="M40" s="15">
        <v>-1.3935948906380631</v>
      </c>
      <c r="N40" s="15">
        <v>-1.2842690610119476</v>
      </c>
      <c r="O40" s="15">
        <v>-1.315824729554155</v>
      </c>
      <c r="P40" s="15">
        <v>-1.7842879657557589</v>
      </c>
      <c r="Q40" s="15">
        <v>-2.0790727760455674</v>
      </c>
      <c r="R40" s="15">
        <v>-1.7551579221139519</v>
      </c>
      <c r="S40" s="15">
        <v>-1.339833441857099</v>
      </c>
      <c r="T40" s="15">
        <v>-0.72756272377266384</v>
      </c>
      <c r="U40" s="15">
        <v>6.3537967616035118</v>
      </c>
      <c r="V40" s="15">
        <v>1.7019194766717973</v>
      </c>
      <c r="W40" s="15">
        <v>-1.6654884285810674</v>
      </c>
      <c r="X40" s="15">
        <v>-2.0027276432272316</v>
      </c>
      <c r="Y40" s="16">
        <v>-0.89140159801776875</v>
      </c>
    </row>
    <row r="41" spans="1:36" x14ac:dyDescent="0.2">
      <c r="A41" s="13">
        <v>37179</v>
      </c>
      <c r="B41" s="14">
        <v>3.5413313424925619</v>
      </c>
      <c r="C41" s="15">
        <v>-0.93772341270512172</v>
      </c>
      <c r="D41" s="15">
        <v>-1.2003954290959982</v>
      </c>
      <c r="E41" s="15">
        <v>-0.9876101101101078</v>
      </c>
      <c r="F41" s="15">
        <v>-0.72442756931066654</v>
      </c>
      <c r="G41" s="15">
        <v>-0.97656094002871896</v>
      </c>
      <c r="H41" s="15">
        <v>-1.2126525293389996</v>
      </c>
      <c r="I41" s="15">
        <v>-1.2219604743198609</v>
      </c>
      <c r="J41" s="15">
        <v>-2.5048331204619991</v>
      </c>
      <c r="K41" s="15">
        <v>-1.4963170088044322</v>
      </c>
      <c r="L41" s="15">
        <v>-1.7075963392920741</v>
      </c>
      <c r="M41" s="15">
        <v>-1.6890281104391498</v>
      </c>
      <c r="N41" s="15">
        <v>-2.0402641824566174</v>
      </c>
      <c r="O41" s="15">
        <v>-1.9947766074409117</v>
      </c>
      <c r="P41" s="15">
        <v>-2.0551973853886629</v>
      </c>
      <c r="Q41" s="15">
        <v>-3.0918936917163187</v>
      </c>
      <c r="R41" s="15">
        <v>-2.4858995489318403</v>
      </c>
      <c r="S41" s="15">
        <v>-2.3939397461137553</v>
      </c>
      <c r="T41" s="15">
        <v>0.20390548689254828</v>
      </c>
      <c r="U41" s="15">
        <v>4.7225135456786234</v>
      </c>
      <c r="V41" s="15">
        <v>1.1858433102144303</v>
      </c>
      <c r="W41" s="15">
        <v>-1.7532464913079622</v>
      </c>
      <c r="X41" s="15">
        <v>-1.3742464593692958</v>
      </c>
      <c r="Y41" s="16">
        <v>-2.1829331321183254</v>
      </c>
    </row>
    <row r="42" spans="1:36" x14ac:dyDescent="0.2">
      <c r="A42" s="17">
        <v>37180</v>
      </c>
      <c r="B42" s="18">
        <v>3.4497709929710005</v>
      </c>
      <c r="C42" s="19">
        <v>-1.4031236299689187</v>
      </c>
      <c r="D42" s="19">
        <v>-1.1352638638037362</v>
      </c>
      <c r="E42" s="19">
        <v>-1.2407113071304821</v>
      </c>
      <c r="F42" s="19">
        <v>-0.94699162286129912</v>
      </c>
      <c r="G42" s="19">
        <v>-1.1230405769850265</v>
      </c>
      <c r="H42" s="19">
        <v>-2.564223182335386</v>
      </c>
      <c r="I42" s="19">
        <v>-3.6254462509591612</v>
      </c>
      <c r="J42" s="19">
        <v>-3.5087672095498448</v>
      </c>
      <c r="K42" s="19">
        <v>-3.0016945200379759</v>
      </c>
      <c r="L42" s="19">
        <v>-2.9747248330022948</v>
      </c>
      <c r="M42" s="19">
        <v>-3.6712389176409559</v>
      </c>
      <c r="N42" s="19">
        <v>-3.842618588596558</v>
      </c>
      <c r="O42" s="19">
        <v>-3.0863854154645125</v>
      </c>
      <c r="P42" s="19">
        <v>-3.5660201307182007</v>
      </c>
      <c r="Q42" s="19">
        <v>-3.5895619114795601</v>
      </c>
      <c r="R42" s="19">
        <v>-3.7043172495478558</v>
      </c>
      <c r="S42" s="19">
        <v>-3.6157439869254766</v>
      </c>
      <c r="T42" s="19">
        <v>1.4410127836559639</v>
      </c>
      <c r="U42" s="19">
        <v>2.2493090726647509</v>
      </c>
      <c r="V42" s="19">
        <v>-0.67524624014150092</v>
      </c>
      <c r="W42" s="19">
        <v>-2.9538985238924731</v>
      </c>
      <c r="X42" s="19">
        <v>-2.3219922823818493</v>
      </c>
      <c r="Y42" s="20">
        <v>-2.68800384136674</v>
      </c>
    </row>
    <row r="44" spans="1:36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36" x14ac:dyDescent="0.2">
      <c r="A45" t="s">
        <v>36</v>
      </c>
      <c r="B45" s="15">
        <f>AVERAGE(B12:B40)</f>
        <v>-1.0011783107723906</v>
      </c>
      <c r="C45" s="15">
        <f t="shared" ref="C45:Y45" si="5">AVERAGE(C12:C40)</f>
        <v>-1.2831014819447908</v>
      </c>
      <c r="D45" s="15">
        <f t="shared" si="5"/>
        <v>-1.3841137826777343</v>
      </c>
      <c r="E45" s="15">
        <f t="shared" si="5"/>
        <v>-1.4780578997958078</v>
      </c>
      <c r="F45" s="15">
        <f t="shared" si="5"/>
        <v>-1.0961923315192534</v>
      </c>
      <c r="G45" s="15">
        <f t="shared" si="5"/>
        <v>-0.77455111282215316</v>
      </c>
      <c r="H45" s="15">
        <f t="shared" si="5"/>
        <v>-0.43179623829582059</v>
      </c>
      <c r="I45" s="15">
        <f t="shared" si="5"/>
        <v>-2.0882673837746601</v>
      </c>
      <c r="J45" s="15">
        <f t="shared" si="5"/>
        <v>-2.4952330220423025</v>
      </c>
      <c r="K45" s="15">
        <f t="shared" si="5"/>
        <v>-1.8819792267556255</v>
      </c>
      <c r="L45" s="15">
        <f t="shared" si="5"/>
        <v>-1.5117075303647105</v>
      </c>
      <c r="M45" s="15">
        <f t="shared" si="5"/>
        <v>-1.4656576149546299</v>
      </c>
      <c r="N45" s="15">
        <f t="shared" si="5"/>
        <v>-1.5989447283746954</v>
      </c>
      <c r="O45" s="15">
        <f t="shared" si="5"/>
        <v>-1.3109187399545557</v>
      </c>
      <c r="P45" s="15">
        <f t="shared" si="5"/>
        <v>-1.519525196406178</v>
      </c>
      <c r="Q45" s="15">
        <f t="shared" si="5"/>
        <v>-1.2919735576957432</v>
      </c>
      <c r="R45" s="15">
        <f t="shared" si="5"/>
        <v>-1.1770588428286748</v>
      </c>
      <c r="S45" s="15">
        <f t="shared" si="5"/>
        <v>-1.2788325549871729</v>
      </c>
      <c r="T45" s="15">
        <f t="shared" si="5"/>
        <v>-2.2587033854823351</v>
      </c>
      <c r="U45" s="15">
        <f t="shared" si="5"/>
        <v>0.67714872495495337</v>
      </c>
      <c r="V45" s="15">
        <f t="shared" si="5"/>
        <v>-0.91634922560085075</v>
      </c>
      <c r="W45" s="15">
        <f t="shared" si="5"/>
        <v>-2.4146992249925989</v>
      </c>
      <c r="X45" s="15">
        <f t="shared" si="5"/>
        <v>-2.4159632489594745</v>
      </c>
      <c r="Y45" s="15">
        <f t="shared" si="5"/>
        <v>-2.2639610959594121</v>
      </c>
      <c r="AA45" s="15">
        <f>AVERAGE(I45:X45)</f>
        <v>-1.5592915473887032</v>
      </c>
      <c r="AB45" s="15">
        <f>AVERAGE(B45:H45,Y45)</f>
        <v>-1.2141190317234203</v>
      </c>
      <c r="AC45" s="15">
        <f>AVERAGE(B45:Y45)</f>
        <v>-1.4442340421669424</v>
      </c>
    </row>
    <row r="46" spans="1:36" x14ac:dyDescent="0.2">
      <c r="A46" t="s">
        <v>37</v>
      </c>
      <c r="B46" s="15">
        <f>AVERAGE(B31:B40)</f>
        <v>0.76608692858444627</v>
      </c>
      <c r="C46" s="15">
        <f t="shared" ref="C46:Y46" si="6">AVERAGE(C31:C40)</f>
        <v>-1.1578479193724283</v>
      </c>
      <c r="D46" s="15">
        <f t="shared" si="6"/>
        <v>-1.7629480021520372</v>
      </c>
      <c r="E46" s="15">
        <f t="shared" si="6"/>
        <v>-1.6900366535796105</v>
      </c>
      <c r="F46" s="15">
        <f t="shared" si="6"/>
        <v>-1.3518377932491668</v>
      </c>
      <c r="G46" s="15">
        <f t="shared" si="6"/>
        <v>-0.78948984489973473</v>
      </c>
      <c r="H46" s="15">
        <f t="shared" si="6"/>
        <v>0.99618156241854439</v>
      </c>
      <c r="I46" s="15">
        <f t="shared" si="6"/>
        <v>-1.3281268517093292</v>
      </c>
      <c r="J46" s="15">
        <f t="shared" si="6"/>
        <v>-2.0167481389466513</v>
      </c>
      <c r="K46" s="15">
        <f t="shared" si="6"/>
        <v>-0.90943064901444259</v>
      </c>
      <c r="L46" s="15">
        <f t="shared" si="6"/>
        <v>-0.34534444886825427</v>
      </c>
      <c r="M46" s="15">
        <f t="shared" si="6"/>
        <v>8.4938827658465499E-2</v>
      </c>
      <c r="N46" s="15">
        <f t="shared" si="6"/>
        <v>-0.51039895958126424</v>
      </c>
      <c r="O46" s="15">
        <f t="shared" si="6"/>
        <v>-0.49801510767458623</v>
      </c>
      <c r="P46" s="15">
        <f t="shared" si="6"/>
        <v>-0.78644429832386886</v>
      </c>
      <c r="Q46" s="15">
        <f t="shared" si="6"/>
        <v>-0.95010083883035679</v>
      </c>
      <c r="R46" s="15">
        <f t="shared" si="6"/>
        <v>-1.0271100769253632</v>
      </c>
      <c r="S46" s="15">
        <f t="shared" si="6"/>
        <v>-0.82372539694766511</v>
      </c>
      <c r="T46" s="15">
        <f t="shared" si="6"/>
        <v>-0.56950549702140807</v>
      </c>
      <c r="U46" s="15">
        <f t="shared" si="6"/>
        <v>4.1757239158241628</v>
      </c>
      <c r="V46" s="15">
        <f t="shared" si="6"/>
        <v>1.0461185012186172</v>
      </c>
      <c r="W46" s="15">
        <f t="shared" si="6"/>
        <v>-1.0803371823317061</v>
      </c>
      <c r="X46" s="15">
        <f t="shared" si="6"/>
        <v>-1.8163585510395575</v>
      </c>
      <c r="Y46" s="15">
        <f t="shared" si="6"/>
        <v>-1.2174011899142283</v>
      </c>
      <c r="AA46" s="15">
        <f>AVERAGE(I46:X46)</f>
        <v>-0.45967904703207563</v>
      </c>
      <c r="AB46" s="15">
        <f>AVERAGE(B46:H46,Y46)</f>
        <v>-0.77591161402052689</v>
      </c>
      <c r="AC46" s="15">
        <f>AVERAGE(B46:Y46)</f>
        <v>-0.56508990269489268</v>
      </c>
    </row>
    <row r="47" spans="1:36" x14ac:dyDescent="0.2">
      <c r="A47" t="s">
        <v>38</v>
      </c>
      <c r="B47" s="15">
        <f>AVERAGE(B38:B40)</f>
        <v>-0.62853074332120329</v>
      </c>
      <c r="C47" s="15">
        <f t="shared" ref="C47:Y47" si="7">AVERAGE(C38:C40)</f>
        <v>-1.5105328618071348</v>
      </c>
      <c r="D47" s="15">
        <f t="shared" si="7"/>
        <v>-1.4266735712658196</v>
      </c>
      <c r="E47" s="15">
        <f t="shared" si="7"/>
        <v>-1.2533458264100861</v>
      </c>
      <c r="F47" s="15">
        <f t="shared" si="7"/>
        <v>-1.0093789933911064</v>
      </c>
      <c r="G47" s="15">
        <f t="shared" si="7"/>
        <v>-1.037994990823669</v>
      </c>
      <c r="H47" s="15">
        <f t="shared" si="7"/>
        <v>0.16622281529186367</v>
      </c>
      <c r="I47" s="15">
        <f t="shared" si="7"/>
        <v>-1.8971978324639747</v>
      </c>
      <c r="J47" s="15">
        <f t="shared" si="7"/>
        <v>-1.960766406345994</v>
      </c>
      <c r="K47" s="15">
        <f t="shared" si="7"/>
        <v>-1.1796123943174617</v>
      </c>
      <c r="L47" s="15">
        <f t="shared" si="7"/>
        <v>-3.9244415961938728E-2</v>
      </c>
      <c r="M47" s="15">
        <f t="shared" si="7"/>
        <v>0.10569440629454145</v>
      </c>
      <c r="N47" s="15">
        <f t="shared" si="7"/>
        <v>-1.0112696650722341E-2</v>
      </c>
      <c r="O47" s="15">
        <f t="shared" si="7"/>
        <v>-5.9710929567875347E-2</v>
      </c>
      <c r="P47" s="15">
        <f t="shared" si="7"/>
        <v>-0.46210096488230573</v>
      </c>
      <c r="Q47" s="15">
        <f t="shared" si="7"/>
        <v>-1.3094723410500346</v>
      </c>
      <c r="R47" s="15">
        <f t="shared" si="7"/>
        <v>-1.1796807064787618</v>
      </c>
      <c r="S47" s="15">
        <f t="shared" si="7"/>
        <v>-0.77009173979288192</v>
      </c>
      <c r="T47" s="15">
        <f t="shared" si="7"/>
        <v>0.11079093637533077</v>
      </c>
      <c r="U47" s="15">
        <f t="shared" si="7"/>
        <v>6.1139090197859902</v>
      </c>
      <c r="V47" s="15">
        <f t="shared" si="7"/>
        <v>1.5886845474834967</v>
      </c>
      <c r="W47" s="15">
        <f t="shared" si="7"/>
        <v>-0.62316891547782782</v>
      </c>
      <c r="X47" s="15">
        <f t="shared" si="7"/>
        <v>-1.4628461094568241</v>
      </c>
      <c r="Y47" s="15">
        <f t="shared" si="7"/>
        <v>1.3169558174418228E-2</v>
      </c>
      <c r="AA47" s="15">
        <f>AVERAGE(I47:X47)</f>
        <v>-0.1896829089067027</v>
      </c>
      <c r="AB47" s="15">
        <f>AVERAGE(B47:H47,Y47)</f>
        <v>-0.83588307669409201</v>
      </c>
      <c r="AC47" s="15">
        <f>AVERAGE(B47:Y47)</f>
        <v>-0.4050829648358325</v>
      </c>
    </row>
    <row r="48" spans="1:36" x14ac:dyDescent="0.2">
      <c r="A48" s="22">
        <f>$A$42</f>
        <v>37180</v>
      </c>
      <c r="B48" s="15">
        <f>B40</f>
        <v>-1.1320098646203043</v>
      </c>
      <c r="C48" s="15">
        <f t="shared" ref="C48:Y48" si="8">C40</f>
        <v>-1.5209377983755292</v>
      </c>
      <c r="D48" s="15">
        <f t="shared" si="8"/>
        <v>-1.08</v>
      </c>
      <c r="E48" s="15">
        <f t="shared" si="8"/>
        <v>-1.44</v>
      </c>
      <c r="F48" s="15">
        <f t="shared" si="8"/>
        <v>-1.45</v>
      </c>
      <c r="G48" s="15">
        <f t="shared" si="8"/>
        <v>-1.9</v>
      </c>
      <c r="H48" s="15">
        <f t="shared" si="8"/>
        <v>-1.5</v>
      </c>
      <c r="I48" s="15">
        <f t="shared" si="8"/>
        <v>-2.3620037357579307</v>
      </c>
      <c r="J48" s="15">
        <f t="shared" si="8"/>
        <v>-2.6510000681049988</v>
      </c>
      <c r="K48" s="15">
        <f t="shared" si="8"/>
        <v>-2.2842282696852934</v>
      </c>
      <c r="L48" s="15">
        <f t="shared" si="8"/>
        <v>-1.9387775242262109</v>
      </c>
      <c r="M48" s="15">
        <f t="shared" si="8"/>
        <v>-1.3935948906380631</v>
      </c>
      <c r="N48" s="15">
        <f t="shared" si="8"/>
        <v>-1.2842690610119476</v>
      </c>
      <c r="O48" s="15">
        <f t="shared" si="8"/>
        <v>-1.315824729554155</v>
      </c>
      <c r="P48" s="15">
        <f t="shared" si="8"/>
        <v>-1.7842879657557589</v>
      </c>
      <c r="Q48" s="15">
        <f t="shared" si="8"/>
        <v>-2.0790727760455674</v>
      </c>
      <c r="R48" s="15">
        <f t="shared" si="8"/>
        <v>-1.7551579221139519</v>
      </c>
      <c r="S48" s="15">
        <f t="shared" si="8"/>
        <v>-1.339833441857099</v>
      </c>
      <c r="T48" s="15">
        <f t="shared" si="8"/>
        <v>-0.72756272377266384</v>
      </c>
      <c r="U48" s="15">
        <f t="shared" si="8"/>
        <v>6.3537967616035118</v>
      </c>
      <c r="V48" s="15">
        <f t="shared" si="8"/>
        <v>1.7019194766717973</v>
      </c>
      <c r="W48" s="15">
        <f t="shared" si="8"/>
        <v>-1.6654884285810674</v>
      </c>
      <c r="X48" s="15">
        <f t="shared" si="8"/>
        <v>-2.0027276432272316</v>
      </c>
      <c r="Y48" s="15">
        <f t="shared" si="8"/>
        <v>-0.89140159801776875</v>
      </c>
      <c r="AA48" s="15">
        <f>AVERAGE(I48:X48)</f>
        <v>-1.0330070588785394</v>
      </c>
      <c r="AB48" s="15">
        <f>AVERAGE(B48:H48,Y48)</f>
        <v>-1.3642936576267002</v>
      </c>
      <c r="AC48" s="15">
        <f>AVERAGE(B48:Y48)</f>
        <v>-1.1434359251279262</v>
      </c>
    </row>
  </sheetData>
  <mergeCells count="1">
    <mergeCell ref="AG10:AJ11"/>
  </mergeCells>
  <phoneticPr fontId="0" type="noConversion"/>
  <conditionalFormatting sqref="A2:B8 A44:Y48 A10:Y42">
    <cfRule type="cellIs" dxfId="13" priority="1" stopIfTrue="1" operator="greaterThan">
      <formula>10</formula>
    </cfRule>
    <cfRule type="cellIs" dxfId="12" priority="2" stopIfTrue="1" operator="lessThanOrEqual">
      <formula>-5</formula>
    </cfRule>
  </conditionalFormatting>
  <pageMargins left="0.75" right="0.75" top="1" bottom="1" header="0.5" footer="0.5"/>
  <pageSetup scale="56" orientation="landscape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Y51"/>
  <sheetViews>
    <sheetView topLeftCell="A16" zoomScale="80" workbookViewId="0">
      <selection activeCell="AC44" sqref="A44:AC48"/>
    </sheetView>
  </sheetViews>
  <sheetFormatPr defaultRowHeight="12.75" x14ac:dyDescent="0.2"/>
  <cols>
    <col min="1" max="1" width="14.28515625" customWidth="1"/>
    <col min="2" max="2" width="10.5703125" customWidth="1"/>
    <col min="3" max="25" width="7.140625" customWidth="1"/>
    <col min="26" max="26" width="13.42578125" bestFit="1" customWidth="1"/>
    <col min="27" max="27" width="14.28515625" customWidth="1"/>
    <col min="28" max="28" width="10.5703125" customWidth="1"/>
    <col min="29" max="31" width="7.140625" customWidth="1"/>
    <col min="32" max="33" width="8.85546875" customWidth="1"/>
    <col min="34" max="34" width="7.85546875" customWidth="1"/>
    <col min="35" max="51" width="7.140625" customWidth="1"/>
    <col min="52" max="249" width="13.42578125" bestFit="1" customWidth="1"/>
  </cols>
  <sheetData>
    <row r="1" spans="1:51" x14ac:dyDescent="0.2">
      <c r="AA1" s="1" t="s">
        <v>0</v>
      </c>
      <c r="AB1" s="2" t="s">
        <v>1</v>
      </c>
    </row>
    <row r="2" spans="1:51" x14ac:dyDescent="0.2">
      <c r="A2" s="1" t="s">
        <v>0</v>
      </c>
      <c r="B2" s="2" t="s">
        <v>1</v>
      </c>
      <c r="AA2" s="1" t="s">
        <v>2</v>
      </c>
      <c r="AB2" s="2" t="s">
        <v>1</v>
      </c>
    </row>
    <row r="3" spans="1:51" x14ac:dyDescent="0.2">
      <c r="A3" s="1" t="s">
        <v>2</v>
      </c>
      <c r="B3" s="2" t="s">
        <v>1</v>
      </c>
      <c r="AA3" s="1" t="s">
        <v>3</v>
      </c>
      <c r="AB3" s="2" t="s">
        <v>1</v>
      </c>
    </row>
    <row r="4" spans="1:51" x14ac:dyDescent="0.2">
      <c r="A4" s="1" t="s">
        <v>3</v>
      </c>
      <c r="B4" s="2" t="s">
        <v>1</v>
      </c>
      <c r="AA4" s="1" t="s">
        <v>4</v>
      </c>
      <c r="AB4" s="2" t="s">
        <v>1</v>
      </c>
    </row>
    <row r="5" spans="1:51" x14ac:dyDescent="0.2">
      <c r="A5" s="1" t="s">
        <v>4</v>
      </c>
      <c r="B5" s="2" t="s">
        <v>1</v>
      </c>
      <c r="AA5" s="1" t="s">
        <v>5</v>
      </c>
      <c r="AB5" s="2" t="s">
        <v>1</v>
      </c>
    </row>
    <row r="6" spans="1:51" x14ac:dyDescent="0.2">
      <c r="A6" s="1" t="s">
        <v>5</v>
      </c>
      <c r="B6" s="2" t="s">
        <v>1</v>
      </c>
      <c r="AA6" s="1" t="s">
        <v>6</v>
      </c>
      <c r="AB6" s="2" t="s">
        <v>1</v>
      </c>
    </row>
    <row r="7" spans="1:51" x14ac:dyDescent="0.2">
      <c r="A7" s="1" t="s">
        <v>6</v>
      </c>
      <c r="B7" s="2" t="s">
        <v>1</v>
      </c>
      <c r="AA7" s="1" t="s">
        <v>7</v>
      </c>
      <c r="AB7" s="2" t="s">
        <v>1</v>
      </c>
    </row>
    <row r="8" spans="1:51" x14ac:dyDescent="0.2">
      <c r="A8" s="1" t="s">
        <v>7</v>
      </c>
      <c r="B8" s="2" t="s">
        <v>1</v>
      </c>
      <c r="AA8" s="1" t="s">
        <v>34</v>
      </c>
      <c r="AB8" s="2" t="s">
        <v>1</v>
      </c>
    </row>
    <row r="10" spans="1:51" x14ac:dyDescent="0.2">
      <c r="A10" s="3" t="s">
        <v>12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A10" s="3" t="s">
        <v>13</v>
      </c>
      <c r="AB10" s="3" t="s">
        <v>9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5"/>
    </row>
    <row r="11" spans="1:51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A11" s="3" t="s">
        <v>10</v>
      </c>
      <c r="AB11" s="6">
        <v>1</v>
      </c>
      <c r="AC11" s="7">
        <v>2</v>
      </c>
      <c r="AD11" s="7">
        <v>3</v>
      </c>
      <c r="AE11" s="7">
        <v>4</v>
      </c>
      <c r="AF11" s="7">
        <v>5</v>
      </c>
      <c r="AG11" s="7">
        <v>6</v>
      </c>
      <c r="AH11" s="7">
        <v>7</v>
      </c>
      <c r="AI11" s="7">
        <v>8</v>
      </c>
      <c r="AJ11" s="7">
        <v>9</v>
      </c>
      <c r="AK11" s="7">
        <v>10</v>
      </c>
      <c r="AL11" s="7">
        <v>11</v>
      </c>
      <c r="AM11" s="7">
        <v>12</v>
      </c>
      <c r="AN11" s="7">
        <v>13</v>
      </c>
      <c r="AO11" s="7">
        <v>14</v>
      </c>
      <c r="AP11" s="7">
        <v>15</v>
      </c>
      <c r="AQ11" s="7">
        <v>16</v>
      </c>
      <c r="AR11" s="7">
        <v>17</v>
      </c>
      <c r="AS11" s="7">
        <v>18</v>
      </c>
      <c r="AT11" s="7">
        <v>19</v>
      </c>
      <c r="AU11" s="7">
        <v>20</v>
      </c>
      <c r="AV11" s="7">
        <v>21</v>
      </c>
      <c r="AW11" s="7">
        <v>22</v>
      </c>
      <c r="AX11" s="7">
        <v>23</v>
      </c>
      <c r="AY11" s="8">
        <v>24</v>
      </c>
    </row>
    <row r="12" spans="1:51" x14ac:dyDescent="0.2">
      <c r="A12" s="9">
        <v>37150</v>
      </c>
      <c r="B12" s="10">
        <v>17.275601442619635</v>
      </c>
      <c r="C12" s="11">
        <v>16.012186240186715</v>
      </c>
      <c r="D12" s="11">
        <v>14.004111770569045</v>
      </c>
      <c r="E12" s="11">
        <v>13.911312886462605</v>
      </c>
      <c r="F12" s="11">
        <v>13.865368499618921</v>
      </c>
      <c r="G12" s="11">
        <v>14.668742957872031</v>
      </c>
      <c r="H12" s="11">
        <v>15.024613058012365</v>
      </c>
      <c r="I12" s="11">
        <v>17.159680823894728</v>
      </c>
      <c r="J12" s="11">
        <v>21.093197921688155</v>
      </c>
      <c r="K12" s="11">
        <v>22.412590857462131</v>
      </c>
      <c r="L12" s="11">
        <v>23.970039218952572</v>
      </c>
      <c r="M12" s="11">
        <v>24.866494628628345</v>
      </c>
      <c r="N12" s="11">
        <v>24.99133023364519</v>
      </c>
      <c r="O12" s="11">
        <v>24.845118187984429</v>
      </c>
      <c r="P12" s="11">
        <v>24.640558668337739</v>
      </c>
      <c r="Q12" s="11">
        <v>24.35362068070258</v>
      </c>
      <c r="R12" s="11">
        <v>24.963467717515929</v>
      </c>
      <c r="S12" s="11">
        <v>25.396066400197984</v>
      </c>
      <c r="T12" s="11">
        <v>24.138749669762785</v>
      </c>
      <c r="U12" s="11">
        <v>26.02752126189694</v>
      </c>
      <c r="V12" s="11">
        <v>27.20317671511609</v>
      </c>
      <c r="W12" s="11">
        <v>25.68456076727357</v>
      </c>
      <c r="X12" s="11">
        <v>22.159782571950746</v>
      </c>
      <c r="Y12" s="12">
        <v>20.602680386390606</v>
      </c>
      <c r="AA12" s="9">
        <v>37150</v>
      </c>
      <c r="AB12" s="10">
        <v>11.24</v>
      </c>
      <c r="AC12" s="11">
        <v>7.57</v>
      </c>
      <c r="AD12" s="11">
        <v>2.1749999999999998</v>
      </c>
      <c r="AE12" s="11">
        <v>0.75</v>
      </c>
      <c r="AF12" s="11">
        <v>0.255</v>
      </c>
      <c r="AG12" s="11">
        <v>0.25</v>
      </c>
      <c r="AH12" s="11">
        <v>6.2149999999999999</v>
      </c>
      <c r="AI12" s="11">
        <v>7.0449999999999999</v>
      </c>
      <c r="AJ12" s="11">
        <v>15.605</v>
      </c>
      <c r="AK12" s="11">
        <v>19.404714999999999</v>
      </c>
      <c r="AL12" s="11">
        <v>21.393692999999999</v>
      </c>
      <c r="AM12" s="11">
        <v>22.020013500000001</v>
      </c>
      <c r="AN12" s="11">
        <v>19.947464</v>
      </c>
      <c r="AO12" s="11">
        <v>19.5949375</v>
      </c>
      <c r="AP12" s="11">
        <v>20.2650635</v>
      </c>
      <c r="AQ12" s="11">
        <v>20.066827499999999</v>
      </c>
      <c r="AR12" s="11">
        <v>20.907888</v>
      </c>
      <c r="AS12" s="11">
        <v>23.710224499999999</v>
      </c>
      <c r="AT12" s="11">
        <v>29.3915185</v>
      </c>
      <c r="AU12" s="11">
        <v>28.065472</v>
      </c>
      <c r="AV12" s="11">
        <v>27.746682499999999</v>
      </c>
      <c r="AW12" s="11">
        <v>23.997467</v>
      </c>
      <c r="AX12" s="11">
        <v>20.977801500000002</v>
      </c>
      <c r="AY12" s="12">
        <v>19.845375000000001</v>
      </c>
    </row>
    <row r="13" spans="1:51" x14ac:dyDescent="0.2">
      <c r="A13" s="13">
        <v>37151</v>
      </c>
      <c r="B13" s="14">
        <v>19.215551507647369</v>
      </c>
      <c r="C13" s="15">
        <v>16.850890059990846</v>
      </c>
      <c r="D13" s="15">
        <v>14.551606595534315</v>
      </c>
      <c r="E13" s="15">
        <v>14.398931123225047</v>
      </c>
      <c r="F13" s="15">
        <v>15.159754256515075</v>
      </c>
      <c r="G13" s="15">
        <v>19.95799572728891</v>
      </c>
      <c r="H13" s="15">
        <v>24.581180192755749</v>
      </c>
      <c r="I13" s="15">
        <v>26.933369443057899</v>
      </c>
      <c r="J13" s="15">
        <v>27.875509844037239</v>
      </c>
      <c r="K13" s="15">
        <v>28.88762245075327</v>
      </c>
      <c r="L13" s="15">
        <v>30.348793532755881</v>
      </c>
      <c r="M13" s="15">
        <v>31.59586154548505</v>
      </c>
      <c r="N13" s="15">
        <v>31.467148867120233</v>
      </c>
      <c r="O13" s="15">
        <v>31.621794384432985</v>
      </c>
      <c r="P13" s="15">
        <v>30.927159036832592</v>
      </c>
      <c r="Q13" s="15">
        <v>33.273429100189738</v>
      </c>
      <c r="R13" s="15">
        <v>34.147343478295497</v>
      </c>
      <c r="S13" s="15">
        <v>33.001057976381077</v>
      </c>
      <c r="T13" s="15">
        <v>28.179388755259115</v>
      </c>
      <c r="U13" s="15">
        <v>31.264767457012393</v>
      </c>
      <c r="V13" s="15">
        <v>31.489581617174725</v>
      </c>
      <c r="W13" s="15">
        <v>27.584671988339871</v>
      </c>
      <c r="X13" s="15">
        <v>24.885712355896771</v>
      </c>
      <c r="Y13" s="16">
        <v>22.310856210288101</v>
      </c>
      <c r="AA13" s="13">
        <v>37151</v>
      </c>
      <c r="AB13" s="14">
        <v>9.92</v>
      </c>
      <c r="AC13" s="15">
        <v>5.2949999999999999</v>
      </c>
      <c r="AD13" s="15">
        <v>0.81499999999999995</v>
      </c>
      <c r="AE13" s="15">
        <v>0.755</v>
      </c>
      <c r="AF13" s="15">
        <v>-487.35</v>
      </c>
      <c r="AG13" s="15">
        <v>-491.435</v>
      </c>
      <c r="AH13" s="15">
        <v>22.34</v>
      </c>
      <c r="AI13" s="15">
        <v>23.231075499999999</v>
      </c>
      <c r="AJ13" s="15">
        <v>23.697689499999999</v>
      </c>
      <c r="AK13" s="15">
        <v>26.619343499999999</v>
      </c>
      <c r="AL13" s="15">
        <v>29.398200500000002</v>
      </c>
      <c r="AM13" s="15">
        <v>26.307380999999999</v>
      </c>
      <c r="AN13" s="15">
        <v>26.680598</v>
      </c>
      <c r="AO13" s="15">
        <v>31.550259499999999</v>
      </c>
      <c r="AP13" s="15">
        <v>29.423441</v>
      </c>
      <c r="AQ13" s="15">
        <v>27.446022500000002</v>
      </c>
      <c r="AR13" s="15">
        <v>28.451786500000001</v>
      </c>
      <c r="AS13" s="15">
        <v>26.231633500000001</v>
      </c>
      <c r="AT13" s="15">
        <v>24.088123</v>
      </c>
      <c r="AU13" s="15">
        <v>27.987251499999999</v>
      </c>
      <c r="AV13" s="15">
        <v>25.539765500000001</v>
      </c>
      <c r="AW13" s="15">
        <v>24.115103999999999</v>
      </c>
      <c r="AX13" s="15">
        <v>19.544723000000001</v>
      </c>
      <c r="AY13" s="16">
        <v>19.14</v>
      </c>
    </row>
    <row r="14" spans="1:51" x14ac:dyDescent="0.2">
      <c r="A14" s="13">
        <v>37152</v>
      </c>
      <c r="B14" s="14">
        <v>20.360060021537475</v>
      </c>
      <c r="C14" s="15">
        <v>17.726001804482713</v>
      </c>
      <c r="D14" s="15">
        <v>15.150587842051845</v>
      </c>
      <c r="E14" s="15">
        <v>15.239284613955025</v>
      </c>
      <c r="F14" s="15">
        <v>15.937062685595736</v>
      </c>
      <c r="G14" s="15">
        <v>20.092616869782685</v>
      </c>
      <c r="H14" s="15">
        <v>25.415859775546775</v>
      </c>
      <c r="I14" s="15">
        <v>25.423990896596525</v>
      </c>
      <c r="J14" s="15">
        <v>26.606001021540933</v>
      </c>
      <c r="K14" s="15">
        <v>27.278108586827649</v>
      </c>
      <c r="L14" s="15">
        <v>28.540136986110955</v>
      </c>
      <c r="M14" s="15">
        <v>28.856149724387262</v>
      </c>
      <c r="N14" s="15">
        <v>29.679552897643234</v>
      </c>
      <c r="O14" s="15">
        <v>30.348275611272886</v>
      </c>
      <c r="P14" s="15">
        <v>31.010664337530759</v>
      </c>
      <c r="Q14" s="15">
        <v>32.032103191289607</v>
      </c>
      <c r="R14" s="15">
        <v>34.716668525266833</v>
      </c>
      <c r="S14" s="15">
        <v>34.077239175899614</v>
      </c>
      <c r="T14" s="15">
        <v>28.6111702277314</v>
      </c>
      <c r="U14" s="15">
        <v>30.49936189126722</v>
      </c>
      <c r="V14" s="15">
        <v>30.911701004861179</v>
      </c>
      <c r="W14" s="15">
        <v>27.741337605807541</v>
      </c>
      <c r="X14" s="15">
        <v>22.901276309005191</v>
      </c>
      <c r="Y14" s="16">
        <v>22.474667064661634</v>
      </c>
      <c r="AA14" s="13">
        <v>37152</v>
      </c>
      <c r="AB14" s="14">
        <v>13.705</v>
      </c>
      <c r="AC14" s="15">
        <v>9.0850000000000009</v>
      </c>
      <c r="AD14" s="15">
        <v>8.3650000000000002</v>
      </c>
      <c r="AE14" s="15">
        <v>8.1349999999999998</v>
      </c>
      <c r="AF14" s="15">
        <v>-16.495000000000001</v>
      </c>
      <c r="AG14" s="15">
        <v>-259.05</v>
      </c>
      <c r="AH14" s="15">
        <v>-13.288816499999999</v>
      </c>
      <c r="AI14" s="15">
        <v>22.638939499999999</v>
      </c>
      <c r="AJ14" s="15">
        <v>22.761058999999999</v>
      </c>
      <c r="AK14" s="15">
        <v>25.263407000000001</v>
      </c>
      <c r="AL14" s="15">
        <v>29.986895000000001</v>
      </c>
      <c r="AM14" s="15">
        <v>30.651128</v>
      </c>
      <c r="AN14" s="15">
        <v>31.935098</v>
      </c>
      <c r="AO14" s="15">
        <v>28.01887</v>
      </c>
      <c r="AP14" s="15">
        <v>26.819236</v>
      </c>
      <c r="AQ14" s="15">
        <v>26.026618500000001</v>
      </c>
      <c r="AR14" s="15">
        <v>24.4621955</v>
      </c>
      <c r="AS14" s="15">
        <v>24.065562</v>
      </c>
      <c r="AT14" s="15">
        <v>25.2431795</v>
      </c>
      <c r="AU14" s="15">
        <v>32.592944000000003</v>
      </c>
      <c r="AV14" s="15">
        <v>30.195013500000002</v>
      </c>
      <c r="AW14" s="15">
        <v>25.248947999999999</v>
      </c>
      <c r="AX14" s="15">
        <v>17.471392000000002</v>
      </c>
      <c r="AY14" s="16">
        <v>18.247699999999998</v>
      </c>
    </row>
    <row r="15" spans="1:51" x14ac:dyDescent="0.2">
      <c r="A15" s="13">
        <v>37153</v>
      </c>
      <c r="B15" s="14">
        <v>20.440232251194256</v>
      </c>
      <c r="C15" s="15">
        <v>16.967688238674796</v>
      </c>
      <c r="D15" s="15">
        <v>15.8</v>
      </c>
      <c r="E15" s="15">
        <v>15.994999999999999</v>
      </c>
      <c r="F15" s="15">
        <v>15.725</v>
      </c>
      <c r="G15" s="15">
        <v>20.684607551136615</v>
      </c>
      <c r="H15" s="15">
        <v>25.913591493352826</v>
      </c>
      <c r="I15" s="15">
        <v>25.265165385316415</v>
      </c>
      <c r="J15" s="15">
        <v>25.221333013805925</v>
      </c>
      <c r="K15" s="15">
        <v>26.513538399513376</v>
      </c>
      <c r="L15" s="15">
        <v>28.888113354510729</v>
      </c>
      <c r="M15" s="15">
        <v>30.081630312750605</v>
      </c>
      <c r="N15" s="15">
        <v>29.636007395738194</v>
      </c>
      <c r="O15" s="15">
        <v>30.901980002190225</v>
      </c>
      <c r="P15" s="15">
        <v>31.126362518087809</v>
      </c>
      <c r="Q15" s="15">
        <v>31.615483155176634</v>
      </c>
      <c r="R15" s="15">
        <v>31.684804178335241</v>
      </c>
      <c r="S15" s="15">
        <v>30.624827960052546</v>
      </c>
      <c r="T15" s="15">
        <v>26.676021243018191</v>
      </c>
      <c r="U15" s="15">
        <v>31.514961704248499</v>
      </c>
      <c r="V15" s="15">
        <v>30.118624087541999</v>
      </c>
      <c r="W15" s="15">
        <v>26.151296640129161</v>
      </c>
      <c r="X15" s="15">
        <v>22.688058981695441</v>
      </c>
      <c r="Y15" s="16">
        <v>23.083578292830701</v>
      </c>
      <c r="AA15" s="13">
        <v>37153</v>
      </c>
      <c r="AB15" s="14">
        <v>10.234999999999999</v>
      </c>
      <c r="AC15" s="15">
        <v>15.175000000000001</v>
      </c>
      <c r="AD15" s="15">
        <v>10.824999999999999</v>
      </c>
      <c r="AE15" s="15">
        <v>8.9600000000000009</v>
      </c>
      <c r="AF15" s="15">
        <v>15.335000000000001</v>
      </c>
      <c r="AG15" s="15">
        <v>18.475000000000001</v>
      </c>
      <c r="AH15" s="15">
        <v>24.2327455</v>
      </c>
      <c r="AI15" s="15">
        <v>21.745822</v>
      </c>
      <c r="AJ15" s="15">
        <v>25.875900000000001</v>
      </c>
      <c r="AK15" s="15">
        <v>28.842482</v>
      </c>
      <c r="AL15" s="15">
        <v>33.544966000000002</v>
      </c>
      <c r="AM15" s="15">
        <v>39.302978500000002</v>
      </c>
      <c r="AN15" s="15">
        <v>33.9095145</v>
      </c>
      <c r="AO15" s="15">
        <v>41.2344765</v>
      </c>
      <c r="AP15" s="15">
        <v>47.657300499999998</v>
      </c>
      <c r="AQ15" s="15">
        <v>32.480195000000002</v>
      </c>
      <c r="AR15" s="15">
        <v>33.259641999999999</v>
      </c>
      <c r="AS15" s="15">
        <v>28.533945500000002</v>
      </c>
      <c r="AT15" s="15">
        <v>28.536666499999999</v>
      </c>
      <c r="AU15" s="15">
        <v>46.866748999999999</v>
      </c>
      <c r="AV15" s="15">
        <v>38.514026999999999</v>
      </c>
      <c r="AW15" s="15">
        <v>29.9308975</v>
      </c>
      <c r="AX15" s="15">
        <v>24.649739499999999</v>
      </c>
      <c r="AY15" s="16">
        <v>25.137514500000002</v>
      </c>
    </row>
    <row r="16" spans="1:51" x14ac:dyDescent="0.2">
      <c r="A16" s="13">
        <v>37154</v>
      </c>
      <c r="B16" s="14">
        <v>21.285195338500241</v>
      </c>
      <c r="C16" s="15">
        <v>17.098556589068551</v>
      </c>
      <c r="D16" s="15">
        <v>15.98</v>
      </c>
      <c r="E16" s="15">
        <v>15.925000000000001</v>
      </c>
      <c r="F16" s="15">
        <v>15.98</v>
      </c>
      <c r="G16" s="15">
        <v>21.072608384170302</v>
      </c>
      <c r="H16" s="15">
        <v>26.154267070066915</v>
      </c>
      <c r="I16" s="15">
        <v>26.567576205428626</v>
      </c>
      <c r="J16" s="15">
        <v>28.108350388118595</v>
      </c>
      <c r="K16" s="15">
        <v>29.519544492290596</v>
      </c>
      <c r="L16" s="15">
        <v>30.61815558268238</v>
      </c>
      <c r="M16" s="15">
        <v>30.705380297316484</v>
      </c>
      <c r="N16" s="15">
        <v>31.821466567987621</v>
      </c>
      <c r="O16" s="15">
        <v>32.332821106471762</v>
      </c>
      <c r="P16" s="15">
        <v>30.5946557938415</v>
      </c>
      <c r="Q16" s="15">
        <v>30.537342029512232</v>
      </c>
      <c r="R16" s="15">
        <v>30.455551918197649</v>
      </c>
      <c r="S16" s="15">
        <v>29.764044453478085</v>
      </c>
      <c r="T16" s="15">
        <v>26.716696973843788</v>
      </c>
      <c r="U16" s="15">
        <v>30.228461463762866</v>
      </c>
      <c r="V16" s="15">
        <v>29.27708413309005</v>
      </c>
      <c r="W16" s="15">
        <v>25.999942192804081</v>
      </c>
      <c r="X16" s="15">
        <v>22.706535397810811</v>
      </c>
      <c r="Y16" s="16">
        <v>22.750804454607952</v>
      </c>
      <c r="AA16" s="13">
        <v>37154</v>
      </c>
      <c r="AB16" s="14">
        <v>20.433979999999998</v>
      </c>
      <c r="AC16" s="15">
        <v>18.649753</v>
      </c>
      <c r="AD16" s="15">
        <v>15.842832</v>
      </c>
      <c r="AE16" s="15">
        <v>17.144322500000001</v>
      </c>
      <c r="AF16" s="15">
        <v>17.7785835</v>
      </c>
      <c r="AG16" s="15">
        <v>25.866446</v>
      </c>
      <c r="AH16" s="15">
        <v>48.580066500000001</v>
      </c>
      <c r="AI16" s="15">
        <v>37.771115000000002</v>
      </c>
      <c r="AJ16" s="15">
        <v>33.663715000000003</v>
      </c>
      <c r="AK16" s="15">
        <v>44.306272</v>
      </c>
      <c r="AL16" s="15">
        <v>37.789873</v>
      </c>
      <c r="AM16" s="15">
        <v>36.557472500000003</v>
      </c>
      <c r="AN16" s="15">
        <v>38.235632000000003</v>
      </c>
      <c r="AO16" s="15">
        <v>37.067373500000002</v>
      </c>
      <c r="AP16" s="15">
        <v>29.0783475</v>
      </c>
      <c r="AQ16" s="15">
        <v>29.255776000000001</v>
      </c>
      <c r="AR16" s="15">
        <v>30.290642999999999</v>
      </c>
      <c r="AS16" s="15">
        <v>29.889727499999999</v>
      </c>
      <c r="AT16" s="15">
        <v>33.893538999999997</v>
      </c>
      <c r="AU16" s="15">
        <v>39.611265500000002</v>
      </c>
      <c r="AV16" s="15">
        <v>33.769486000000001</v>
      </c>
      <c r="AW16" s="15">
        <v>34.809491999999999</v>
      </c>
      <c r="AX16" s="15">
        <v>35.715345999999997</v>
      </c>
      <c r="AY16" s="16">
        <v>23.082854999999999</v>
      </c>
    </row>
    <row r="17" spans="1:51" x14ac:dyDescent="0.2">
      <c r="A17" s="13">
        <v>37155</v>
      </c>
      <c r="B17" s="14">
        <v>20.900854870264535</v>
      </c>
      <c r="C17" s="15">
        <v>17.467187511976025</v>
      </c>
      <c r="D17" s="15">
        <v>16.254363295658756</v>
      </c>
      <c r="E17" s="15">
        <v>16.313391462477796</v>
      </c>
      <c r="F17" s="15">
        <v>16.210720900452099</v>
      </c>
      <c r="G17" s="15">
        <v>20.721811942807253</v>
      </c>
      <c r="H17" s="15">
        <v>27.415835105647925</v>
      </c>
      <c r="I17" s="15">
        <v>27.840409091841309</v>
      </c>
      <c r="J17" s="15">
        <v>28.207925340014114</v>
      </c>
      <c r="K17" s="15">
        <v>30.316800675629469</v>
      </c>
      <c r="L17" s="15">
        <v>32.287532185244402</v>
      </c>
      <c r="M17" s="15">
        <v>33.749963141434776</v>
      </c>
      <c r="N17" s="15">
        <v>36.072196941577232</v>
      </c>
      <c r="O17" s="15">
        <v>35.92989090531723</v>
      </c>
      <c r="P17" s="15">
        <v>36.183486431628076</v>
      </c>
      <c r="Q17" s="15">
        <v>36.141214250321305</v>
      </c>
      <c r="R17" s="15">
        <v>35.272085967689861</v>
      </c>
      <c r="S17" s="15">
        <v>33.991155471236937</v>
      </c>
      <c r="T17" s="15">
        <v>30.23316834721961</v>
      </c>
      <c r="U17" s="15">
        <v>32.521660104225454</v>
      </c>
      <c r="V17" s="15">
        <v>32.148148199988803</v>
      </c>
      <c r="W17" s="15">
        <v>28.490466891226905</v>
      </c>
      <c r="X17" s="15">
        <v>24.561421452636761</v>
      </c>
      <c r="Y17" s="16">
        <v>22.708517489021286</v>
      </c>
      <c r="AA17" s="13">
        <v>37155</v>
      </c>
      <c r="AB17" s="14">
        <v>20.796230999999999</v>
      </c>
      <c r="AC17" s="15">
        <v>19.174826500000002</v>
      </c>
      <c r="AD17" s="15">
        <v>14.939997</v>
      </c>
      <c r="AE17" s="15">
        <v>16.4702625</v>
      </c>
      <c r="AF17" s="15">
        <v>17.731729000000001</v>
      </c>
      <c r="AG17" s="15">
        <v>23.374581500000001</v>
      </c>
      <c r="AH17" s="15">
        <v>36.4266735</v>
      </c>
      <c r="AI17" s="15">
        <v>37.215352500000002</v>
      </c>
      <c r="AJ17" s="15">
        <v>35.164692500000001</v>
      </c>
      <c r="AK17" s="15">
        <v>38.637863000000003</v>
      </c>
      <c r="AL17" s="15">
        <v>42.398911499999997</v>
      </c>
      <c r="AM17" s="15">
        <v>54.2158175</v>
      </c>
      <c r="AN17" s="15">
        <v>50.717435500000001</v>
      </c>
      <c r="AO17" s="15">
        <v>45.462197500000002</v>
      </c>
      <c r="AP17" s="15">
        <v>50.824326999999997</v>
      </c>
      <c r="AQ17" s="15">
        <v>54.823743999999998</v>
      </c>
      <c r="AR17" s="15">
        <v>48.175623999999999</v>
      </c>
      <c r="AS17" s="15">
        <v>41.899935499999998</v>
      </c>
      <c r="AT17" s="15">
        <v>33.8443045</v>
      </c>
      <c r="AU17" s="15">
        <v>42.930968999999997</v>
      </c>
      <c r="AV17" s="15">
        <v>36.371450000000003</v>
      </c>
      <c r="AW17" s="15">
        <v>32.396068</v>
      </c>
      <c r="AX17" s="15">
        <v>29.582335</v>
      </c>
      <c r="AY17" s="16">
        <v>28.119601500000002</v>
      </c>
    </row>
    <row r="18" spans="1:51" x14ac:dyDescent="0.2">
      <c r="A18" s="13">
        <v>37156</v>
      </c>
      <c r="B18" s="14">
        <v>21.544254547966322</v>
      </c>
      <c r="C18" s="15">
        <v>19.234790141062934</v>
      </c>
      <c r="D18" s="15">
        <v>18.458637103147829</v>
      </c>
      <c r="E18" s="15">
        <v>16.949307772598139</v>
      </c>
      <c r="F18" s="15">
        <v>17.007558077694306</v>
      </c>
      <c r="G18" s="15">
        <v>19.086190809290095</v>
      </c>
      <c r="H18" s="15">
        <v>19.262150703594489</v>
      </c>
      <c r="I18" s="15">
        <v>22.811563814678401</v>
      </c>
      <c r="J18" s="15">
        <v>25.94550594847955</v>
      </c>
      <c r="K18" s="15">
        <v>27.542455757494139</v>
      </c>
      <c r="L18" s="15">
        <v>29.339067529406137</v>
      </c>
      <c r="M18" s="15">
        <v>29.950181594100769</v>
      </c>
      <c r="N18" s="15">
        <v>30.28952983366176</v>
      </c>
      <c r="O18" s="15">
        <v>29.774977740162775</v>
      </c>
      <c r="P18" s="15">
        <v>30.08919852685807</v>
      </c>
      <c r="Q18" s="15">
        <v>30.232703674063924</v>
      </c>
      <c r="R18" s="15">
        <v>30.921961220615817</v>
      </c>
      <c r="S18" s="15">
        <v>30.206107966548025</v>
      </c>
      <c r="T18" s="15">
        <v>29.245005101549999</v>
      </c>
      <c r="U18" s="15">
        <v>30.903743422188956</v>
      </c>
      <c r="V18" s="15">
        <v>30.952115675888571</v>
      </c>
      <c r="W18" s="15">
        <v>29.000021684410271</v>
      </c>
      <c r="X18" s="15">
        <v>24.721332703092038</v>
      </c>
      <c r="Y18" s="16">
        <v>21.942459726127346</v>
      </c>
      <c r="AA18" s="13">
        <v>37156</v>
      </c>
      <c r="AB18" s="14">
        <v>16.030141</v>
      </c>
      <c r="AC18" s="15">
        <v>13.4380425</v>
      </c>
      <c r="AD18" s="15">
        <v>15.010149999999999</v>
      </c>
      <c r="AE18" s="15">
        <v>10.97777</v>
      </c>
      <c r="AF18" s="15">
        <v>10.080932499999999</v>
      </c>
      <c r="AG18" s="15">
        <v>15.503382</v>
      </c>
      <c r="AH18" s="15">
        <v>22.151575999999999</v>
      </c>
      <c r="AI18" s="15">
        <v>21.675517500000002</v>
      </c>
      <c r="AJ18" s="15">
        <v>27.157847</v>
      </c>
      <c r="AK18" s="15">
        <v>33.836008999999997</v>
      </c>
      <c r="AL18" s="15">
        <v>33.402094499999997</v>
      </c>
      <c r="AM18" s="15">
        <v>32.387112999999999</v>
      </c>
      <c r="AN18" s="15">
        <v>33.833353500000001</v>
      </c>
      <c r="AO18" s="15">
        <v>38.532958499999999</v>
      </c>
      <c r="AP18" s="15">
        <v>39.323522500000003</v>
      </c>
      <c r="AQ18" s="15">
        <v>35.738930500000002</v>
      </c>
      <c r="AR18" s="15">
        <v>40.1360855</v>
      </c>
      <c r="AS18" s="15">
        <v>44.212813500000003</v>
      </c>
      <c r="AT18" s="15">
        <v>33.04524</v>
      </c>
      <c r="AU18" s="15">
        <v>49.860878999999997</v>
      </c>
      <c r="AV18" s="15">
        <v>37.243111499999998</v>
      </c>
      <c r="AW18" s="15">
        <v>36.806093500000003</v>
      </c>
      <c r="AX18" s="15">
        <v>31.647919999999999</v>
      </c>
      <c r="AY18" s="16">
        <v>21.800564999999999</v>
      </c>
    </row>
    <row r="19" spans="1:51" x14ac:dyDescent="0.2">
      <c r="A19" s="13">
        <v>37157</v>
      </c>
      <c r="B19" s="14">
        <v>19.648500014517161</v>
      </c>
      <c r="C19" s="15">
        <v>17.534113231508886</v>
      </c>
      <c r="D19" s="15">
        <v>16.006374797641413</v>
      </c>
      <c r="E19" s="15">
        <v>16.159501118166212</v>
      </c>
      <c r="F19" s="15">
        <v>15.123029071841765</v>
      </c>
      <c r="G19" s="15">
        <v>16.581626860238284</v>
      </c>
      <c r="H19" s="15">
        <v>17.432444188202851</v>
      </c>
      <c r="I19" s="15">
        <v>20.941923572646516</v>
      </c>
      <c r="J19" s="15">
        <v>24.00365426392263</v>
      </c>
      <c r="K19" s="15">
        <v>25.337133477724574</v>
      </c>
      <c r="L19" s="15">
        <v>26.975769927649811</v>
      </c>
      <c r="M19" s="15">
        <v>28.730744742184577</v>
      </c>
      <c r="N19" s="15">
        <v>29.297492943484205</v>
      </c>
      <c r="O19" s="15">
        <v>29.608461392513711</v>
      </c>
      <c r="P19" s="15">
        <v>30.041851415763915</v>
      </c>
      <c r="Q19" s="15">
        <v>30.0803290889843</v>
      </c>
      <c r="R19" s="15">
        <v>32.065365501413666</v>
      </c>
      <c r="S19" s="15">
        <v>31.551962482361326</v>
      </c>
      <c r="T19" s="15">
        <v>30.486398628003471</v>
      </c>
      <c r="U19" s="15">
        <v>32.180549895514353</v>
      </c>
      <c r="V19" s="15">
        <v>32.461069626958448</v>
      </c>
      <c r="W19" s="15">
        <v>29.38403813579469</v>
      </c>
      <c r="X19" s="15">
        <v>24.518334117912897</v>
      </c>
      <c r="Y19" s="16">
        <v>22.012063292597364</v>
      </c>
      <c r="AA19" s="13">
        <v>37157</v>
      </c>
      <c r="AB19" s="14">
        <v>18.859978999999999</v>
      </c>
      <c r="AC19" s="15">
        <v>16.822620499999999</v>
      </c>
      <c r="AD19" s="15">
        <v>14.032581499999999</v>
      </c>
      <c r="AE19" s="15">
        <v>19.561886000000001</v>
      </c>
      <c r="AF19" s="15">
        <v>12.0003175</v>
      </c>
      <c r="AG19" s="15">
        <v>13.8387815</v>
      </c>
      <c r="AH19" s="15">
        <v>16.821116</v>
      </c>
      <c r="AI19" s="15">
        <v>16.579329999999999</v>
      </c>
      <c r="AJ19" s="15">
        <v>19.554791999999999</v>
      </c>
      <c r="AK19" s="15">
        <v>24.001832</v>
      </c>
      <c r="AL19" s="15">
        <v>25.600821</v>
      </c>
      <c r="AM19" s="15">
        <v>28.700606000000001</v>
      </c>
      <c r="AN19" s="15">
        <v>28.427579000000001</v>
      </c>
      <c r="AO19" s="15">
        <v>29.510145999999999</v>
      </c>
      <c r="AP19" s="15">
        <v>29.966498999999999</v>
      </c>
      <c r="AQ19" s="15">
        <v>28.3882525</v>
      </c>
      <c r="AR19" s="15">
        <v>29.887813000000001</v>
      </c>
      <c r="AS19" s="15">
        <v>28.936031499999999</v>
      </c>
      <c r="AT19" s="15">
        <v>27.408299</v>
      </c>
      <c r="AU19" s="15">
        <v>37.316729500000001</v>
      </c>
      <c r="AV19" s="15">
        <v>33.774552499999999</v>
      </c>
      <c r="AW19" s="15">
        <v>30.164179499999999</v>
      </c>
      <c r="AX19" s="15">
        <v>27.591880499999998</v>
      </c>
      <c r="AY19" s="16">
        <v>24.226456500000001</v>
      </c>
    </row>
    <row r="20" spans="1:51" x14ac:dyDescent="0.2">
      <c r="A20" s="13">
        <v>37158</v>
      </c>
      <c r="B20" s="14">
        <v>18.86072983079606</v>
      </c>
      <c r="C20" s="15">
        <v>17.122759540480164</v>
      </c>
      <c r="D20" s="15">
        <v>15.33677878208244</v>
      </c>
      <c r="E20" s="15">
        <v>16.341031860362524</v>
      </c>
      <c r="F20" s="15">
        <v>16.769757847072533</v>
      </c>
      <c r="G20" s="15">
        <v>19.707037810265223</v>
      </c>
      <c r="H20" s="15">
        <v>23.640167345320538</v>
      </c>
      <c r="I20" s="15">
        <v>33.026812403909901</v>
      </c>
      <c r="J20" s="15">
        <v>32.293741741833593</v>
      </c>
      <c r="K20" s="15">
        <v>34.676209993468319</v>
      </c>
      <c r="L20" s="15">
        <v>37.552802039476632</v>
      </c>
      <c r="M20" s="15">
        <v>38.774595704078457</v>
      </c>
      <c r="N20" s="15">
        <v>38.731561729511803</v>
      </c>
      <c r="O20" s="15">
        <v>40.365568254846082</v>
      </c>
      <c r="P20" s="15">
        <v>40.177530846550852</v>
      </c>
      <c r="Q20" s="15">
        <v>41.027063777006454</v>
      </c>
      <c r="R20" s="15">
        <v>41.568927474290454</v>
      </c>
      <c r="S20" s="15">
        <v>40.798423345723393</v>
      </c>
      <c r="T20" s="15">
        <v>35.603696119105877</v>
      </c>
      <c r="U20" s="15">
        <v>42.256733845612899</v>
      </c>
      <c r="V20" s="15">
        <v>40.087152832579747</v>
      </c>
      <c r="W20" s="15">
        <v>31.912554345192916</v>
      </c>
      <c r="X20" s="15">
        <v>25.019254989183224</v>
      </c>
      <c r="Y20" s="16">
        <v>20.498495655403151</v>
      </c>
      <c r="AA20" s="13">
        <v>37158</v>
      </c>
      <c r="AB20" s="14">
        <v>17.187871999999999</v>
      </c>
      <c r="AC20" s="15">
        <v>15.047832</v>
      </c>
      <c r="AD20" s="15">
        <v>8.4049724999999995</v>
      </c>
      <c r="AE20" s="15">
        <v>12.512034</v>
      </c>
      <c r="AF20" s="15">
        <v>11.568066999999999</v>
      </c>
      <c r="AG20" s="15">
        <v>21.837249499999999</v>
      </c>
      <c r="AH20" s="15">
        <v>34.411722500000003</v>
      </c>
      <c r="AI20" s="15">
        <v>27.881527500000001</v>
      </c>
      <c r="AJ20" s="15">
        <v>35.140721999999997</v>
      </c>
      <c r="AK20" s="15">
        <v>52.067568999999999</v>
      </c>
      <c r="AL20" s="15">
        <v>67.342437000000004</v>
      </c>
      <c r="AM20" s="15">
        <v>65.350322000000006</v>
      </c>
      <c r="AN20" s="15">
        <v>83.854431000000005</v>
      </c>
      <c r="AO20" s="15">
        <v>86.781668499999995</v>
      </c>
      <c r="AP20" s="15">
        <v>81.388082999999995</v>
      </c>
      <c r="AQ20" s="15">
        <v>77.552607499999993</v>
      </c>
      <c r="AR20" s="15">
        <v>40.394067</v>
      </c>
      <c r="AS20" s="15">
        <v>40.823927500000003</v>
      </c>
      <c r="AT20" s="15">
        <v>52.501695499999997</v>
      </c>
      <c r="AU20" s="15">
        <v>57.208583500000003</v>
      </c>
      <c r="AV20" s="15">
        <v>44.073382500000001</v>
      </c>
      <c r="AW20" s="15">
        <v>36.382581000000002</v>
      </c>
      <c r="AX20" s="15">
        <v>29.895907000000001</v>
      </c>
      <c r="AY20" s="16">
        <v>28.083126499999999</v>
      </c>
    </row>
    <row r="21" spans="1:51" x14ac:dyDescent="0.2">
      <c r="A21" s="13">
        <v>37159</v>
      </c>
      <c r="B21" s="14">
        <v>20.581376381098519</v>
      </c>
      <c r="C21" s="15">
        <v>17.98453490582278</v>
      </c>
      <c r="D21" s="15">
        <v>16.23760934749421</v>
      </c>
      <c r="E21" s="15">
        <v>16.770717211134649</v>
      </c>
      <c r="F21" s="15">
        <v>16.344816239285041</v>
      </c>
      <c r="G21" s="15">
        <v>19.352806868603</v>
      </c>
      <c r="H21" s="15">
        <v>26.302500780349416</v>
      </c>
      <c r="I21" s="15">
        <v>27.938212887709174</v>
      </c>
      <c r="J21" s="15">
        <v>28.00096419758027</v>
      </c>
      <c r="K21" s="15">
        <v>28.24942196576443</v>
      </c>
      <c r="L21" s="15">
        <v>29.882272458576136</v>
      </c>
      <c r="M21" s="15">
        <v>30.861233371643454</v>
      </c>
      <c r="N21" s="15">
        <v>31.373807681273217</v>
      </c>
      <c r="O21" s="15">
        <v>31.2462753167</v>
      </c>
      <c r="P21" s="15">
        <v>30.823852663582219</v>
      </c>
      <c r="Q21" s="15">
        <v>30.706945231963591</v>
      </c>
      <c r="R21" s="15">
        <v>30.611938777042706</v>
      </c>
      <c r="S21" s="15">
        <v>30.439871354067034</v>
      </c>
      <c r="T21" s="15">
        <v>28.908777554673396</v>
      </c>
      <c r="U21" s="15">
        <v>30.893462385782676</v>
      </c>
      <c r="V21" s="15">
        <v>29.973446226603304</v>
      </c>
      <c r="W21" s="15">
        <v>27.72938726666667</v>
      </c>
      <c r="X21" s="15">
        <v>23.411461500359184</v>
      </c>
      <c r="Y21" s="16">
        <v>22.610779894585662</v>
      </c>
      <c r="AA21" s="13">
        <v>37159</v>
      </c>
      <c r="AB21" s="14">
        <v>23.653869499999999</v>
      </c>
      <c r="AC21" s="15">
        <v>19.218945000000001</v>
      </c>
      <c r="AD21" s="15">
        <v>16.780342000000001</v>
      </c>
      <c r="AE21" s="15">
        <v>14.253551999999999</v>
      </c>
      <c r="AF21" s="15">
        <v>14.2858725</v>
      </c>
      <c r="AG21" s="15">
        <v>16.497964</v>
      </c>
      <c r="AH21" s="15">
        <v>39.712415999999997</v>
      </c>
      <c r="AI21" s="15">
        <v>40.624353499999998</v>
      </c>
      <c r="AJ21" s="15">
        <v>36.183798500000002</v>
      </c>
      <c r="AK21" s="15">
        <v>30.44586</v>
      </c>
      <c r="AL21" s="15">
        <v>28.460495000000002</v>
      </c>
      <c r="AM21" s="15">
        <v>30.5124675</v>
      </c>
      <c r="AN21" s="15">
        <v>29.981053500000002</v>
      </c>
      <c r="AO21" s="15">
        <v>44.968643499999999</v>
      </c>
      <c r="AP21" s="15">
        <v>30.252317999999999</v>
      </c>
      <c r="AQ21" s="15">
        <v>25.979898500000001</v>
      </c>
      <c r="AR21" s="15">
        <v>28.949366999999999</v>
      </c>
      <c r="AS21" s="15">
        <v>27.758265999999999</v>
      </c>
      <c r="AT21" s="15">
        <v>24.794445</v>
      </c>
      <c r="AU21" s="15">
        <v>41.715000000000003</v>
      </c>
      <c r="AV21" s="15">
        <v>26.737390999999999</v>
      </c>
      <c r="AW21" s="15">
        <v>24.478838499999998</v>
      </c>
      <c r="AX21" s="15">
        <v>22.2360665</v>
      </c>
      <c r="AY21" s="16">
        <v>19.3145825</v>
      </c>
    </row>
    <row r="22" spans="1:51" x14ac:dyDescent="0.2">
      <c r="A22" s="13">
        <v>37160</v>
      </c>
      <c r="B22" s="14">
        <v>20.494192492006881</v>
      </c>
      <c r="C22" s="15">
        <v>18.749825309723629</v>
      </c>
      <c r="D22" s="15">
        <v>16.378840430661079</v>
      </c>
      <c r="E22" s="15">
        <v>17.294843833910576</v>
      </c>
      <c r="F22" s="15">
        <v>17.543979612313656</v>
      </c>
      <c r="G22" s="15">
        <v>20.49440486347374</v>
      </c>
      <c r="H22" s="15">
        <v>26.113489008064722</v>
      </c>
      <c r="I22" s="15">
        <v>28.57500996283682</v>
      </c>
      <c r="J22" s="15">
        <v>31.268833271472655</v>
      </c>
      <c r="K22" s="15">
        <v>31.979037380483984</v>
      </c>
      <c r="L22" s="15">
        <v>34.940016168696879</v>
      </c>
      <c r="M22" s="15">
        <v>34.179919349625457</v>
      </c>
      <c r="N22" s="15">
        <v>33.935140326510343</v>
      </c>
      <c r="O22" s="15">
        <v>34.147569210298542</v>
      </c>
      <c r="P22" s="15">
        <v>33.816461877830108</v>
      </c>
      <c r="Q22" s="15">
        <v>33.788409654466768</v>
      </c>
      <c r="R22" s="15">
        <v>33.886171220272168</v>
      </c>
      <c r="S22" s="15">
        <v>33.902236319528591</v>
      </c>
      <c r="T22" s="15">
        <v>30.889973669350073</v>
      </c>
      <c r="U22" s="15">
        <v>34.913661830021319</v>
      </c>
      <c r="V22" s="15">
        <v>32.825090454380948</v>
      </c>
      <c r="W22" s="15">
        <v>29.858263347072306</v>
      </c>
      <c r="X22" s="15">
        <v>25.175050006665579</v>
      </c>
      <c r="Y22" s="16">
        <v>23.470951291181251</v>
      </c>
      <c r="AA22" s="13">
        <v>37160</v>
      </c>
      <c r="AB22" s="14">
        <v>14.1272275</v>
      </c>
      <c r="AC22" s="15">
        <v>14.900658999999999</v>
      </c>
      <c r="AD22" s="15">
        <v>13.343443000000001</v>
      </c>
      <c r="AE22" s="15">
        <v>10.435392</v>
      </c>
      <c r="AF22" s="15">
        <v>11.118278</v>
      </c>
      <c r="AG22" s="15">
        <v>18.457595000000001</v>
      </c>
      <c r="AH22" s="15">
        <v>28.7643615</v>
      </c>
      <c r="AI22" s="15">
        <v>22.201216500000001</v>
      </c>
      <c r="AJ22" s="15">
        <v>22.0216745</v>
      </c>
      <c r="AK22" s="15">
        <v>22.975134000000001</v>
      </c>
      <c r="AL22" s="15">
        <v>21.901572000000002</v>
      </c>
      <c r="AM22" s="15">
        <v>22.2241225</v>
      </c>
      <c r="AN22" s="15">
        <v>23.262891499999999</v>
      </c>
      <c r="AO22" s="15">
        <v>23.218420999999999</v>
      </c>
      <c r="AP22" s="15">
        <v>22.8084685</v>
      </c>
      <c r="AQ22" s="15">
        <v>21.643188500000001</v>
      </c>
      <c r="AR22" s="15">
        <v>22.449221999999999</v>
      </c>
      <c r="AS22" s="15">
        <v>20.265308999999998</v>
      </c>
      <c r="AT22" s="15">
        <v>21.812338</v>
      </c>
      <c r="AU22" s="15">
        <v>27.660319000000001</v>
      </c>
      <c r="AV22" s="15">
        <v>21.747597500000001</v>
      </c>
      <c r="AW22" s="15">
        <v>24.4531715</v>
      </c>
      <c r="AX22" s="15">
        <v>22.204961999999998</v>
      </c>
      <c r="AY22" s="16">
        <v>20.562993500000001</v>
      </c>
    </row>
    <row r="23" spans="1:51" x14ac:dyDescent="0.2">
      <c r="A23" s="13">
        <v>37161</v>
      </c>
      <c r="B23" s="14">
        <v>20.197630593645105</v>
      </c>
      <c r="C23" s="15">
        <v>17.65052689483208</v>
      </c>
      <c r="D23" s="15">
        <v>15.547492696401134</v>
      </c>
      <c r="E23" s="15">
        <v>15.42021370848984</v>
      </c>
      <c r="F23" s="15">
        <v>16.473198066849196</v>
      </c>
      <c r="G23" s="15">
        <v>19.501076596855455</v>
      </c>
      <c r="H23" s="15">
        <v>27.597961899577285</v>
      </c>
      <c r="I23" s="15">
        <v>29.975984054909318</v>
      </c>
      <c r="J23" s="15">
        <v>28.8073717156282</v>
      </c>
      <c r="K23" s="15">
        <v>29.106046485897636</v>
      </c>
      <c r="L23" s="15">
        <v>29.889213862694689</v>
      </c>
      <c r="M23" s="15">
        <v>30.259035382127529</v>
      </c>
      <c r="N23" s="15">
        <v>29.985767344669647</v>
      </c>
      <c r="O23" s="15">
        <v>30.205024382722002</v>
      </c>
      <c r="P23" s="15">
        <v>29.962940557419394</v>
      </c>
      <c r="Q23" s="15">
        <v>29.784522371637806</v>
      </c>
      <c r="R23" s="15">
        <v>29.540882367466541</v>
      </c>
      <c r="S23" s="15">
        <v>30.079089538021911</v>
      </c>
      <c r="T23" s="15">
        <v>28.543306641176354</v>
      </c>
      <c r="U23" s="15">
        <v>33.591540788557175</v>
      </c>
      <c r="V23" s="15">
        <v>30.129021164167085</v>
      </c>
      <c r="W23" s="15">
        <v>27.825280003117879</v>
      </c>
      <c r="X23" s="15">
        <v>23.490476639363742</v>
      </c>
      <c r="Y23" s="16">
        <v>22.420967761715143</v>
      </c>
      <c r="AA23" s="13">
        <v>37161</v>
      </c>
      <c r="AB23" s="14">
        <v>13.411704500000001</v>
      </c>
      <c r="AC23" s="15">
        <v>14.7320625</v>
      </c>
      <c r="AD23" s="15">
        <v>12.868078000000001</v>
      </c>
      <c r="AE23" s="15">
        <v>15.1488605</v>
      </c>
      <c r="AF23" s="15">
        <v>15.367290000000001</v>
      </c>
      <c r="AG23" s="15">
        <v>18.916060999999999</v>
      </c>
      <c r="AH23" s="15">
        <v>26.4680295</v>
      </c>
      <c r="AI23" s="15">
        <v>21.494992</v>
      </c>
      <c r="AJ23" s="15">
        <v>23.354235500000001</v>
      </c>
      <c r="AK23" s="15">
        <v>23.085823000000001</v>
      </c>
      <c r="AL23" s="15">
        <v>24.452143499999998</v>
      </c>
      <c r="AM23" s="15">
        <v>23.097964999999999</v>
      </c>
      <c r="AN23" s="15">
        <v>21.622074000000001</v>
      </c>
      <c r="AO23" s="15">
        <v>23.156202499999999</v>
      </c>
      <c r="AP23" s="15">
        <v>23.353176000000001</v>
      </c>
      <c r="AQ23" s="15">
        <v>22.352350999999999</v>
      </c>
      <c r="AR23" s="15">
        <v>22.869465999999999</v>
      </c>
      <c r="AS23" s="15">
        <v>22.410646</v>
      </c>
      <c r="AT23" s="15">
        <v>24.219939</v>
      </c>
      <c r="AU23" s="15">
        <v>25.148641000000001</v>
      </c>
      <c r="AV23" s="15">
        <v>22.144398500000001</v>
      </c>
      <c r="AW23" s="15">
        <v>20.9407155</v>
      </c>
      <c r="AX23" s="15">
        <v>19.737033499999999</v>
      </c>
      <c r="AY23" s="16">
        <v>18.788367000000001</v>
      </c>
    </row>
    <row r="24" spans="1:51" x14ac:dyDescent="0.2">
      <c r="A24" s="13">
        <v>37162</v>
      </c>
      <c r="B24" s="14">
        <v>19.44967967206977</v>
      </c>
      <c r="C24" s="15">
        <v>17.6255484109445</v>
      </c>
      <c r="D24" s="15">
        <v>16.266510509004856</v>
      </c>
      <c r="E24" s="15">
        <v>16.18482905010222</v>
      </c>
      <c r="F24" s="15">
        <v>16.993862260794824</v>
      </c>
      <c r="G24" s="15">
        <v>19.076797338627856</v>
      </c>
      <c r="H24" s="15">
        <v>25.427104865031684</v>
      </c>
      <c r="I24" s="15">
        <v>25.607566223323481</v>
      </c>
      <c r="J24" s="15">
        <v>26.323162615374191</v>
      </c>
      <c r="K24" s="15">
        <v>28.042462410885051</v>
      </c>
      <c r="L24" s="15">
        <v>27.686251667604619</v>
      </c>
      <c r="M24" s="15">
        <v>27.839895547637965</v>
      </c>
      <c r="N24" s="15">
        <v>27.756908012326221</v>
      </c>
      <c r="O24" s="15">
        <v>27.675846515848985</v>
      </c>
      <c r="P24" s="15">
        <v>27.132044703640091</v>
      </c>
      <c r="Q24" s="15">
        <v>26.782382745462254</v>
      </c>
      <c r="R24" s="15">
        <v>26.73191497130934</v>
      </c>
      <c r="S24" s="15">
        <v>26.679035153186614</v>
      </c>
      <c r="T24" s="15">
        <v>25.616218035589334</v>
      </c>
      <c r="U24" s="15">
        <v>27.882147236419524</v>
      </c>
      <c r="V24" s="15">
        <v>26.295323406855296</v>
      </c>
      <c r="W24" s="15">
        <v>25.354138772095485</v>
      </c>
      <c r="X24" s="15">
        <v>23.177472344965221</v>
      </c>
      <c r="Y24" s="16">
        <v>22.504791309699751</v>
      </c>
      <c r="AA24" s="13">
        <v>37162</v>
      </c>
      <c r="AB24" s="14">
        <v>15.477862500000001</v>
      </c>
      <c r="AC24" s="15">
        <v>15.164626500000001</v>
      </c>
      <c r="AD24" s="15">
        <v>14.3236755</v>
      </c>
      <c r="AE24" s="15">
        <v>13.952869</v>
      </c>
      <c r="AF24" s="15">
        <v>9.5549999999999997</v>
      </c>
      <c r="AG24" s="15">
        <v>18.62</v>
      </c>
      <c r="AH24" s="15">
        <v>24.067074000000002</v>
      </c>
      <c r="AI24" s="15">
        <v>24.785868499999999</v>
      </c>
      <c r="AJ24" s="15">
        <v>23.928250999999999</v>
      </c>
      <c r="AK24" s="15">
        <v>27.263704499999999</v>
      </c>
      <c r="AL24" s="15">
        <v>31.135372</v>
      </c>
      <c r="AM24" s="15">
        <v>30.736443999999999</v>
      </c>
      <c r="AN24" s="15">
        <v>27.504066000000002</v>
      </c>
      <c r="AO24" s="15">
        <v>26.351141500000001</v>
      </c>
      <c r="AP24" s="15">
        <v>24.258718999999999</v>
      </c>
      <c r="AQ24" s="15">
        <v>23.710816999999999</v>
      </c>
      <c r="AR24" s="15">
        <v>23.151926499999998</v>
      </c>
      <c r="AS24" s="15">
        <v>19.844218999999999</v>
      </c>
      <c r="AT24" s="15">
        <v>20.2629135</v>
      </c>
      <c r="AU24" s="15">
        <v>21.121257</v>
      </c>
      <c r="AV24" s="15">
        <v>19.653371499999999</v>
      </c>
      <c r="AW24" s="15">
        <v>20.302865499999999</v>
      </c>
      <c r="AX24" s="15">
        <v>17.4435605</v>
      </c>
      <c r="AY24" s="16">
        <v>17.825385000000001</v>
      </c>
    </row>
    <row r="25" spans="1:51" x14ac:dyDescent="0.2">
      <c r="A25" s="13">
        <v>37163</v>
      </c>
      <c r="B25" s="14">
        <v>17.073866914707576</v>
      </c>
      <c r="C25" s="15">
        <v>17.369644016631543</v>
      </c>
      <c r="D25" s="15">
        <v>16.474848317044444</v>
      </c>
      <c r="E25" s="15">
        <v>15.02687961503185</v>
      </c>
      <c r="F25" s="15">
        <v>14.922821770914529</v>
      </c>
      <c r="G25" s="15">
        <v>17.443821932133861</v>
      </c>
      <c r="H25" s="15">
        <v>19.516373363655475</v>
      </c>
      <c r="I25" s="15">
        <v>22.691059500034434</v>
      </c>
      <c r="J25" s="15">
        <v>25.421841364025823</v>
      </c>
      <c r="K25" s="15">
        <v>27.967815235702531</v>
      </c>
      <c r="L25" s="15">
        <v>29.784598452134826</v>
      </c>
      <c r="M25" s="15">
        <v>29.093519077924274</v>
      </c>
      <c r="N25" s="15">
        <v>28.243825869880499</v>
      </c>
      <c r="O25" s="15">
        <v>27.915336612528399</v>
      </c>
      <c r="P25" s="15">
        <v>27.614200937671821</v>
      </c>
      <c r="Q25" s="15">
        <v>27.036660259776284</v>
      </c>
      <c r="R25" s="15">
        <v>27.513722323227359</v>
      </c>
      <c r="S25" s="15">
        <v>27.674199234768061</v>
      </c>
      <c r="T25" s="15">
        <v>26.861153438875039</v>
      </c>
      <c r="U25" s="15">
        <v>30.367323201772681</v>
      </c>
      <c r="V25" s="15">
        <v>29.137741679593852</v>
      </c>
      <c r="W25" s="15">
        <v>27.095113572215801</v>
      </c>
      <c r="X25" s="15">
        <v>23.324706876488175</v>
      </c>
      <c r="Y25" s="16">
        <v>21.135416378814604</v>
      </c>
      <c r="AA25" s="13">
        <v>37163</v>
      </c>
      <c r="AB25" s="14">
        <v>19.940000000000001</v>
      </c>
      <c r="AC25" s="15">
        <v>15.58</v>
      </c>
      <c r="AD25" s="15">
        <v>7.0949999999999998</v>
      </c>
      <c r="AE25" s="15">
        <v>14.16</v>
      </c>
      <c r="AF25" s="15">
        <v>13.98</v>
      </c>
      <c r="AG25" s="15">
        <v>15.94</v>
      </c>
      <c r="AH25" s="15">
        <v>14.525</v>
      </c>
      <c r="AI25" s="15">
        <v>18.745000000000001</v>
      </c>
      <c r="AJ25" s="15">
        <v>20.190000000000001</v>
      </c>
      <c r="AK25" s="15">
        <v>21.33</v>
      </c>
      <c r="AL25" s="15">
        <v>21.875969000000001</v>
      </c>
      <c r="AM25" s="15">
        <v>21.667247</v>
      </c>
      <c r="AN25" s="15">
        <v>20.588342000000001</v>
      </c>
      <c r="AO25" s="15">
        <v>19.646797500000002</v>
      </c>
      <c r="AP25" s="15">
        <v>20.246727</v>
      </c>
      <c r="AQ25" s="15">
        <v>18.240416</v>
      </c>
      <c r="AR25" s="15">
        <v>22.1924055</v>
      </c>
      <c r="AS25" s="15">
        <v>19.514543</v>
      </c>
      <c r="AT25" s="15">
        <v>21.8932535</v>
      </c>
      <c r="AU25" s="15">
        <v>22.321178499999998</v>
      </c>
      <c r="AV25" s="15">
        <v>21.563628000000001</v>
      </c>
      <c r="AW25" s="15">
        <v>21.743818999999998</v>
      </c>
      <c r="AX25" s="15">
        <v>19.807885500000001</v>
      </c>
      <c r="AY25" s="16">
        <v>18.239999999999998</v>
      </c>
    </row>
    <row r="26" spans="1:51" x14ac:dyDescent="0.2">
      <c r="A26" s="13">
        <v>37164</v>
      </c>
      <c r="B26" s="14">
        <v>16.100297474154772</v>
      </c>
      <c r="C26" s="15">
        <v>14.908411842960909</v>
      </c>
      <c r="D26" s="15">
        <v>13.476610035929919</v>
      </c>
      <c r="E26" s="15">
        <v>12.500730402108095</v>
      </c>
      <c r="F26" s="15">
        <v>12.400802462049295</v>
      </c>
      <c r="G26" s="15">
        <v>14.576877960661815</v>
      </c>
      <c r="H26" s="15">
        <v>14.669203232633414</v>
      </c>
      <c r="I26" s="15">
        <v>16.861950900511147</v>
      </c>
      <c r="J26" s="15">
        <v>21.3180611917705</v>
      </c>
      <c r="K26" s="15">
        <v>23.587384099944426</v>
      </c>
      <c r="L26" s="15">
        <v>24.44421195283206</v>
      </c>
      <c r="M26" s="15">
        <v>24.727201663758638</v>
      </c>
      <c r="N26" s="15">
        <v>25.332441329968646</v>
      </c>
      <c r="O26" s="15">
        <v>24.113828587281294</v>
      </c>
      <c r="P26" s="15">
        <v>23.769710969108687</v>
      </c>
      <c r="Q26" s="15">
        <v>23.762030163136721</v>
      </c>
      <c r="R26" s="15">
        <v>24.010222192782216</v>
      </c>
      <c r="S26" s="15">
        <v>24.396683431942666</v>
      </c>
      <c r="T26" s="15">
        <v>24.77758876147097</v>
      </c>
      <c r="U26" s="15">
        <v>27.639489706429075</v>
      </c>
      <c r="V26" s="15">
        <v>27.416834236407016</v>
      </c>
      <c r="W26" s="15">
        <v>26.313447116770945</v>
      </c>
      <c r="X26" s="15">
        <v>23.157271249575501</v>
      </c>
      <c r="Y26" s="16">
        <v>19.872471771592306</v>
      </c>
      <c r="AA26" s="13">
        <v>37164</v>
      </c>
      <c r="AB26" s="14">
        <v>21.32</v>
      </c>
      <c r="AC26" s="15">
        <v>19.925000000000001</v>
      </c>
      <c r="AD26" s="15">
        <v>19.295000000000002</v>
      </c>
      <c r="AE26" s="15">
        <v>18.04</v>
      </c>
      <c r="AF26" s="15">
        <v>18.215</v>
      </c>
      <c r="AG26" s="15">
        <v>17.375</v>
      </c>
      <c r="AH26" s="15">
        <v>11.68</v>
      </c>
      <c r="AI26" s="15">
        <v>15.15</v>
      </c>
      <c r="AJ26" s="15">
        <v>18.395</v>
      </c>
      <c r="AK26" s="15">
        <v>18.385000000000002</v>
      </c>
      <c r="AL26" s="15">
        <v>20.4530815</v>
      </c>
      <c r="AM26" s="15">
        <v>21.097517499999999</v>
      </c>
      <c r="AN26" s="15">
        <v>20.373215500000001</v>
      </c>
      <c r="AO26" s="15">
        <v>20.193885999999999</v>
      </c>
      <c r="AP26" s="15">
        <v>18.788706000000001</v>
      </c>
      <c r="AQ26" s="15">
        <v>19.5067345</v>
      </c>
      <c r="AR26" s="15">
        <v>21.06</v>
      </c>
      <c r="AS26" s="15">
        <v>21.78342</v>
      </c>
      <c r="AT26" s="15">
        <v>25.744498499999999</v>
      </c>
      <c r="AU26" s="15">
        <v>26.341912000000001</v>
      </c>
      <c r="AV26" s="15">
        <v>24.834555999999999</v>
      </c>
      <c r="AW26" s="15">
        <v>24.642599499999999</v>
      </c>
      <c r="AX26" s="15">
        <v>26.081987000000002</v>
      </c>
      <c r="AY26" s="16">
        <v>20.864999999999998</v>
      </c>
    </row>
    <row r="27" spans="1:51" x14ac:dyDescent="0.2">
      <c r="A27" s="13">
        <v>37165</v>
      </c>
      <c r="B27" s="14">
        <v>18.220289298806104</v>
      </c>
      <c r="C27" s="15">
        <v>15.733133043172865</v>
      </c>
      <c r="D27" s="15">
        <v>15.033710658842315</v>
      </c>
      <c r="E27" s="15">
        <v>14.697967180585055</v>
      </c>
      <c r="F27" s="15">
        <v>15.223709921847606</v>
      </c>
      <c r="G27" s="15">
        <v>18.070582332041464</v>
      </c>
      <c r="H27" s="15">
        <v>23.825627415486863</v>
      </c>
      <c r="I27" s="15">
        <v>26.511506910011605</v>
      </c>
      <c r="J27" s="15">
        <v>28.129809754213465</v>
      </c>
      <c r="K27" s="15">
        <v>29.434905880648898</v>
      </c>
      <c r="L27" s="15">
        <v>29.977795176555674</v>
      </c>
      <c r="M27" s="15">
        <v>30.075525887513152</v>
      </c>
      <c r="N27" s="15">
        <v>29.718763822450288</v>
      </c>
      <c r="O27" s="15">
        <v>29.809202966727135</v>
      </c>
      <c r="P27" s="15">
        <v>29.558236910285501</v>
      </c>
      <c r="Q27" s="15">
        <v>28.41175014914317</v>
      </c>
      <c r="R27" s="15">
        <v>28.464280989839306</v>
      </c>
      <c r="S27" s="15">
        <v>28.04251226820443</v>
      </c>
      <c r="T27" s="15">
        <v>27.210739229797724</v>
      </c>
      <c r="U27" s="15">
        <v>31.781280068048204</v>
      </c>
      <c r="V27" s="15">
        <v>29.579146834564</v>
      </c>
      <c r="W27" s="15">
        <v>27.345949878026939</v>
      </c>
      <c r="X27" s="15">
        <v>23.136294179578289</v>
      </c>
      <c r="Y27" s="16">
        <v>19.309647611429419</v>
      </c>
      <c r="AA27" s="13">
        <v>37165</v>
      </c>
      <c r="AB27" s="14">
        <v>25.094999999999999</v>
      </c>
      <c r="AC27" s="15">
        <v>24.555</v>
      </c>
      <c r="AD27" s="15">
        <v>28.774999999999999</v>
      </c>
      <c r="AE27" s="15">
        <v>16.434999999999999</v>
      </c>
      <c r="AF27" s="15">
        <v>15.14</v>
      </c>
      <c r="AG27" s="15">
        <v>21.621843999999999</v>
      </c>
      <c r="AH27" s="15">
        <v>50.04</v>
      </c>
      <c r="AI27" s="15">
        <v>24.2312145</v>
      </c>
      <c r="AJ27" s="15">
        <v>25.574964000000001</v>
      </c>
      <c r="AK27" s="15">
        <v>25.818314999999998</v>
      </c>
      <c r="AL27" s="15">
        <v>24.830207000000001</v>
      </c>
      <c r="AM27" s="15">
        <v>24.728445000000001</v>
      </c>
      <c r="AN27" s="15">
        <v>24.976877999999999</v>
      </c>
      <c r="AO27" s="15">
        <v>24.389396000000001</v>
      </c>
      <c r="AP27" s="15">
        <v>21.483804500000002</v>
      </c>
      <c r="AQ27" s="15">
        <v>22.425777499999999</v>
      </c>
      <c r="AR27" s="15">
        <v>22.367550000000001</v>
      </c>
      <c r="AS27" s="15">
        <v>21.999603499999999</v>
      </c>
      <c r="AT27" s="15">
        <v>25.767554499999999</v>
      </c>
      <c r="AU27" s="15">
        <v>33.203341500000001</v>
      </c>
      <c r="AV27" s="15">
        <v>26.915673999999999</v>
      </c>
      <c r="AW27" s="15">
        <v>23.698022000000002</v>
      </c>
      <c r="AX27" s="15">
        <v>18.243465</v>
      </c>
      <c r="AY27" s="16">
        <v>22.007994499999999</v>
      </c>
    </row>
    <row r="28" spans="1:51" x14ac:dyDescent="0.2">
      <c r="A28" s="13">
        <v>37166</v>
      </c>
      <c r="B28" s="14">
        <v>16.119482665826034</v>
      </c>
      <c r="C28" s="15">
        <v>15.505024921465125</v>
      </c>
      <c r="D28" s="15">
        <v>15.182912700739575</v>
      </c>
      <c r="E28" s="15">
        <v>14.872513939173009</v>
      </c>
      <c r="F28" s="15">
        <v>14.927625582030091</v>
      </c>
      <c r="G28" s="15">
        <v>18.131831093891385</v>
      </c>
      <c r="H28" s="15">
        <v>23.98380197081185</v>
      </c>
      <c r="I28" s="15">
        <v>25.414398238940336</v>
      </c>
      <c r="J28" s="15">
        <v>26.878191792793629</v>
      </c>
      <c r="K28" s="15">
        <v>27.65501860849939</v>
      </c>
      <c r="L28" s="15">
        <v>27.07807954137272</v>
      </c>
      <c r="M28" s="15">
        <v>27.184241408585986</v>
      </c>
      <c r="N28" s="15">
        <v>26.851569718779</v>
      </c>
      <c r="O28" s="15">
        <v>27.0208606516717</v>
      </c>
      <c r="P28" s="15">
        <v>26.943152983858393</v>
      </c>
      <c r="Q28" s="15">
        <v>26.835671537975731</v>
      </c>
      <c r="R28" s="15">
        <v>26.698247643298298</v>
      </c>
      <c r="S28" s="15">
        <v>26.360434115754611</v>
      </c>
      <c r="T28" s="15">
        <v>25.028295016868761</v>
      </c>
      <c r="U28" s="15">
        <v>28.231003731405441</v>
      </c>
      <c r="V28" s="15">
        <v>26.594776401936894</v>
      </c>
      <c r="W28" s="15">
        <v>25.20431410950788</v>
      </c>
      <c r="X28" s="15">
        <v>21.998147738390664</v>
      </c>
      <c r="Y28" s="16">
        <v>18.668608213615915</v>
      </c>
      <c r="AA28" s="13">
        <v>37166</v>
      </c>
      <c r="AB28" s="14">
        <v>20.145565999999999</v>
      </c>
      <c r="AC28" s="15">
        <v>17.853161</v>
      </c>
      <c r="AD28" s="15">
        <v>15.755387499999999</v>
      </c>
      <c r="AE28" s="15">
        <v>16.059999999999999</v>
      </c>
      <c r="AF28" s="15">
        <v>17.16</v>
      </c>
      <c r="AG28" s="15">
        <v>18.061895</v>
      </c>
      <c r="AH28" s="15">
        <v>24.450550499999999</v>
      </c>
      <c r="AI28" s="15">
        <v>24.5179975</v>
      </c>
      <c r="AJ28" s="15">
        <v>26.58418</v>
      </c>
      <c r="AK28" s="15">
        <v>26.33624</v>
      </c>
      <c r="AL28" s="15">
        <v>26.347572499999998</v>
      </c>
      <c r="AM28" s="15">
        <v>26.263818499999999</v>
      </c>
      <c r="AN28" s="15">
        <v>26.128643</v>
      </c>
      <c r="AO28" s="15">
        <v>26.267937</v>
      </c>
      <c r="AP28" s="15">
        <v>25.694396000000001</v>
      </c>
      <c r="AQ28" s="15">
        <v>24.2619015</v>
      </c>
      <c r="AR28" s="15">
        <v>25.977701</v>
      </c>
      <c r="AS28" s="15">
        <v>24.902422000000001</v>
      </c>
      <c r="AT28" s="15">
        <v>30.0114625</v>
      </c>
      <c r="AU28" s="15">
        <v>43.825835499999997</v>
      </c>
      <c r="AV28" s="15">
        <v>27.696548</v>
      </c>
      <c r="AW28" s="15">
        <v>24.9642965</v>
      </c>
      <c r="AX28" s="15">
        <v>21.247270499999999</v>
      </c>
      <c r="AY28" s="16">
        <v>22.630458999999998</v>
      </c>
    </row>
    <row r="29" spans="1:51" x14ac:dyDescent="0.2">
      <c r="A29" s="13">
        <v>37167</v>
      </c>
      <c r="B29" s="14">
        <v>18.607103016883912</v>
      </c>
      <c r="C29" s="15">
        <v>17.808220114155439</v>
      </c>
      <c r="D29" s="15">
        <v>16.131667661546171</v>
      </c>
      <c r="E29" s="15">
        <v>15.66640174361339</v>
      </c>
      <c r="F29" s="15">
        <v>15.957235765924841</v>
      </c>
      <c r="G29" s="15">
        <v>20.19330299728724</v>
      </c>
      <c r="H29" s="15">
        <v>24.773880875354919</v>
      </c>
      <c r="I29" s="15">
        <v>26.622116800982013</v>
      </c>
      <c r="J29" s="15">
        <v>27.09169225794852</v>
      </c>
      <c r="K29" s="15">
        <v>28.109165874391032</v>
      </c>
      <c r="L29" s="15">
        <v>28.733270955079352</v>
      </c>
      <c r="M29" s="15">
        <v>29.154321918408002</v>
      </c>
      <c r="N29" s="15">
        <v>29.381646944666681</v>
      </c>
      <c r="O29" s="15">
        <v>30.338787626176401</v>
      </c>
      <c r="P29" s="15">
        <v>30.685182500870891</v>
      </c>
      <c r="Q29" s="15">
        <v>31.036111102281492</v>
      </c>
      <c r="R29" s="15">
        <v>30.569774844161834</v>
      </c>
      <c r="S29" s="15">
        <v>31.284174238024764</v>
      </c>
      <c r="T29" s="15">
        <v>28.968400570673655</v>
      </c>
      <c r="U29" s="15">
        <v>33.050805766606651</v>
      </c>
      <c r="V29" s="15">
        <v>29.172458047803691</v>
      </c>
      <c r="W29" s="15">
        <v>27.425613203299982</v>
      </c>
      <c r="X29" s="15">
        <v>23.127489522542412</v>
      </c>
      <c r="Y29" s="16">
        <v>20.721283186802044</v>
      </c>
      <c r="AA29" s="13">
        <v>37167</v>
      </c>
      <c r="AB29" s="14">
        <v>24.811630000000001</v>
      </c>
      <c r="AC29" s="15">
        <v>17.795000000000002</v>
      </c>
      <c r="AD29" s="15">
        <v>17.774999999999999</v>
      </c>
      <c r="AE29" s="15">
        <v>17.16</v>
      </c>
      <c r="AF29" s="15">
        <v>18.13</v>
      </c>
      <c r="AG29" s="15">
        <v>21.5220825</v>
      </c>
      <c r="AH29" s="15">
        <v>34.8395565</v>
      </c>
      <c r="AI29" s="15">
        <v>28.103035999999999</v>
      </c>
      <c r="AJ29" s="15">
        <v>27.060359999999999</v>
      </c>
      <c r="AK29" s="15">
        <v>27.350311999999999</v>
      </c>
      <c r="AL29" s="15">
        <v>31.328569999999999</v>
      </c>
      <c r="AM29" s="15">
        <v>38.743644500000002</v>
      </c>
      <c r="AN29" s="15">
        <v>30.359459000000001</v>
      </c>
      <c r="AO29" s="15">
        <v>33.377163500000002</v>
      </c>
      <c r="AP29" s="15">
        <v>31.577600499999999</v>
      </c>
      <c r="AQ29" s="15">
        <v>30.877457499999998</v>
      </c>
      <c r="AR29" s="15">
        <v>32.1001355</v>
      </c>
      <c r="AS29" s="15">
        <v>26.726952000000001</v>
      </c>
      <c r="AT29" s="15">
        <v>36.099307000000003</v>
      </c>
      <c r="AU29" s="15">
        <v>43.0951345</v>
      </c>
      <c r="AV29" s="15">
        <v>31.015795000000001</v>
      </c>
      <c r="AW29" s="15">
        <v>33.084865000000001</v>
      </c>
      <c r="AX29" s="15">
        <v>24.206067999999998</v>
      </c>
      <c r="AY29" s="16">
        <v>22.589779499999999</v>
      </c>
    </row>
    <row r="30" spans="1:51" x14ac:dyDescent="0.2">
      <c r="A30" s="13">
        <v>37168</v>
      </c>
      <c r="B30" s="14">
        <v>18.940141964002056</v>
      </c>
      <c r="C30" s="15">
        <v>18.352420965534151</v>
      </c>
      <c r="D30" s="15">
        <v>17.477157131784569</v>
      </c>
      <c r="E30" s="15">
        <v>17.355455036886291</v>
      </c>
      <c r="F30" s="15">
        <v>17.434896660767158</v>
      </c>
      <c r="G30" s="15">
        <v>21.362342926417881</v>
      </c>
      <c r="H30" s="15">
        <v>27.643854191298178</v>
      </c>
      <c r="I30" s="15">
        <v>26.980188495743221</v>
      </c>
      <c r="J30" s="15">
        <v>27.739128605512274</v>
      </c>
      <c r="K30" s="15">
        <v>29.457828452387808</v>
      </c>
      <c r="L30" s="15">
        <v>29.529953299557629</v>
      </c>
      <c r="M30" s="15">
        <v>29.497563812678141</v>
      </c>
      <c r="N30" s="15">
        <v>29.60924906615951</v>
      </c>
      <c r="O30" s="15">
        <v>31.244872926789721</v>
      </c>
      <c r="P30" s="15">
        <v>31.524536032842047</v>
      </c>
      <c r="Q30" s="15">
        <v>32.288452621782405</v>
      </c>
      <c r="R30" s="15">
        <v>31.56027436175723</v>
      </c>
      <c r="S30" s="15">
        <v>31.269769239773691</v>
      </c>
      <c r="T30" s="15">
        <v>31.152595224804099</v>
      </c>
      <c r="U30" s="15">
        <v>36.741450373775649</v>
      </c>
      <c r="V30" s="15">
        <v>30.792820209099151</v>
      </c>
      <c r="W30" s="15">
        <v>28.242508181715419</v>
      </c>
      <c r="X30" s="15">
        <v>24.379269772316526</v>
      </c>
      <c r="Y30" s="16">
        <v>23.091819892316433</v>
      </c>
      <c r="AA30" s="13">
        <v>37168</v>
      </c>
      <c r="AB30" s="14">
        <v>20.118736500000001</v>
      </c>
      <c r="AC30" s="15">
        <v>19.272470999999999</v>
      </c>
      <c r="AD30" s="15">
        <v>17.433022000000001</v>
      </c>
      <c r="AE30" s="15">
        <v>17.827733500000001</v>
      </c>
      <c r="AF30" s="15">
        <v>17.657416000000001</v>
      </c>
      <c r="AG30" s="15">
        <v>21.4186075</v>
      </c>
      <c r="AH30" s="15">
        <v>31.281563999999999</v>
      </c>
      <c r="AI30" s="15">
        <v>30.470651</v>
      </c>
      <c r="AJ30" s="15">
        <v>27.355454000000002</v>
      </c>
      <c r="AK30" s="15">
        <v>33.495863</v>
      </c>
      <c r="AL30" s="15">
        <v>40.120462000000003</v>
      </c>
      <c r="AM30" s="15">
        <v>36.958600500000003</v>
      </c>
      <c r="AN30" s="15">
        <v>34.054377500000001</v>
      </c>
      <c r="AO30" s="15">
        <v>38.9321555</v>
      </c>
      <c r="AP30" s="15">
        <v>35.481709500000001</v>
      </c>
      <c r="AQ30" s="15">
        <v>33.394745999999998</v>
      </c>
      <c r="AR30" s="15">
        <v>35.948480000000004</v>
      </c>
      <c r="AS30" s="15">
        <v>30.593843499999998</v>
      </c>
      <c r="AT30" s="15">
        <v>37.573060499999997</v>
      </c>
      <c r="AU30" s="15">
        <v>50.250971</v>
      </c>
      <c r="AV30" s="15">
        <v>30.539697</v>
      </c>
      <c r="AW30" s="15">
        <v>24.72</v>
      </c>
      <c r="AX30" s="15">
        <v>21.248524499999998</v>
      </c>
      <c r="AY30" s="16">
        <v>25.087252500000002</v>
      </c>
    </row>
    <row r="31" spans="1:51" x14ac:dyDescent="0.2">
      <c r="A31" s="13">
        <v>37169</v>
      </c>
      <c r="B31" s="14">
        <v>16.646020060552789</v>
      </c>
      <c r="C31" s="15">
        <v>18.635348126236732</v>
      </c>
      <c r="D31" s="15">
        <v>17.881206155125806</v>
      </c>
      <c r="E31" s="15">
        <v>17.448565430223233</v>
      </c>
      <c r="F31" s="15">
        <v>17.703418241285156</v>
      </c>
      <c r="G31" s="15">
        <v>21.992625589341131</v>
      </c>
      <c r="H31" s="15">
        <v>27.873124571914961</v>
      </c>
      <c r="I31" s="15">
        <v>27.473228733410046</v>
      </c>
      <c r="J31" s="15">
        <v>28.280076525699265</v>
      </c>
      <c r="K31" s="15">
        <v>29.996270121921206</v>
      </c>
      <c r="L31" s="15">
        <v>30.146859867734261</v>
      </c>
      <c r="M31" s="15">
        <v>30.103371911926875</v>
      </c>
      <c r="N31" s="15">
        <v>30.326615319871902</v>
      </c>
      <c r="O31" s="15">
        <v>31.558576191009276</v>
      </c>
      <c r="P31" s="15">
        <v>33.080880342723098</v>
      </c>
      <c r="Q31" s="15">
        <v>32.891473195501412</v>
      </c>
      <c r="R31" s="15">
        <v>30.364954003766044</v>
      </c>
      <c r="S31" s="15">
        <v>31.023442856431586</v>
      </c>
      <c r="T31" s="15">
        <v>30.308045294809819</v>
      </c>
      <c r="U31" s="15">
        <v>34.685343270782887</v>
      </c>
      <c r="V31" s="15">
        <v>30.474133744090643</v>
      </c>
      <c r="W31" s="15">
        <v>29.183593082306317</v>
      </c>
      <c r="X31" s="15">
        <v>24.313875857240259</v>
      </c>
      <c r="Y31" s="16">
        <v>25.2362839879154</v>
      </c>
      <c r="AA31" s="13">
        <v>37169</v>
      </c>
      <c r="AB31" s="14">
        <v>24.314121</v>
      </c>
      <c r="AC31" s="15">
        <v>24.148654499999999</v>
      </c>
      <c r="AD31" s="15">
        <v>24.371807</v>
      </c>
      <c r="AE31" s="15">
        <v>23.0376485</v>
      </c>
      <c r="AF31" s="15">
        <v>23.709596000000001</v>
      </c>
      <c r="AG31" s="15">
        <v>23.119358500000001</v>
      </c>
      <c r="AH31" s="15">
        <v>32.636861000000003</v>
      </c>
      <c r="AI31" s="15">
        <v>30.201544999999999</v>
      </c>
      <c r="AJ31" s="15">
        <v>27.750582000000001</v>
      </c>
      <c r="AK31" s="15">
        <v>30.948905499999999</v>
      </c>
      <c r="AL31" s="15">
        <v>31.727478999999999</v>
      </c>
      <c r="AM31" s="15">
        <v>33.036361999999997</v>
      </c>
      <c r="AN31" s="15">
        <v>29.865171499999999</v>
      </c>
      <c r="AO31" s="15">
        <v>35.818598000000001</v>
      </c>
      <c r="AP31" s="15">
        <v>34.927933000000003</v>
      </c>
      <c r="AQ31" s="15">
        <v>47.816167999999998</v>
      </c>
      <c r="AR31" s="15">
        <v>28.614926499999999</v>
      </c>
      <c r="AS31" s="15">
        <v>28.141748499999999</v>
      </c>
      <c r="AT31" s="15">
        <v>34.574123499999999</v>
      </c>
      <c r="AU31" s="15">
        <v>30.334737000000001</v>
      </c>
      <c r="AV31" s="15">
        <v>25.864999999999998</v>
      </c>
      <c r="AW31" s="15">
        <v>24.535</v>
      </c>
      <c r="AX31" s="15">
        <v>15.77</v>
      </c>
      <c r="AY31" s="16">
        <v>22.47</v>
      </c>
    </row>
    <row r="32" spans="1:51" x14ac:dyDescent="0.2">
      <c r="A32" s="13">
        <v>37170</v>
      </c>
      <c r="B32" s="14">
        <v>18.137052264822405</v>
      </c>
      <c r="C32" s="15">
        <v>18.422674153026264</v>
      </c>
      <c r="D32" s="15">
        <v>19.104306814605991</v>
      </c>
      <c r="E32" s="15">
        <v>18.267414962412271</v>
      </c>
      <c r="F32" s="15">
        <v>18.193821415366742</v>
      </c>
      <c r="G32" s="15">
        <v>19.829265502021535</v>
      </c>
      <c r="H32" s="15">
        <v>21.945699165668501</v>
      </c>
      <c r="I32" s="15">
        <v>22.300714173719246</v>
      </c>
      <c r="J32" s="15">
        <v>25.084647094379935</v>
      </c>
      <c r="K32" s="15">
        <v>27.097810881133046</v>
      </c>
      <c r="L32" s="15">
        <v>29.725177865483406</v>
      </c>
      <c r="M32" s="15">
        <v>30.33039209068939</v>
      </c>
      <c r="N32" s="15">
        <v>27.945409748339106</v>
      </c>
      <c r="O32" s="15">
        <v>26.579896188508702</v>
      </c>
      <c r="P32" s="15">
        <v>26.295484269678099</v>
      </c>
      <c r="Q32" s="15">
        <v>26.246104319464514</v>
      </c>
      <c r="R32" s="15">
        <v>26.238608759692841</v>
      </c>
      <c r="S32" s="15">
        <v>27.026611882380148</v>
      </c>
      <c r="T32" s="15">
        <v>29.139096101646935</v>
      </c>
      <c r="U32" s="15">
        <v>34.152550021606189</v>
      </c>
      <c r="V32" s="15">
        <v>30.889376255197465</v>
      </c>
      <c r="W32" s="15">
        <v>27.072571744645401</v>
      </c>
      <c r="X32" s="15">
        <v>23.9218640113798</v>
      </c>
      <c r="Y32" s="16">
        <v>23.30703621224243</v>
      </c>
      <c r="AA32" s="13">
        <v>37170</v>
      </c>
      <c r="AB32" s="14">
        <v>23.684999999999999</v>
      </c>
      <c r="AC32" s="15">
        <v>23.375</v>
      </c>
      <c r="AD32" s="15">
        <v>21.180516999999998</v>
      </c>
      <c r="AE32" s="15">
        <v>20.571622000000001</v>
      </c>
      <c r="AF32" s="15">
        <v>17.715</v>
      </c>
      <c r="AG32" s="15">
        <v>19.234999999999999</v>
      </c>
      <c r="AH32" s="15">
        <v>19.975000000000001</v>
      </c>
      <c r="AI32" s="15">
        <v>21.3</v>
      </c>
      <c r="AJ32" s="15">
        <v>26.385000000000002</v>
      </c>
      <c r="AK32" s="15">
        <v>31.34</v>
      </c>
      <c r="AL32" s="15">
        <v>28.790519</v>
      </c>
      <c r="AM32" s="15">
        <v>25.5648515</v>
      </c>
      <c r="AN32" s="15">
        <v>21.985312499999999</v>
      </c>
      <c r="AO32" s="15">
        <v>21.405000000000001</v>
      </c>
      <c r="AP32" s="15">
        <v>20.43</v>
      </c>
      <c r="AQ32" s="15">
        <v>20.29</v>
      </c>
      <c r="AR32" s="15">
        <v>19.73</v>
      </c>
      <c r="AS32" s="15">
        <v>20.86</v>
      </c>
      <c r="AT32" s="15">
        <v>22.14</v>
      </c>
      <c r="AU32" s="15">
        <v>26.225000000000001</v>
      </c>
      <c r="AV32" s="15">
        <v>23.625</v>
      </c>
      <c r="AW32" s="15">
        <v>23.4</v>
      </c>
      <c r="AX32" s="15">
        <v>20.364999999999998</v>
      </c>
      <c r="AY32" s="16">
        <v>21.36</v>
      </c>
    </row>
    <row r="33" spans="1:51" x14ac:dyDescent="0.2">
      <c r="A33" s="13">
        <v>37171</v>
      </c>
      <c r="B33" s="14">
        <v>18.830960688989869</v>
      </c>
      <c r="C33" s="15">
        <v>19.426419653326423</v>
      </c>
      <c r="D33" s="15">
        <v>18.840599811646939</v>
      </c>
      <c r="E33" s="15">
        <v>18.800517080731431</v>
      </c>
      <c r="F33" s="15">
        <v>18.692305189294455</v>
      </c>
      <c r="G33" s="15">
        <v>19.225246183994305</v>
      </c>
      <c r="H33" s="15">
        <v>19.776237410257735</v>
      </c>
      <c r="I33" s="15">
        <v>19.963113843869461</v>
      </c>
      <c r="J33" s="15">
        <v>23.034255050363054</v>
      </c>
      <c r="K33" s="15">
        <v>24.653484097509963</v>
      </c>
      <c r="L33" s="15">
        <v>25.655789821534821</v>
      </c>
      <c r="M33" s="15">
        <v>25.969613354782265</v>
      </c>
      <c r="N33" s="15">
        <v>25.540380555358031</v>
      </c>
      <c r="O33" s="15">
        <v>24.855996090475525</v>
      </c>
      <c r="P33" s="15">
        <v>25.134843386107729</v>
      </c>
      <c r="Q33" s="15">
        <v>24.759270428535299</v>
      </c>
      <c r="R33" s="15">
        <v>25.533994711620256</v>
      </c>
      <c r="S33" s="15">
        <v>27.643971999381581</v>
      </c>
      <c r="T33" s="15">
        <v>29.32158203706118</v>
      </c>
      <c r="U33" s="15">
        <v>33.993527004936681</v>
      </c>
      <c r="V33" s="15">
        <v>32.188639294644027</v>
      </c>
      <c r="W33" s="15">
        <v>29.449358808268244</v>
      </c>
      <c r="X33" s="15">
        <v>24.261267502208284</v>
      </c>
      <c r="Y33" s="16">
        <v>23.903730056476185</v>
      </c>
      <c r="AA33" s="13">
        <v>37171</v>
      </c>
      <c r="AB33" s="14">
        <v>19.774999999999999</v>
      </c>
      <c r="AC33" s="15">
        <v>18.324999999999999</v>
      </c>
      <c r="AD33" s="15">
        <v>17.03</v>
      </c>
      <c r="AE33" s="15">
        <v>15.505000000000001</v>
      </c>
      <c r="AF33" s="15">
        <v>17.57</v>
      </c>
      <c r="AG33" s="15">
        <v>19.39</v>
      </c>
      <c r="AH33" s="15">
        <v>20.024999999999999</v>
      </c>
      <c r="AI33" s="15">
        <v>17.510000000000002</v>
      </c>
      <c r="AJ33" s="15">
        <v>18.450693000000001</v>
      </c>
      <c r="AK33" s="15">
        <v>21.128402000000001</v>
      </c>
      <c r="AL33" s="15">
        <v>19.947265999999999</v>
      </c>
      <c r="AM33" s="15">
        <v>19.331126999999999</v>
      </c>
      <c r="AN33" s="15">
        <v>18.521732499999999</v>
      </c>
      <c r="AO33" s="15">
        <v>16.895</v>
      </c>
      <c r="AP33" s="15">
        <v>16.305</v>
      </c>
      <c r="AQ33" s="15">
        <v>16.795000000000002</v>
      </c>
      <c r="AR33" s="15">
        <v>17.8</v>
      </c>
      <c r="AS33" s="15">
        <v>19.315000000000001</v>
      </c>
      <c r="AT33" s="15">
        <v>22.381910999999999</v>
      </c>
      <c r="AU33" s="15">
        <v>29.667189</v>
      </c>
      <c r="AV33" s="15">
        <v>26.745000000000001</v>
      </c>
      <c r="AW33" s="15">
        <v>21.234999999999999</v>
      </c>
      <c r="AX33" s="15">
        <v>21.23</v>
      </c>
      <c r="AY33" s="16">
        <v>18.805</v>
      </c>
    </row>
    <row r="34" spans="1:51" x14ac:dyDescent="0.2">
      <c r="A34" s="13">
        <v>37172</v>
      </c>
      <c r="B34" s="14">
        <v>18.242045971039555</v>
      </c>
      <c r="C34" s="15">
        <v>19.216942275430526</v>
      </c>
      <c r="D34" s="15">
        <v>19.416755893586195</v>
      </c>
      <c r="E34" s="15">
        <v>19.723232501284031</v>
      </c>
      <c r="F34" s="15">
        <v>20.923637469105291</v>
      </c>
      <c r="G34" s="15">
        <v>24.68582557031948</v>
      </c>
      <c r="H34" s="15">
        <v>31.633584958596465</v>
      </c>
      <c r="I34" s="15">
        <v>29.142692818289689</v>
      </c>
      <c r="J34" s="15">
        <v>30.87780352811016</v>
      </c>
      <c r="K34" s="15">
        <v>32.633109395842517</v>
      </c>
      <c r="L34" s="15">
        <v>32.785564230395387</v>
      </c>
      <c r="M34" s="15">
        <v>31.710380988397802</v>
      </c>
      <c r="N34" s="15">
        <v>30.44359125009349</v>
      </c>
      <c r="O34" s="15">
        <v>29.563785481223331</v>
      </c>
      <c r="P34" s="15">
        <v>28.704841992888738</v>
      </c>
      <c r="Q34" s="15">
        <v>27.845980085257629</v>
      </c>
      <c r="R34" s="15">
        <v>28.888532650268019</v>
      </c>
      <c r="S34" s="15">
        <v>31.652161439581256</v>
      </c>
      <c r="T34" s="15">
        <v>34.306467471186515</v>
      </c>
      <c r="U34" s="15">
        <v>39.302923574994352</v>
      </c>
      <c r="V34" s="15">
        <v>34.551296379409273</v>
      </c>
      <c r="W34" s="15">
        <v>30.869045621177644</v>
      </c>
      <c r="X34" s="15">
        <v>24.118876326174501</v>
      </c>
      <c r="Y34" s="16">
        <v>24.395452975782874</v>
      </c>
      <c r="AA34" s="13">
        <v>37172</v>
      </c>
      <c r="AB34" s="14">
        <v>20.52</v>
      </c>
      <c r="AC34" s="15">
        <v>16.84</v>
      </c>
      <c r="AD34" s="15">
        <v>18.63</v>
      </c>
      <c r="AE34" s="15">
        <v>20.420000000000002</v>
      </c>
      <c r="AF34" s="15">
        <v>21.19</v>
      </c>
      <c r="AG34" s="15">
        <v>18.62</v>
      </c>
      <c r="AH34" s="15">
        <v>32.002889500000002</v>
      </c>
      <c r="AI34" s="15">
        <v>26.341311999999999</v>
      </c>
      <c r="AJ34" s="15">
        <v>31.890055</v>
      </c>
      <c r="AK34" s="15">
        <v>43.259967000000003</v>
      </c>
      <c r="AL34" s="15">
        <v>33.562829000000001</v>
      </c>
      <c r="AM34" s="15">
        <v>23.831458999999999</v>
      </c>
      <c r="AN34" s="15">
        <v>21.929024999999999</v>
      </c>
      <c r="AO34" s="15">
        <v>20.996572</v>
      </c>
      <c r="AP34" s="15">
        <v>20.396111000000001</v>
      </c>
      <c r="AQ34" s="15">
        <v>19.3423105</v>
      </c>
      <c r="AR34" s="15">
        <v>20.221903000000001</v>
      </c>
      <c r="AS34" s="15">
        <v>21.217428999999999</v>
      </c>
      <c r="AT34" s="15">
        <v>21.643056000000001</v>
      </c>
      <c r="AU34" s="15">
        <v>23.441849999999999</v>
      </c>
      <c r="AV34" s="15">
        <v>26.908892000000002</v>
      </c>
      <c r="AW34" s="15">
        <v>23.63</v>
      </c>
      <c r="AX34" s="15">
        <v>17.925000000000001</v>
      </c>
      <c r="AY34" s="16">
        <v>27.565000000000001</v>
      </c>
    </row>
    <row r="35" spans="1:51" x14ac:dyDescent="0.2">
      <c r="A35" s="13">
        <v>37173</v>
      </c>
      <c r="B35" s="14">
        <v>16.886660360294204</v>
      </c>
      <c r="C35" s="15">
        <v>18.286466684821349</v>
      </c>
      <c r="D35" s="15">
        <v>19.746863646001277</v>
      </c>
      <c r="E35" s="15">
        <v>19.725472273065151</v>
      </c>
      <c r="F35" s="15">
        <v>20.176864839930246</v>
      </c>
      <c r="G35" s="15">
        <v>23.825836266418776</v>
      </c>
      <c r="H35" s="15">
        <v>30.184205773820423</v>
      </c>
      <c r="I35" s="15">
        <v>30.304079821446908</v>
      </c>
      <c r="J35" s="15">
        <v>30.916577877893516</v>
      </c>
      <c r="K35" s="15">
        <v>30.512280139280001</v>
      </c>
      <c r="L35" s="15">
        <v>29.566082750019021</v>
      </c>
      <c r="M35" s="15">
        <v>29.438359193088296</v>
      </c>
      <c r="N35" s="15">
        <v>28.619970790231498</v>
      </c>
      <c r="O35" s="15">
        <v>28.366736197973125</v>
      </c>
      <c r="P35" s="15">
        <v>27.519292677104541</v>
      </c>
      <c r="Q35" s="15">
        <v>27.435989838497147</v>
      </c>
      <c r="R35" s="15">
        <v>27.838736908957845</v>
      </c>
      <c r="S35" s="15">
        <v>27.96086924403884</v>
      </c>
      <c r="T35" s="15">
        <v>30.958459848312231</v>
      </c>
      <c r="U35" s="15">
        <v>33.472886066229151</v>
      </c>
      <c r="V35" s="15">
        <v>29.568234676570519</v>
      </c>
      <c r="W35" s="15">
        <v>27.697234645076474</v>
      </c>
      <c r="X35" s="15">
        <v>23.714299062378924</v>
      </c>
      <c r="Y35" s="16">
        <v>22.101358684567082</v>
      </c>
      <c r="AA35" s="13">
        <v>37173</v>
      </c>
      <c r="AB35" s="14">
        <v>10.220000000000001</v>
      </c>
      <c r="AC35" s="15">
        <v>11.93</v>
      </c>
      <c r="AD35" s="15">
        <v>4.8499999999999996</v>
      </c>
      <c r="AE35" s="15">
        <v>0.11</v>
      </c>
      <c r="AF35" s="15">
        <v>1.9</v>
      </c>
      <c r="AG35" s="15">
        <v>4.96</v>
      </c>
      <c r="AH35" s="15">
        <v>22.27</v>
      </c>
      <c r="AI35" s="15">
        <v>28.28</v>
      </c>
      <c r="AJ35" s="15">
        <v>33.74</v>
      </c>
      <c r="AK35" s="15">
        <v>27.67</v>
      </c>
      <c r="AL35" s="15">
        <v>25.52</v>
      </c>
      <c r="AM35" s="15">
        <v>22.88</v>
      </c>
      <c r="AN35" s="15">
        <v>22.45</v>
      </c>
      <c r="AO35" s="15">
        <v>22.02</v>
      </c>
      <c r="AP35" s="15">
        <v>23.22</v>
      </c>
      <c r="AQ35" s="15">
        <v>21.89</v>
      </c>
      <c r="AR35" s="15">
        <v>21.88</v>
      </c>
      <c r="AS35" s="15">
        <v>21.73</v>
      </c>
      <c r="AT35" s="15">
        <v>23.21</v>
      </c>
      <c r="AU35" s="15">
        <v>24.01</v>
      </c>
      <c r="AV35" s="15">
        <v>22.12</v>
      </c>
      <c r="AW35" s="15">
        <v>20.71</v>
      </c>
      <c r="AX35" s="15">
        <v>18.760000000000002</v>
      </c>
      <c r="AY35" s="16">
        <v>25.1</v>
      </c>
    </row>
    <row r="36" spans="1:51" x14ac:dyDescent="0.2">
      <c r="A36" s="13">
        <v>37174</v>
      </c>
      <c r="B36" s="14">
        <v>16.948315510549854</v>
      </c>
      <c r="C36" s="15">
        <v>17.884116644563406</v>
      </c>
      <c r="D36" s="15">
        <v>18.473211769861489</v>
      </c>
      <c r="E36" s="15">
        <v>17.419194238642412</v>
      </c>
      <c r="F36" s="15">
        <v>19.277698103810454</v>
      </c>
      <c r="G36" s="15">
        <v>23.756057472303048</v>
      </c>
      <c r="H36" s="15">
        <v>30.400666317497219</v>
      </c>
      <c r="I36" s="15">
        <v>27.274186337578975</v>
      </c>
      <c r="J36" s="15">
        <v>29.267659647931499</v>
      </c>
      <c r="K36" s="15">
        <v>31.015806665509359</v>
      </c>
      <c r="L36" s="15">
        <v>30.735377403702149</v>
      </c>
      <c r="M36" s="15">
        <v>33.486629562096198</v>
      </c>
      <c r="N36" s="15">
        <v>30.565224978877247</v>
      </c>
      <c r="O36" s="15">
        <v>29.71358889017074</v>
      </c>
      <c r="P36" s="15">
        <v>28.598518367594654</v>
      </c>
      <c r="Q36" s="15">
        <v>28.534983945658659</v>
      </c>
      <c r="R36" s="15">
        <v>28.48124811444416</v>
      </c>
      <c r="S36" s="15">
        <v>29.673209434660226</v>
      </c>
      <c r="T36" s="15">
        <v>33.442227662762576</v>
      </c>
      <c r="U36" s="15">
        <v>39.703484643148528</v>
      </c>
      <c r="V36" s="15">
        <v>35.760730293955334</v>
      </c>
      <c r="W36" s="15">
        <v>29.355194323668275</v>
      </c>
      <c r="X36" s="15">
        <v>23.477327334405711</v>
      </c>
      <c r="Y36" s="16">
        <v>22.345994875226999</v>
      </c>
      <c r="AA36" s="13">
        <v>37174</v>
      </c>
      <c r="AB36" s="14">
        <v>20.64</v>
      </c>
      <c r="AC36" s="15">
        <v>16.78</v>
      </c>
      <c r="AD36" s="15">
        <v>2.92</v>
      </c>
      <c r="AE36" s="15">
        <v>14.55</v>
      </c>
      <c r="AF36" s="15">
        <v>18.16</v>
      </c>
      <c r="AG36" s="15">
        <v>19.79</v>
      </c>
      <c r="AH36" s="15">
        <v>23.86</v>
      </c>
      <c r="AI36" s="15">
        <v>24.51</v>
      </c>
      <c r="AJ36" s="15">
        <v>23.04</v>
      </c>
      <c r="AK36" s="15">
        <v>22.68</v>
      </c>
      <c r="AL36" s="15">
        <v>22.44</v>
      </c>
      <c r="AM36" s="15">
        <v>22.16</v>
      </c>
      <c r="AN36" s="15">
        <v>21.25</v>
      </c>
      <c r="AO36" s="15">
        <v>21.13</v>
      </c>
      <c r="AP36" s="15">
        <v>19.559999999999999</v>
      </c>
      <c r="AQ36" s="15">
        <v>21.96</v>
      </c>
      <c r="AR36" s="15">
        <v>22.42</v>
      </c>
      <c r="AS36" s="15">
        <v>21.98</v>
      </c>
      <c r="AT36" s="15">
        <v>22.35</v>
      </c>
      <c r="AU36" s="15">
        <v>23.86</v>
      </c>
      <c r="AV36" s="15">
        <v>22.16</v>
      </c>
      <c r="AW36" s="15">
        <v>20.53</v>
      </c>
      <c r="AX36" s="15">
        <v>22.25</v>
      </c>
      <c r="AY36" s="16">
        <v>21.72</v>
      </c>
    </row>
    <row r="37" spans="1:51" x14ac:dyDescent="0.2">
      <c r="A37" s="13">
        <v>37175</v>
      </c>
      <c r="B37" s="14">
        <v>18.842483627943249</v>
      </c>
      <c r="C37" s="15">
        <v>19.16491307089818</v>
      </c>
      <c r="D37" s="15">
        <v>18.366515216895216</v>
      </c>
      <c r="E37" s="15">
        <v>17.975932570207316</v>
      </c>
      <c r="F37" s="15">
        <v>19.422495693525999</v>
      </c>
      <c r="G37" s="15">
        <v>22.366056892128064</v>
      </c>
      <c r="H37" s="15">
        <v>31.483334623934851</v>
      </c>
      <c r="I37" s="15">
        <v>27.091659291387039</v>
      </c>
      <c r="J37" s="15">
        <v>29.0441624460511</v>
      </c>
      <c r="K37" s="15">
        <v>29.236708005995951</v>
      </c>
      <c r="L37" s="15">
        <v>29.690859301927681</v>
      </c>
      <c r="M37" s="15">
        <v>29.738947841318144</v>
      </c>
      <c r="N37" s="15">
        <v>28.512458863089201</v>
      </c>
      <c r="O37" s="15">
        <v>28.552439248681534</v>
      </c>
      <c r="P37" s="15">
        <v>28.684279052494912</v>
      </c>
      <c r="Q37" s="15">
        <v>28.188789552238809</v>
      </c>
      <c r="R37" s="15">
        <v>28.445983501068184</v>
      </c>
      <c r="S37" s="15">
        <v>28.496711893624369</v>
      </c>
      <c r="T37" s="15">
        <v>29.381549363560815</v>
      </c>
      <c r="U37" s="15">
        <v>31.633773319418552</v>
      </c>
      <c r="V37" s="15">
        <v>28.552457986397052</v>
      </c>
      <c r="W37" s="15">
        <v>25.846866851741225</v>
      </c>
      <c r="X37" s="15">
        <v>22.117537088237619</v>
      </c>
      <c r="Y37" s="16">
        <v>21.803663781454571</v>
      </c>
      <c r="AA37" s="13">
        <v>37175</v>
      </c>
      <c r="AB37" s="14">
        <v>18.46</v>
      </c>
      <c r="AC37" s="15">
        <v>16.785</v>
      </c>
      <c r="AD37" s="15">
        <v>17.204999999999998</v>
      </c>
      <c r="AE37" s="15">
        <v>17.149999999999999</v>
      </c>
      <c r="AF37" s="15">
        <v>18.32</v>
      </c>
      <c r="AG37" s="15">
        <v>20.88</v>
      </c>
      <c r="AH37" s="15">
        <v>31.938735999999999</v>
      </c>
      <c r="AI37" s="15">
        <v>28.045827500000001</v>
      </c>
      <c r="AJ37" s="15">
        <v>22.145194499999999</v>
      </c>
      <c r="AK37" s="15">
        <v>27.618640500000001</v>
      </c>
      <c r="AL37" s="15">
        <v>25.508586000000001</v>
      </c>
      <c r="AM37" s="15">
        <v>27.603471500000001</v>
      </c>
      <c r="AN37" s="15">
        <v>29.349874499999999</v>
      </c>
      <c r="AO37" s="15">
        <v>33.314856499999998</v>
      </c>
      <c r="AP37" s="15">
        <v>28.006604500000002</v>
      </c>
      <c r="AQ37" s="15">
        <v>29.6801365</v>
      </c>
      <c r="AR37" s="15">
        <v>29.26953</v>
      </c>
      <c r="AS37" s="15">
        <v>23.417225500000001</v>
      </c>
      <c r="AT37" s="15">
        <v>34.301882499999998</v>
      </c>
      <c r="AU37" s="15">
        <v>53.264230499999996</v>
      </c>
      <c r="AV37" s="15">
        <v>34.031662500000003</v>
      </c>
      <c r="AW37" s="15">
        <v>23.85</v>
      </c>
      <c r="AX37" s="15">
        <v>21.774999999999999</v>
      </c>
      <c r="AY37" s="16">
        <v>22.16</v>
      </c>
    </row>
    <row r="38" spans="1:51" x14ac:dyDescent="0.2">
      <c r="A38" s="13">
        <v>37176</v>
      </c>
      <c r="B38" s="14">
        <v>18.793582365343305</v>
      </c>
      <c r="C38" s="15">
        <v>19.170660787045875</v>
      </c>
      <c r="D38" s="15">
        <v>17.940020713797459</v>
      </c>
      <c r="E38" s="15">
        <v>17.070037479230258</v>
      </c>
      <c r="F38" s="15">
        <v>17.613490557599661</v>
      </c>
      <c r="G38" s="15">
        <v>21.659366195601731</v>
      </c>
      <c r="H38" s="15">
        <v>28.200508459591411</v>
      </c>
      <c r="I38" s="15">
        <v>25.674132462576875</v>
      </c>
      <c r="J38" s="15">
        <v>27.459599868895829</v>
      </c>
      <c r="K38" s="15">
        <v>28.711493602511151</v>
      </c>
      <c r="L38" s="15">
        <v>30.194153142328499</v>
      </c>
      <c r="M38" s="15">
        <v>30.249873195029618</v>
      </c>
      <c r="N38" s="15">
        <v>29.710258544988314</v>
      </c>
      <c r="O38" s="15">
        <v>29.649631957768129</v>
      </c>
      <c r="P38" s="15">
        <v>29.077037833081246</v>
      </c>
      <c r="Q38" s="15">
        <v>27.747298292407564</v>
      </c>
      <c r="R38" s="15">
        <v>27.689147547574755</v>
      </c>
      <c r="S38" s="15">
        <v>29.177599811460166</v>
      </c>
      <c r="T38" s="15">
        <v>27.910090223291704</v>
      </c>
      <c r="U38" s="15">
        <v>30.814834659988421</v>
      </c>
      <c r="V38" s="15">
        <v>28.29979848389678</v>
      </c>
      <c r="W38" s="15">
        <v>26.610101950697317</v>
      </c>
      <c r="X38" s="15">
        <v>23.303224938219575</v>
      </c>
      <c r="Y38" s="16">
        <v>21.837521595027692</v>
      </c>
      <c r="AA38" s="13">
        <v>37176</v>
      </c>
      <c r="AB38" s="14">
        <v>19.295000000000002</v>
      </c>
      <c r="AC38" s="15">
        <v>16.574999999999999</v>
      </c>
      <c r="AD38" s="15">
        <v>17.635000000000002</v>
      </c>
      <c r="AE38" s="15">
        <v>16.75</v>
      </c>
      <c r="AF38" s="15">
        <v>16.364999999999998</v>
      </c>
      <c r="AG38" s="15">
        <v>19.734999999999999</v>
      </c>
      <c r="AH38" s="15">
        <v>24.699757000000002</v>
      </c>
      <c r="AI38" s="15">
        <v>24.202784999999999</v>
      </c>
      <c r="AJ38" s="15">
        <v>22.7650115</v>
      </c>
      <c r="AK38" s="15">
        <v>30.360168000000002</v>
      </c>
      <c r="AL38" s="15">
        <v>32.704915999999997</v>
      </c>
      <c r="AM38" s="15">
        <v>32.618474999999997</v>
      </c>
      <c r="AN38" s="15">
        <v>30.2979935</v>
      </c>
      <c r="AO38" s="15">
        <v>37.408993500000001</v>
      </c>
      <c r="AP38" s="15">
        <v>32.685035999999997</v>
      </c>
      <c r="AQ38" s="15">
        <v>30.833179999999999</v>
      </c>
      <c r="AR38" s="15">
        <v>27.476633499999998</v>
      </c>
      <c r="AS38" s="15">
        <v>22.903779</v>
      </c>
      <c r="AT38" s="15">
        <v>28.771799999999999</v>
      </c>
      <c r="AU38" s="15">
        <v>31.1</v>
      </c>
      <c r="AV38" s="15">
        <v>25.39</v>
      </c>
      <c r="AW38" s="15">
        <v>22.015000000000001</v>
      </c>
      <c r="AX38" s="15">
        <v>20.99</v>
      </c>
      <c r="AY38" s="16">
        <v>21.13</v>
      </c>
    </row>
    <row r="39" spans="1:51" x14ac:dyDescent="0.2">
      <c r="A39" s="13">
        <v>37177</v>
      </c>
      <c r="B39" s="14">
        <v>21.3</v>
      </c>
      <c r="C39" s="15">
        <v>18.34</v>
      </c>
      <c r="D39" s="15">
        <v>17.95</v>
      </c>
      <c r="E39" s="15">
        <v>17.53</v>
      </c>
      <c r="F39" s="15">
        <v>17.604646422573655</v>
      </c>
      <c r="G39" s="15">
        <v>18.744618776869274</v>
      </c>
      <c r="H39" s="15">
        <v>19.770823094533</v>
      </c>
      <c r="I39" s="15">
        <v>19.655457299057119</v>
      </c>
      <c r="J39" s="15">
        <v>24.411699282037155</v>
      </c>
      <c r="K39" s="15">
        <v>26.893115310755942</v>
      </c>
      <c r="L39" s="15">
        <v>29.434802581331109</v>
      </c>
      <c r="M39" s="15">
        <v>28.329448695448693</v>
      </c>
      <c r="N39" s="15">
        <v>26.455810483951904</v>
      </c>
      <c r="O39" s="15">
        <v>26.483676101381342</v>
      </c>
      <c r="P39" s="15">
        <v>26.154977095809912</v>
      </c>
      <c r="Q39" s="15">
        <v>26.032045954696976</v>
      </c>
      <c r="R39" s="15">
        <v>26.144736649747578</v>
      </c>
      <c r="S39" s="15">
        <v>25.902841966061384</v>
      </c>
      <c r="T39" s="15">
        <v>29.179974243809639</v>
      </c>
      <c r="U39" s="15">
        <v>38.44723504225712</v>
      </c>
      <c r="V39" s="15">
        <v>29.426067350324526</v>
      </c>
      <c r="W39" s="15">
        <v>26.843916367155099</v>
      </c>
      <c r="X39" s="15">
        <v>21.922585746923666</v>
      </c>
      <c r="Y39" s="16">
        <v>21.781568132431286</v>
      </c>
      <c r="AA39" s="13">
        <v>37177</v>
      </c>
      <c r="AB39" s="14">
        <v>29.8</v>
      </c>
      <c r="AC39" s="15">
        <v>26.85</v>
      </c>
      <c r="AD39" s="15">
        <v>23.93</v>
      </c>
      <c r="AE39" s="15">
        <v>19.61</v>
      </c>
      <c r="AF39" s="15">
        <v>20.440000000000001</v>
      </c>
      <c r="AG39" s="15">
        <v>20.38</v>
      </c>
      <c r="AH39" s="15">
        <v>24.61</v>
      </c>
      <c r="AI39" s="15">
        <v>22.85</v>
      </c>
      <c r="AJ39" s="15">
        <v>24.86</v>
      </c>
      <c r="AK39" s="15">
        <v>27.51</v>
      </c>
      <c r="AL39" s="15">
        <v>28.91</v>
      </c>
      <c r="AM39" s="15">
        <v>30.96</v>
      </c>
      <c r="AN39" s="15">
        <v>27.3</v>
      </c>
      <c r="AO39" s="15">
        <v>26.52</v>
      </c>
      <c r="AP39" s="15">
        <v>25.59</v>
      </c>
      <c r="AQ39" s="15">
        <v>24.59</v>
      </c>
      <c r="AR39" s="15">
        <v>24.88</v>
      </c>
      <c r="AS39" s="15">
        <v>24.85</v>
      </c>
      <c r="AT39" s="15">
        <v>36.22</v>
      </c>
      <c r="AU39" s="15">
        <v>32.479999999999997</v>
      </c>
      <c r="AV39" s="15">
        <v>26.94</v>
      </c>
      <c r="AW39" s="15">
        <v>23.93</v>
      </c>
      <c r="AX39" s="15">
        <v>20.55</v>
      </c>
      <c r="AY39" s="16">
        <v>20.399999999999999</v>
      </c>
    </row>
    <row r="40" spans="1:51" x14ac:dyDescent="0.2">
      <c r="A40" s="13">
        <v>37178</v>
      </c>
      <c r="B40" s="14">
        <v>18.932009864620305</v>
      </c>
      <c r="C40" s="15">
        <v>17.350937798375529</v>
      </c>
      <c r="D40" s="15">
        <v>15.85</v>
      </c>
      <c r="E40" s="15">
        <v>15.46</v>
      </c>
      <c r="F40" s="15">
        <v>15.45</v>
      </c>
      <c r="G40" s="15">
        <v>16.100000000000001</v>
      </c>
      <c r="H40" s="15">
        <v>16.5</v>
      </c>
      <c r="I40" s="15">
        <v>16.822003735757932</v>
      </c>
      <c r="J40" s="15">
        <v>20.771000068105</v>
      </c>
      <c r="K40" s="15">
        <v>22.284228269685293</v>
      </c>
      <c r="L40" s="15">
        <v>22.838777524226209</v>
      </c>
      <c r="M40" s="15">
        <v>23.293594890638062</v>
      </c>
      <c r="N40" s="15">
        <v>23.414269061011947</v>
      </c>
      <c r="O40" s="15">
        <v>23.335824729554155</v>
      </c>
      <c r="P40" s="15">
        <v>22.944287965755759</v>
      </c>
      <c r="Q40" s="15">
        <v>22.679072776045569</v>
      </c>
      <c r="R40" s="15">
        <v>23.025157922113952</v>
      </c>
      <c r="S40" s="15">
        <v>23.759833441857101</v>
      </c>
      <c r="T40" s="15">
        <v>25.137562723772664</v>
      </c>
      <c r="U40" s="15">
        <v>34.076203238396488</v>
      </c>
      <c r="V40" s="15">
        <v>29.348080523328203</v>
      </c>
      <c r="W40" s="15">
        <v>25.065488428581066</v>
      </c>
      <c r="X40" s="15">
        <v>22.382727643227231</v>
      </c>
      <c r="Y40" s="16">
        <v>20.691401598017769</v>
      </c>
      <c r="AA40" s="13">
        <v>37178</v>
      </c>
      <c r="AB40" s="14">
        <v>23.72</v>
      </c>
      <c r="AC40" s="15">
        <v>22.09</v>
      </c>
      <c r="AD40" s="15">
        <v>18.760000000000002</v>
      </c>
      <c r="AE40" s="15">
        <v>19.84</v>
      </c>
      <c r="AF40" s="15">
        <v>9.51</v>
      </c>
      <c r="AG40" s="15">
        <v>16.87</v>
      </c>
      <c r="AH40" s="15">
        <v>13.98</v>
      </c>
      <c r="AI40" s="15">
        <v>14.71</v>
      </c>
      <c r="AJ40" s="15">
        <v>18.059999999999999</v>
      </c>
      <c r="AK40" s="15">
        <v>20.95</v>
      </c>
      <c r="AL40" s="15">
        <v>22.34</v>
      </c>
      <c r="AM40" s="15">
        <v>22.85</v>
      </c>
      <c r="AN40" s="15">
        <v>22.87</v>
      </c>
      <c r="AO40" s="15">
        <v>22.35</v>
      </c>
      <c r="AP40" s="15">
        <v>20.9</v>
      </c>
      <c r="AQ40" s="15">
        <v>21.45</v>
      </c>
      <c r="AR40" s="15">
        <v>22</v>
      </c>
      <c r="AS40" s="15">
        <v>22.28</v>
      </c>
      <c r="AT40" s="15">
        <v>25.12</v>
      </c>
      <c r="AU40" s="15">
        <v>25.48</v>
      </c>
      <c r="AV40" s="15">
        <v>24.89</v>
      </c>
      <c r="AW40" s="15">
        <v>22.24</v>
      </c>
      <c r="AX40" s="15">
        <v>19.440000000000001</v>
      </c>
      <c r="AY40" s="16">
        <v>18.46</v>
      </c>
    </row>
    <row r="41" spans="1:51" x14ac:dyDescent="0.2">
      <c r="A41" s="13">
        <v>37179</v>
      </c>
      <c r="B41" s="14">
        <v>13.62866865750744</v>
      </c>
      <c r="C41" s="15">
        <v>17.117723412705121</v>
      </c>
      <c r="D41" s="15">
        <v>16.930395429095999</v>
      </c>
      <c r="E41" s="15">
        <v>16.537610110110109</v>
      </c>
      <c r="F41" s="15">
        <v>17.334427569310666</v>
      </c>
      <c r="G41" s="15">
        <v>21.426560940028718</v>
      </c>
      <c r="H41" s="15">
        <v>26.762652529339</v>
      </c>
      <c r="I41" s="15">
        <v>27.60196047431986</v>
      </c>
      <c r="J41" s="15">
        <v>28.984833120462</v>
      </c>
      <c r="K41" s="15">
        <v>30.506317008804434</v>
      </c>
      <c r="L41" s="15">
        <v>29.547596339292074</v>
      </c>
      <c r="M41" s="15">
        <v>29.819028110439149</v>
      </c>
      <c r="N41" s="15">
        <v>29.570264182456619</v>
      </c>
      <c r="O41" s="15">
        <v>29.514776607440911</v>
      </c>
      <c r="P41" s="15">
        <v>29.405197385388664</v>
      </c>
      <c r="Q41" s="15">
        <v>28.681893691716319</v>
      </c>
      <c r="R41" s="15">
        <v>28.885899548931839</v>
      </c>
      <c r="S41" s="15">
        <v>29.733939746113755</v>
      </c>
      <c r="T41" s="15">
        <v>31.086094513107451</v>
      </c>
      <c r="U41" s="15">
        <v>34.597486454321377</v>
      </c>
      <c r="V41" s="15">
        <v>30.784156689785569</v>
      </c>
      <c r="W41" s="15">
        <v>28.283246491307963</v>
      </c>
      <c r="X41" s="15">
        <v>24.304246459369296</v>
      </c>
      <c r="Y41" s="16">
        <v>20.642933132118326</v>
      </c>
      <c r="AA41" s="13">
        <v>37179</v>
      </c>
      <c r="AB41" s="14">
        <v>9.375</v>
      </c>
      <c r="AC41" s="15">
        <v>8.43</v>
      </c>
      <c r="AD41" s="15">
        <v>7.53</v>
      </c>
      <c r="AE41" s="15">
        <v>12.01</v>
      </c>
      <c r="AF41" s="15">
        <v>14.414999999999999</v>
      </c>
      <c r="AG41" s="15">
        <v>16.285</v>
      </c>
      <c r="AH41" s="15">
        <v>22.079702000000001</v>
      </c>
      <c r="AI41" s="15">
        <v>23.383884999999999</v>
      </c>
      <c r="AJ41" s="15">
        <v>22.559358499999998</v>
      </c>
      <c r="AK41" s="15">
        <v>25.2018515</v>
      </c>
      <c r="AL41" s="15">
        <v>27.129482500000002</v>
      </c>
      <c r="AM41" s="15">
        <v>27.525003999999999</v>
      </c>
      <c r="AN41" s="15">
        <v>26.298477500000001</v>
      </c>
      <c r="AO41" s="15">
        <v>31.041146999999999</v>
      </c>
      <c r="AP41" s="15">
        <v>27.025853000000001</v>
      </c>
      <c r="AQ41" s="15">
        <v>25.490023000000001</v>
      </c>
      <c r="AR41" s="15">
        <v>25.659745999999998</v>
      </c>
      <c r="AS41" s="15">
        <v>25.124532500000001</v>
      </c>
      <c r="AT41" s="15">
        <v>25.843425</v>
      </c>
      <c r="AU41" s="15">
        <v>30.5162735</v>
      </c>
      <c r="AV41" s="15">
        <v>28.411721499999999</v>
      </c>
      <c r="AW41" s="15">
        <v>24.085419000000002</v>
      </c>
      <c r="AX41" s="15">
        <v>22.114999999999998</v>
      </c>
      <c r="AY41" s="16">
        <v>20.88</v>
      </c>
    </row>
    <row r="42" spans="1:51" x14ac:dyDescent="0.2">
      <c r="A42" s="17">
        <v>37180</v>
      </c>
      <c r="B42" s="18">
        <v>13.550229007028999</v>
      </c>
      <c r="C42" s="19">
        <v>17.123123629968919</v>
      </c>
      <c r="D42" s="19">
        <v>16.615263863803737</v>
      </c>
      <c r="E42" s="19">
        <v>16.260711307130482</v>
      </c>
      <c r="F42" s="19">
        <v>16.726991622861298</v>
      </c>
      <c r="G42" s="19">
        <v>19.623040576985026</v>
      </c>
      <c r="H42" s="19">
        <v>25.814223182335386</v>
      </c>
      <c r="I42" s="19">
        <v>25.61544625095916</v>
      </c>
      <c r="J42" s="19">
        <v>27.508767209549845</v>
      </c>
      <c r="K42" s="19">
        <v>29.001694520037976</v>
      </c>
      <c r="L42" s="19">
        <v>28.544724833002295</v>
      </c>
      <c r="M42" s="19">
        <v>28.061238917640956</v>
      </c>
      <c r="N42" s="19">
        <v>27.76261858859656</v>
      </c>
      <c r="O42" s="19">
        <v>28.396385415464511</v>
      </c>
      <c r="P42" s="19">
        <v>27.8560201307182</v>
      </c>
      <c r="Q42" s="19">
        <v>27.31956191147956</v>
      </c>
      <c r="R42" s="19">
        <v>27.314317249547855</v>
      </c>
      <c r="S42" s="19">
        <v>27.855743986925475</v>
      </c>
      <c r="T42" s="19">
        <v>32.288987216344033</v>
      </c>
      <c r="U42" s="19">
        <v>34.620690927335247</v>
      </c>
      <c r="V42" s="19">
        <v>29.155246240141501</v>
      </c>
      <c r="W42" s="19">
        <v>25.823898523892474</v>
      </c>
      <c r="X42" s="19">
        <v>22.251992282381849</v>
      </c>
      <c r="Y42" s="20">
        <v>21.068003841366739</v>
      </c>
      <c r="AA42" s="17">
        <v>37180</v>
      </c>
      <c r="AB42" s="18">
        <v>20.74</v>
      </c>
      <c r="AC42" s="19">
        <v>19.09</v>
      </c>
      <c r="AD42" s="19">
        <v>17.829999999999998</v>
      </c>
      <c r="AE42" s="19">
        <v>18.14</v>
      </c>
      <c r="AF42" s="19">
        <v>19.45</v>
      </c>
      <c r="AG42" s="19">
        <v>28.14</v>
      </c>
      <c r="AH42" s="19">
        <v>40.57</v>
      </c>
      <c r="AI42" s="19">
        <v>29.64</v>
      </c>
      <c r="AJ42" s="19">
        <v>31.01</v>
      </c>
      <c r="AK42" s="19">
        <v>44.65</v>
      </c>
      <c r="AL42" s="19">
        <v>26.79</v>
      </c>
      <c r="AM42" s="19">
        <v>30.46</v>
      </c>
      <c r="AN42" s="19">
        <v>30.09</v>
      </c>
      <c r="AO42" s="19">
        <v>28.99</v>
      </c>
      <c r="AP42" s="19"/>
      <c r="AQ42" s="19">
        <v>28.38</v>
      </c>
      <c r="AR42" s="19">
        <v>27.34</v>
      </c>
      <c r="AS42" s="19">
        <v>29.62</v>
      </c>
      <c r="AT42" s="19">
        <v>41.96</v>
      </c>
      <c r="AU42" s="19">
        <v>43.51</v>
      </c>
      <c r="AV42" s="19">
        <v>31.28</v>
      </c>
      <c r="AW42" s="19">
        <v>25.41</v>
      </c>
      <c r="AX42" s="19">
        <v>24.05</v>
      </c>
      <c r="AY42" s="20">
        <v>25.77</v>
      </c>
    </row>
    <row r="44" spans="1:51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</row>
    <row r="45" spans="1:51" x14ac:dyDescent="0.2">
      <c r="B45" s="15">
        <f>AVERAGE(B12:B40)</f>
        <v>18.926695552151703</v>
      </c>
      <c r="C45" s="15">
        <f t="shared" ref="C45:Y45" si="0">AVERAGE(C12:C40)</f>
        <v>17.710342861255139</v>
      </c>
      <c r="D45" s="15">
        <f t="shared" si="0"/>
        <v>16.666182748194977</v>
      </c>
      <c r="E45" s="15">
        <f t="shared" si="0"/>
        <v>16.429092382554426</v>
      </c>
      <c r="F45" s="15">
        <f t="shared" si="0"/>
        <v>16.726192331519254</v>
      </c>
      <c r="G45" s="15">
        <f t="shared" si="0"/>
        <v>19.757309733511807</v>
      </c>
      <c r="H45" s="15">
        <f t="shared" si="0"/>
        <v>24.222830721054443</v>
      </c>
      <c r="I45" s="15">
        <f t="shared" si="0"/>
        <v>25.132750142395345</v>
      </c>
      <c r="J45" s="15">
        <f t="shared" si="0"/>
        <v>26.878681297904375</v>
      </c>
      <c r="K45" s="15">
        <f t="shared" si="0"/>
        <v>28.245082675031487</v>
      </c>
      <c r="L45" s="15">
        <f t="shared" si="0"/>
        <v>29.353086840709544</v>
      </c>
      <c r="M45" s="15">
        <f t="shared" si="0"/>
        <v>29.752898994264971</v>
      </c>
      <c r="N45" s="15">
        <f t="shared" si="0"/>
        <v>29.507220590443662</v>
      </c>
      <c r="O45" s="15">
        <f t="shared" si="0"/>
        <v>29.589884257195937</v>
      </c>
      <c r="P45" s="15">
        <f t="shared" si="0"/>
        <v>29.407456230888936</v>
      </c>
      <c r="Q45" s="15">
        <f t="shared" si="0"/>
        <v>29.382318385281948</v>
      </c>
      <c r="R45" s="15">
        <f t="shared" si="0"/>
        <v>29.587403670414879</v>
      </c>
      <c r="S45" s="15">
        <f t="shared" si="0"/>
        <v>29.719177382573374</v>
      </c>
      <c r="T45" s="15">
        <f t="shared" si="0"/>
        <v>28.859737868240956</v>
      </c>
      <c r="U45" s="15">
        <f t="shared" si="0"/>
        <v>32.854230585389878</v>
      </c>
      <c r="V45" s="15">
        <f t="shared" si="0"/>
        <v>30.538763018704302</v>
      </c>
      <c r="W45" s="15">
        <f t="shared" si="0"/>
        <v>27.666768190509831</v>
      </c>
      <c r="X45" s="15">
        <f t="shared" si="0"/>
        <v>23.51975635240775</v>
      </c>
      <c r="Y45" s="15">
        <f t="shared" si="0"/>
        <v>22.054995578718039</v>
      </c>
      <c r="AA45" s="15">
        <f>AVERAGE(I45:X45)</f>
        <v>28.749701030147321</v>
      </c>
      <c r="AB45" s="15">
        <f>AVERAGE(B45:H45,Y45)</f>
        <v>19.061705238619972</v>
      </c>
      <c r="AC45" s="15">
        <f>AVERAGE(B45:Y45)</f>
        <v>25.520369099638206</v>
      </c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</row>
    <row r="46" spans="1:51" x14ac:dyDescent="0.2">
      <c r="B46" s="15">
        <f>AVERAGE(B31:B40)</f>
        <v>18.355913071415557</v>
      </c>
      <c r="C46" s="15">
        <f t="shared" ref="C46:Y46" si="1">AVERAGE(C31:C40)</f>
        <v>18.589847919372428</v>
      </c>
      <c r="D46" s="15">
        <f t="shared" si="1"/>
        <v>18.356948002152034</v>
      </c>
      <c r="E46" s="15">
        <f t="shared" si="1"/>
        <v>17.94203665357961</v>
      </c>
      <c r="F46" s="15">
        <f t="shared" si="1"/>
        <v>18.505837793249164</v>
      </c>
      <c r="G46" s="15">
        <f t="shared" si="1"/>
        <v>21.218489844899736</v>
      </c>
      <c r="H46" s="15">
        <f t="shared" si="1"/>
        <v>25.776818437581461</v>
      </c>
      <c r="I46" s="15">
        <f t="shared" si="1"/>
        <v>24.570126851709325</v>
      </c>
      <c r="J46" s="15">
        <f t="shared" si="1"/>
        <v>26.914748138946653</v>
      </c>
      <c r="K46" s="15">
        <f t="shared" si="1"/>
        <v>28.303430649014437</v>
      </c>
      <c r="L46" s="15">
        <f t="shared" si="1"/>
        <v>29.077344448868253</v>
      </c>
      <c r="M46" s="15">
        <f t="shared" si="1"/>
        <v>29.265061172341536</v>
      </c>
      <c r="N46" s="15">
        <f t="shared" si="1"/>
        <v>28.15339895958126</v>
      </c>
      <c r="O46" s="15">
        <f t="shared" si="1"/>
        <v>27.866015107674588</v>
      </c>
      <c r="P46" s="15">
        <f t="shared" si="1"/>
        <v>27.619444298323867</v>
      </c>
      <c r="Q46" s="15">
        <f t="shared" si="1"/>
        <v>27.236100838830357</v>
      </c>
      <c r="R46" s="15">
        <f t="shared" si="1"/>
        <v>27.26511007692536</v>
      </c>
      <c r="S46" s="15">
        <f t="shared" si="1"/>
        <v>28.231725396947667</v>
      </c>
      <c r="T46" s="15">
        <f t="shared" si="1"/>
        <v>29.908505497021405</v>
      </c>
      <c r="U46" s="15">
        <f t="shared" si="1"/>
        <v>35.028276084175843</v>
      </c>
      <c r="V46" s="15">
        <f t="shared" si="1"/>
        <v>30.905881498781376</v>
      </c>
      <c r="W46" s="15">
        <f t="shared" si="1"/>
        <v>27.799337182331708</v>
      </c>
      <c r="X46" s="15">
        <f t="shared" si="1"/>
        <v>23.353358551039555</v>
      </c>
      <c r="Y46" s="15">
        <f t="shared" si="1"/>
        <v>22.740401189914227</v>
      </c>
      <c r="AA46" s="15">
        <f>AVERAGE(I46:X46)</f>
        <v>28.218616547032077</v>
      </c>
      <c r="AB46" s="15">
        <f>AVERAGE(B46:H46,Y46)</f>
        <v>20.185786614020529</v>
      </c>
      <c r="AC46" s="15">
        <f>AVERAGE(B46:Y46)</f>
        <v>25.541006569361556</v>
      </c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</row>
    <row r="47" spans="1:51" x14ac:dyDescent="0.2">
      <c r="B47" s="15">
        <f>AVERAGE(B38:B40)</f>
        <v>19.67519740998787</v>
      </c>
      <c r="C47" s="15">
        <f t="shared" ref="C47:Y47" si="2">AVERAGE(C38:C40)</f>
        <v>18.287199528473803</v>
      </c>
      <c r="D47" s="15">
        <f t="shared" si="2"/>
        <v>17.24667357126582</v>
      </c>
      <c r="E47" s="15">
        <f t="shared" si="2"/>
        <v>16.68667915974342</v>
      </c>
      <c r="F47" s="15">
        <f t="shared" si="2"/>
        <v>16.889378993391105</v>
      </c>
      <c r="G47" s="15">
        <f t="shared" si="2"/>
        <v>18.834661657490336</v>
      </c>
      <c r="H47" s="15">
        <f t="shared" si="2"/>
        <v>21.490443851374806</v>
      </c>
      <c r="I47" s="15">
        <f t="shared" si="2"/>
        <v>20.717197832463977</v>
      </c>
      <c r="J47" s="15">
        <f t="shared" si="2"/>
        <v>24.214099739679327</v>
      </c>
      <c r="K47" s="15">
        <f t="shared" si="2"/>
        <v>25.962945727650794</v>
      </c>
      <c r="L47" s="15">
        <f t="shared" si="2"/>
        <v>27.489244415961938</v>
      </c>
      <c r="M47" s="15">
        <f t="shared" si="2"/>
        <v>27.290972260372126</v>
      </c>
      <c r="N47" s="15">
        <f t="shared" si="2"/>
        <v>26.526779363317388</v>
      </c>
      <c r="O47" s="15">
        <f t="shared" si="2"/>
        <v>26.489710929567877</v>
      </c>
      <c r="P47" s="15">
        <f t="shared" si="2"/>
        <v>26.058767631548974</v>
      </c>
      <c r="Q47" s="15">
        <f t="shared" si="2"/>
        <v>25.486139007716702</v>
      </c>
      <c r="R47" s="15">
        <f t="shared" si="2"/>
        <v>25.619680706478761</v>
      </c>
      <c r="S47" s="15">
        <f t="shared" si="2"/>
        <v>26.280091739792883</v>
      </c>
      <c r="T47" s="15">
        <f t="shared" si="2"/>
        <v>27.409209063624669</v>
      </c>
      <c r="U47" s="15">
        <f t="shared" si="2"/>
        <v>34.446090980214009</v>
      </c>
      <c r="V47" s="15">
        <f t="shared" si="2"/>
        <v>29.024648785849838</v>
      </c>
      <c r="W47" s="15">
        <f t="shared" si="2"/>
        <v>26.173168915477827</v>
      </c>
      <c r="X47" s="15">
        <f t="shared" si="2"/>
        <v>22.536179442790157</v>
      </c>
      <c r="Y47" s="15">
        <f t="shared" si="2"/>
        <v>21.436830441825581</v>
      </c>
      <c r="AA47" s="15">
        <f>AVERAGE(I47:X47)</f>
        <v>26.357807908906704</v>
      </c>
      <c r="AB47" s="15">
        <f>AVERAGE(B47:H47,Y47)</f>
        <v>18.818383076694094</v>
      </c>
      <c r="AC47" s="15">
        <f>AVERAGE(B47:Y47)</f>
        <v>23.844666298169162</v>
      </c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</row>
    <row r="48" spans="1:51" x14ac:dyDescent="0.2">
      <c r="B48" s="15">
        <f>B40</f>
        <v>18.932009864620305</v>
      </c>
      <c r="C48" s="15">
        <f t="shared" ref="C48:Y48" si="3">C40</f>
        <v>17.350937798375529</v>
      </c>
      <c r="D48" s="15">
        <f t="shared" si="3"/>
        <v>15.85</v>
      </c>
      <c r="E48" s="15">
        <f t="shared" si="3"/>
        <v>15.46</v>
      </c>
      <c r="F48" s="15">
        <f t="shared" si="3"/>
        <v>15.45</v>
      </c>
      <c r="G48" s="15">
        <f t="shared" si="3"/>
        <v>16.100000000000001</v>
      </c>
      <c r="H48" s="15">
        <f t="shared" si="3"/>
        <v>16.5</v>
      </c>
      <c r="I48" s="15">
        <f t="shared" si="3"/>
        <v>16.822003735757932</v>
      </c>
      <c r="J48" s="15">
        <f t="shared" si="3"/>
        <v>20.771000068105</v>
      </c>
      <c r="K48" s="15">
        <f t="shared" si="3"/>
        <v>22.284228269685293</v>
      </c>
      <c r="L48" s="15">
        <f t="shared" si="3"/>
        <v>22.838777524226209</v>
      </c>
      <c r="M48" s="15">
        <f t="shared" si="3"/>
        <v>23.293594890638062</v>
      </c>
      <c r="N48" s="15">
        <f t="shared" si="3"/>
        <v>23.414269061011947</v>
      </c>
      <c r="O48" s="15">
        <f t="shared" si="3"/>
        <v>23.335824729554155</v>
      </c>
      <c r="P48" s="15">
        <f t="shared" si="3"/>
        <v>22.944287965755759</v>
      </c>
      <c r="Q48" s="15">
        <f t="shared" si="3"/>
        <v>22.679072776045569</v>
      </c>
      <c r="R48" s="15">
        <f t="shared" si="3"/>
        <v>23.025157922113952</v>
      </c>
      <c r="S48" s="15">
        <f t="shared" si="3"/>
        <v>23.759833441857101</v>
      </c>
      <c r="T48" s="15">
        <f t="shared" si="3"/>
        <v>25.137562723772664</v>
      </c>
      <c r="U48" s="15">
        <f t="shared" si="3"/>
        <v>34.076203238396488</v>
      </c>
      <c r="V48" s="15">
        <f t="shared" si="3"/>
        <v>29.348080523328203</v>
      </c>
      <c r="W48" s="15">
        <f t="shared" si="3"/>
        <v>25.065488428581066</v>
      </c>
      <c r="X48" s="15">
        <f t="shared" si="3"/>
        <v>22.382727643227231</v>
      </c>
      <c r="Y48" s="15">
        <f t="shared" si="3"/>
        <v>20.691401598017769</v>
      </c>
      <c r="AA48" s="15">
        <f>AVERAGE(I48:X48)</f>
        <v>23.823632058878538</v>
      </c>
      <c r="AB48" s="15">
        <f>AVERAGE(B48:H48,Y48)</f>
        <v>17.041793657626702</v>
      </c>
      <c r="AC48" s="15">
        <f>AVERAGE(B48:Y48)</f>
        <v>21.563019258461257</v>
      </c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</row>
    <row r="50" spans="2:25" x14ac:dyDescent="0.2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  <row r="51" spans="2:25" x14ac:dyDescent="0.2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</sheetData>
  <phoneticPr fontId="0" type="noConversion"/>
  <conditionalFormatting sqref="AA44:AC48">
    <cfRule type="cellIs" dxfId="7" priority="1" stopIfTrue="1" operator="greaterThan">
      <formula>10</formula>
    </cfRule>
    <cfRule type="cellIs" dxfId="6" priority="2" stopIfTrue="1" operator="lessThanOrEqual">
      <formula>-5</formula>
    </cfRule>
  </conditionalFormatting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2:AY48"/>
  <sheetViews>
    <sheetView topLeftCell="A19" zoomScale="85" workbookViewId="0">
      <selection activeCell="L51" sqref="L51"/>
    </sheetView>
  </sheetViews>
  <sheetFormatPr defaultRowHeight="12.75" x14ac:dyDescent="0.2"/>
  <cols>
    <col min="1" max="1" width="13.42578125" customWidth="1"/>
    <col min="2" max="2" width="9.85546875" customWidth="1"/>
    <col min="3" max="25" width="6.7109375" customWidth="1"/>
    <col min="26" max="26" width="13.42578125" bestFit="1" customWidth="1"/>
    <col min="27" max="27" width="13.42578125" customWidth="1"/>
    <col min="28" max="28" width="9.85546875" customWidth="1"/>
    <col min="29" max="34" width="6.7109375" customWidth="1"/>
    <col min="35" max="35" width="6.7109375" bestFit="1" customWidth="1"/>
    <col min="36" max="37" width="6.7109375" customWidth="1"/>
    <col min="38" max="39" width="6.7109375" bestFit="1" customWidth="1"/>
    <col min="40" max="40" width="6.7109375" customWidth="1"/>
    <col min="41" max="43" width="6.7109375" bestFit="1" customWidth="1"/>
    <col min="44" max="44" width="6.7109375" customWidth="1"/>
    <col min="45" max="45" width="6.7109375" bestFit="1" customWidth="1"/>
    <col min="46" max="47" width="6.7109375" customWidth="1"/>
    <col min="48" max="49" width="6.7109375" bestFit="1" customWidth="1"/>
    <col min="50" max="51" width="6.7109375" customWidth="1"/>
    <col min="52" max="249" width="13.42578125" bestFit="1" customWidth="1"/>
  </cols>
  <sheetData>
    <row r="2" spans="1:51" x14ac:dyDescent="0.2">
      <c r="A2" s="1" t="s">
        <v>0</v>
      </c>
      <c r="B2" s="2" t="s">
        <v>1</v>
      </c>
      <c r="AA2" s="1" t="s">
        <v>0</v>
      </c>
      <c r="AB2" s="2" t="s">
        <v>1</v>
      </c>
    </row>
    <row r="3" spans="1:51" x14ac:dyDescent="0.2">
      <c r="A3" s="1" t="s">
        <v>2</v>
      </c>
      <c r="B3" s="2" t="s">
        <v>1</v>
      </c>
      <c r="AA3" s="1" t="s">
        <v>2</v>
      </c>
      <c r="AB3" s="2" t="s">
        <v>1</v>
      </c>
    </row>
    <row r="4" spans="1:51" x14ac:dyDescent="0.2">
      <c r="A4" s="1" t="s">
        <v>3</v>
      </c>
      <c r="B4" s="2" t="s">
        <v>1</v>
      </c>
      <c r="AA4" s="1" t="s">
        <v>3</v>
      </c>
      <c r="AB4" s="2" t="s">
        <v>1</v>
      </c>
    </row>
    <row r="5" spans="1:51" x14ac:dyDescent="0.2">
      <c r="A5" s="1" t="s">
        <v>4</v>
      </c>
      <c r="B5" s="2" t="s">
        <v>1</v>
      </c>
      <c r="AA5" s="1" t="s">
        <v>4</v>
      </c>
      <c r="AB5" s="2" t="s">
        <v>1</v>
      </c>
    </row>
    <row r="6" spans="1:51" x14ac:dyDescent="0.2">
      <c r="A6" s="1" t="s">
        <v>5</v>
      </c>
      <c r="B6" s="2" t="s">
        <v>1</v>
      </c>
      <c r="AA6" s="1" t="s">
        <v>5</v>
      </c>
      <c r="AB6" s="2" t="s">
        <v>1</v>
      </c>
    </row>
    <row r="7" spans="1:51" x14ac:dyDescent="0.2">
      <c r="A7" s="1" t="s">
        <v>6</v>
      </c>
      <c r="B7" s="2" t="s">
        <v>1</v>
      </c>
      <c r="AA7" s="1" t="s">
        <v>6</v>
      </c>
      <c r="AB7" s="2" t="s">
        <v>1</v>
      </c>
    </row>
    <row r="8" spans="1:51" x14ac:dyDescent="0.2">
      <c r="A8" s="1" t="s">
        <v>7</v>
      </c>
      <c r="B8" s="2" t="s">
        <v>1</v>
      </c>
      <c r="AA8" s="1" t="s">
        <v>7</v>
      </c>
      <c r="AB8" s="2" t="s">
        <v>1</v>
      </c>
    </row>
    <row r="10" spans="1:51" x14ac:dyDescent="0.2">
      <c r="A10" s="3" t="s">
        <v>8</v>
      </c>
      <c r="B10" s="3" t="s">
        <v>9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AA10" s="3" t="s">
        <v>11</v>
      </c>
      <c r="AB10" s="3" t="s">
        <v>9</v>
      </c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5"/>
    </row>
    <row r="11" spans="1:51" x14ac:dyDescent="0.2">
      <c r="A11" s="3" t="s">
        <v>10</v>
      </c>
      <c r="B11" s="6">
        <v>1</v>
      </c>
      <c r="C11" s="7">
        <v>2</v>
      </c>
      <c r="D11" s="7">
        <v>3</v>
      </c>
      <c r="E11" s="7">
        <v>4</v>
      </c>
      <c r="F11" s="7">
        <v>5</v>
      </c>
      <c r="G11" s="7">
        <v>6</v>
      </c>
      <c r="H11" s="7">
        <v>7</v>
      </c>
      <c r="I11" s="7">
        <v>8</v>
      </c>
      <c r="J11" s="7">
        <v>9</v>
      </c>
      <c r="K11" s="7">
        <v>10</v>
      </c>
      <c r="L11" s="7">
        <v>11</v>
      </c>
      <c r="M11" s="7">
        <v>12</v>
      </c>
      <c r="N11" s="7">
        <v>13</v>
      </c>
      <c r="O11" s="7">
        <v>14</v>
      </c>
      <c r="P11" s="7">
        <v>15</v>
      </c>
      <c r="Q11" s="7">
        <v>16</v>
      </c>
      <c r="R11" s="7">
        <v>17</v>
      </c>
      <c r="S11" s="7">
        <v>18</v>
      </c>
      <c r="T11" s="7">
        <v>19</v>
      </c>
      <c r="U11" s="7">
        <v>20</v>
      </c>
      <c r="V11" s="7">
        <v>21</v>
      </c>
      <c r="W11" s="7">
        <v>22</v>
      </c>
      <c r="X11" s="7">
        <v>23</v>
      </c>
      <c r="Y11" s="8">
        <v>24</v>
      </c>
      <c r="AA11" s="3" t="s">
        <v>10</v>
      </c>
      <c r="AB11" s="6">
        <v>1</v>
      </c>
      <c r="AC11" s="7">
        <v>2</v>
      </c>
      <c r="AD11" s="7">
        <v>3</v>
      </c>
      <c r="AE11" s="7">
        <v>4</v>
      </c>
      <c r="AF11" s="7">
        <v>5</v>
      </c>
      <c r="AG11" s="7">
        <v>6</v>
      </c>
      <c r="AH11" s="7">
        <v>7</v>
      </c>
      <c r="AI11" s="7">
        <v>8</v>
      </c>
      <c r="AJ11" s="7">
        <v>9</v>
      </c>
      <c r="AK11" s="7">
        <v>10</v>
      </c>
      <c r="AL11" s="7">
        <v>11</v>
      </c>
      <c r="AM11" s="7">
        <v>12</v>
      </c>
      <c r="AN11" s="7">
        <v>13</v>
      </c>
      <c r="AO11" s="7">
        <v>14</v>
      </c>
      <c r="AP11" s="7">
        <v>15</v>
      </c>
      <c r="AQ11" s="7">
        <v>16</v>
      </c>
      <c r="AR11" s="7">
        <v>17</v>
      </c>
      <c r="AS11" s="7">
        <v>18</v>
      </c>
      <c r="AT11" s="7">
        <v>19</v>
      </c>
      <c r="AU11" s="7">
        <v>20</v>
      </c>
      <c r="AV11" s="7">
        <v>21</v>
      </c>
      <c r="AW11" s="7">
        <v>22</v>
      </c>
      <c r="AX11" s="7">
        <v>23</v>
      </c>
      <c r="AY11" s="8">
        <v>24</v>
      </c>
    </row>
    <row r="12" spans="1:51" x14ac:dyDescent="0.2">
      <c r="A12" s="9">
        <v>37150</v>
      </c>
      <c r="B12" s="10">
        <v>15.22</v>
      </c>
      <c r="C12" s="11">
        <v>13.37</v>
      </c>
      <c r="D12" s="11">
        <v>12</v>
      </c>
      <c r="E12" s="11">
        <v>11.99</v>
      </c>
      <c r="F12" s="11">
        <v>12</v>
      </c>
      <c r="G12" s="11">
        <v>12.57</v>
      </c>
      <c r="H12" s="11">
        <v>12.58</v>
      </c>
      <c r="I12" s="11">
        <v>14.5</v>
      </c>
      <c r="J12" s="11">
        <v>18.46</v>
      </c>
      <c r="K12" s="11">
        <v>19.47</v>
      </c>
      <c r="L12" s="11">
        <v>21.5</v>
      </c>
      <c r="M12" s="11">
        <v>22.83</v>
      </c>
      <c r="N12" s="11">
        <v>22.83</v>
      </c>
      <c r="O12" s="11">
        <v>22.83</v>
      </c>
      <c r="P12" s="11">
        <v>22.83</v>
      </c>
      <c r="Q12" s="11">
        <v>23.07</v>
      </c>
      <c r="R12" s="11">
        <v>24.5</v>
      </c>
      <c r="S12" s="11">
        <v>24.42</v>
      </c>
      <c r="T12" s="11">
        <v>22.83</v>
      </c>
      <c r="U12" s="11">
        <v>26.5</v>
      </c>
      <c r="V12" s="11">
        <v>26.52</v>
      </c>
      <c r="W12" s="11">
        <v>23.16</v>
      </c>
      <c r="X12" s="11">
        <v>22.83</v>
      </c>
      <c r="Y12" s="12">
        <v>20.58</v>
      </c>
      <c r="AA12" s="9">
        <v>37150</v>
      </c>
      <c r="AB12" s="10">
        <v>14.04</v>
      </c>
      <c r="AC12" s="11">
        <v>11.2</v>
      </c>
      <c r="AD12" s="11">
        <v>2.83</v>
      </c>
      <c r="AE12" s="11">
        <v>0</v>
      </c>
      <c r="AF12" s="11">
        <v>0</v>
      </c>
      <c r="AG12" s="11">
        <v>0</v>
      </c>
      <c r="AH12" s="11">
        <v>11.97</v>
      </c>
      <c r="AI12" s="11">
        <v>13.59</v>
      </c>
      <c r="AJ12" s="11">
        <v>17.649999999999999</v>
      </c>
      <c r="AK12" s="11">
        <v>18.579999999999998</v>
      </c>
      <c r="AL12" s="11">
        <v>18.53</v>
      </c>
      <c r="AM12" s="11">
        <v>18.93</v>
      </c>
      <c r="AN12" s="11">
        <v>19.61</v>
      </c>
      <c r="AO12" s="11">
        <v>19.920000000000002</v>
      </c>
      <c r="AP12" s="11">
        <v>19.809999999999999</v>
      </c>
      <c r="AQ12" s="11">
        <v>20.29</v>
      </c>
      <c r="AR12" s="11">
        <v>21.122</v>
      </c>
      <c r="AS12" s="11">
        <v>25.774000000000001</v>
      </c>
      <c r="AT12" s="11">
        <v>38.46</v>
      </c>
      <c r="AU12" s="11">
        <v>33.24</v>
      </c>
      <c r="AV12" s="11">
        <v>28.5</v>
      </c>
      <c r="AW12" s="11">
        <v>18.46</v>
      </c>
      <c r="AX12" s="11">
        <v>16.61</v>
      </c>
      <c r="AY12" s="12">
        <v>15.99</v>
      </c>
    </row>
    <row r="13" spans="1:51" x14ac:dyDescent="0.2">
      <c r="A13" s="13">
        <v>37151</v>
      </c>
      <c r="B13" s="14">
        <v>15.62</v>
      </c>
      <c r="C13" s="15">
        <v>14.05</v>
      </c>
      <c r="D13" s="15">
        <v>10.130000000000001</v>
      </c>
      <c r="E13" s="15">
        <v>9.89</v>
      </c>
      <c r="F13" s="15">
        <v>11.34</v>
      </c>
      <c r="G13" s="15">
        <v>15.92</v>
      </c>
      <c r="H13" s="15">
        <v>20.36</v>
      </c>
      <c r="I13" s="15">
        <v>22.59</v>
      </c>
      <c r="J13" s="15">
        <v>23.46</v>
      </c>
      <c r="K13" s="15">
        <v>24.96</v>
      </c>
      <c r="L13" s="15">
        <v>27.64</v>
      </c>
      <c r="M13" s="15">
        <v>27.75</v>
      </c>
      <c r="N13" s="15">
        <v>28.64</v>
      </c>
      <c r="O13" s="15">
        <v>28.93</v>
      </c>
      <c r="P13" s="15">
        <v>27.65</v>
      </c>
      <c r="Q13" s="15">
        <v>33.11</v>
      </c>
      <c r="R13" s="15">
        <v>32.17</v>
      </c>
      <c r="S13" s="15">
        <v>31.85</v>
      </c>
      <c r="T13" s="15">
        <v>24.11</v>
      </c>
      <c r="U13" s="15">
        <v>28.07</v>
      </c>
      <c r="V13" s="15">
        <v>29.53</v>
      </c>
      <c r="W13" s="15">
        <v>23.88</v>
      </c>
      <c r="X13" s="15">
        <v>22.03</v>
      </c>
      <c r="Y13" s="16">
        <v>18.46</v>
      </c>
      <c r="AA13" s="13">
        <v>37151</v>
      </c>
      <c r="AB13" s="14">
        <v>9.74</v>
      </c>
      <c r="AC13" s="15">
        <v>0.57999999999999996</v>
      </c>
      <c r="AD13" s="15">
        <v>0</v>
      </c>
      <c r="AE13" s="15">
        <v>0</v>
      </c>
      <c r="AF13" s="15">
        <v>10.01</v>
      </c>
      <c r="AG13" s="15">
        <v>17.13</v>
      </c>
      <c r="AH13" s="15">
        <v>25.61</v>
      </c>
      <c r="AI13" s="15">
        <v>19.058</v>
      </c>
      <c r="AJ13" s="15">
        <v>21.353999999999999</v>
      </c>
      <c r="AK13" s="15">
        <v>25.824000000000002</v>
      </c>
      <c r="AL13" s="15">
        <v>29.936</v>
      </c>
      <c r="AM13" s="15">
        <v>22.332000000000001</v>
      </c>
      <c r="AN13" s="15">
        <v>22.494</v>
      </c>
      <c r="AO13" s="15">
        <v>28.672000000000001</v>
      </c>
      <c r="AP13" s="15">
        <v>26.556000000000001</v>
      </c>
      <c r="AQ13" s="15">
        <v>21.888000000000002</v>
      </c>
      <c r="AR13" s="15">
        <v>22.603999999999999</v>
      </c>
      <c r="AS13" s="15">
        <v>22.556000000000001</v>
      </c>
      <c r="AT13" s="15">
        <v>19.423999999999999</v>
      </c>
      <c r="AU13" s="15">
        <v>22.123999999999999</v>
      </c>
      <c r="AV13" s="15">
        <v>21.696000000000002</v>
      </c>
      <c r="AW13" s="15">
        <v>20.416</v>
      </c>
      <c r="AX13" s="15">
        <v>17.187999999999999</v>
      </c>
      <c r="AY13" s="16">
        <v>17.57</v>
      </c>
    </row>
    <row r="14" spans="1:51" x14ac:dyDescent="0.2">
      <c r="A14" s="13">
        <v>37152</v>
      </c>
      <c r="B14" s="14">
        <v>16.03</v>
      </c>
      <c r="C14" s="15">
        <v>14.4</v>
      </c>
      <c r="D14" s="15">
        <v>13.02</v>
      </c>
      <c r="E14" s="15">
        <v>12.46</v>
      </c>
      <c r="F14" s="15">
        <v>13.76</v>
      </c>
      <c r="G14" s="15">
        <v>17.04</v>
      </c>
      <c r="H14" s="15">
        <v>21.78</v>
      </c>
      <c r="I14" s="15">
        <v>21.92</v>
      </c>
      <c r="J14" s="15">
        <v>22.91</v>
      </c>
      <c r="K14" s="15">
        <v>25.5</v>
      </c>
      <c r="L14" s="15">
        <v>27</v>
      </c>
      <c r="M14" s="15">
        <v>27</v>
      </c>
      <c r="N14" s="15">
        <v>29.65</v>
      </c>
      <c r="O14" s="15">
        <v>30.48</v>
      </c>
      <c r="P14" s="15">
        <v>31.23</v>
      </c>
      <c r="Q14" s="15">
        <v>31.91</v>
      </c>
      <c r="R14" s="15">
        <v>40.99</v>
      </c>
      <c r="S14" s="15">
        <v>38.049999999999997</v>
      </c>
      <c r="T14" s="15">
        <v>25.38</v>
      </c>
      <c r="U14" s="15">
        <v>29.82</v>
      </c>
      <c r="V14" s="15">
        <v>30.83</v>
      </c>
      <c r="W14" s="15">
        <v>25.5</v>
      </c>
      <c r="X14" s="15">
        <v>20.81</v>
      </c>
      <c r="Y14" s="16">
        <v>18.68</v>
      </c>
      <c r="AA14" s="13">
        <v>37152</v>
      </c>
      <c r="AB14" s="14">
        <v>17.13</v>
      </c>
      <c r="AC14" s="15">
        <v>17.12</v>
      </c>
      <c r="AD14" s="15">
        <v>15.23</v>
      </c>
      <c r="AE14" s="15">
        <v>14.78</v>
      </c>
      <c r="AF14" s="15">
        <v>16.55</v>
      </c>
      <c r="AG14" s="15">
        <v>19.53</v>
      </c>
      <c r="AH14" s="15">
        <v>27.79</v>
      </c>
      <c r="AI14" s="15">
        <v>22.716000000000001</v>
      </c>
      <c r="AJ14" s="15">
        <v>19.866</v>
      </c>
      <c r="AK14" s="15">
        <v>22.748000000000001</v>
      </c>
      <c r="AL14" s="15">
        <v>30.52</v>
      </c>
      <c r="AM14" s="15">
        <v>32.134</v>
      </c>
      <c r="AN14" s="15">
        <v>34.097999999999999</v>
      </c>
      <c r="AO14" s="15">
        <v>30.006</v>
      </c>
      <c r="AP14" s="15">
        <v>25.513999999999999</v>
      </c>
      <c r="AQ14" s="15">
        <v>23.69</v>
      </c>
      <c r="AR14" s="15">
        <v>22.553999999999998</v>
      </c>
      <c r="AS14" s="15">
        <v>21.405999999999999</v>
      </c>
      <c r="AT14" s="15">
        <v>21.466000000000001</v>
      </c>
      <c r="AU14" s="15">
        <v>35.052</v>
      </c>
      <c r="AV14" s="15">
        <v>31.83</v>
      </c>
      <c r="AW14" s="15">
        <v>26.635999999999999</v>
      </c>
      <c r="AX14" s="15">
        <v>20.352</v>
      </c>
      <c r="AY14" s="16">
        <v>20.245999999999999</v>
      </c>
    </row>
    <row r="15" spans="1:51" x14ac:dyDescent="0.2">
      <c r="A15" s="13">
        <v>37153</v>
      </c>
      <c r="B15" s="14">
        <v>17.399999999999999</v>
      </c>
      <c r="C15" s="15">
        <v>15.1</v>
      </c>
      <c r="D15" s="15">
        <v>14.1</v>
      </c>
      <c r="E15" s="15">
        <v>14</v>
      </c>
      <c r="F15" s="15">
        <v>14.49</v>
      </c>
      <c r="G15" s="15">
        <v>18.329999999999998</v>
      </c>
      <c r="H15" s="15">
        <v>22.46</v>
      </c>
      <c r="I15" s="15">
        <v>21.94</v>
      </c>
      <c r="J15" s="15">
        <v>22.83</v>
      </c>
      <c r="K15" s="15">
        <v>24.19</v>
      </c>
      <c r="L15" s="15">
        <v>28.7</v>
      </c>
      <c r="M15" s="15">
        <v>30</v>
      </c>
      <c r="N15" s="15">
        <v>27.78</v>
      </c>
      <c r="O15" s="15">
        <v>30</v>
      </c>
      <c r="P15" s="15">
        <v>30</v>
      </c>
      <c r="Q15" s="15">
        <v>32.880000000000003</v>
      </c>
      <c r="R15" s="15">
        <v>32.020000000000003</v>
      </c>
      <c r="S15" s="15">
        <v>30.03</v>
      </c>
      <c r="T15" s="15">
        <v>23.08</v>
      </c>
      <c r="U15" s="15">
        <v>30.83</v>
      </c>
      <c r="V15" s="15">
        <v>28.19</v>
      </c>
      <c r="W15" s="15">
        <v>22.46</v>
      </c>
      <c r="X15" s="15">
        <v>19.03</v>
      </c>
      <c r="Y15" s="16">
        <v>18.95</v>
      </c>
      <c r="AA15" s="13">
        <v>37153</v>
      </c>
      <c r="AB15" s="14">
        <v>19.12</v>
      </c>
      <c r="AC15" s="15">
        <v>15.31</v>
      </c>
      <c r="AD15" s="15">
        <v>9.76</v>
      </c>
      <c r="AE15" s="15">
        <v>14.74</v>
      </c>
      <c r="AF15" s="15">
        <v>14.08</v>
      </c>
      <c r="AG15" s="15">
        <v>21.87</v>
      </c>
      <c r="AH15" s="15">
        <v>22.024000000000001</v>
      </c>
      <c r="AI15" s="15">
        <v>20.614000000000001</v>
      </c>
      <c r="AJ15" s="15">
        <v>21.436</v>
      </c>
      <c r="AK15" s="15">
        <v>25.94</v>
      </c>
      <c r="AL15" s="15">
        <v>28.164000000000001</v>
      </c>
      <c r="AM15" s="15">
        <v>27.916</v>
      </c>
      <c r="AN15" s="15">
        <v>28.372</v>
      </c>
      <c r="AO15" s="15">
        <v>45.122</v>
      </c>
      <c r="AP15" s="15">
        <v>28.914000000000001</v>
      </c>
      <c r="AQ15" s="15">
        <v>28.423999999999999</v>
      </c>
      <c r="AR15" s="15">
        <v>27.946000000000002</v>
      </c>
      <c r="AS15" s="15">
        <v>22.69</v>
      </c>
      <c r="AT15" s="15">
        <v>23.001999999999999</v>
      </c>
      <c r="AU15" s="15">
        <v>51.607999999999997</v>
      </c>
      <c r="AV15" s="15">
        <v>39.515999999999998</v>
      </c>
      <c r="AW15" s="15">
        <v>25.462</v>
      </c>
      <c r="AX15" s="15">
        <v>21.224</v>
      </c>
      <c r="AY15" s="16">
        <v>19.62</v>
      </c>
    </row>
    <row r="16" spans="1:51" x14ac:dyDescent="0.2">
      <c r="A16" s="13">
        <v>37154</v>
      </c>
      <c r="B16" s="14">
        <v>17.579999999999998</v>
      </c>
      <c r="C16" s="15">
        <v>15.16</v>
      </c>
      <c r="D16" s="15">
        <v>14</v>
      </c>
      <c r="E16" s="15">
        <v>13.89</v>
      </c>
      <c r="F16" s="15">
        <v>14</v>
      </c>
      <c r="G16" s="15">
        <v>18.96</v>
      </c>
      <c r="H16" s="15">
        <v>22.41</v>
      </c>
      <c r="I16" s="15">
        <v>24</v>
      </c>
      <c r="J16" s="15">
        <v>26.72</v>
      </c>
      <c r="K16" s="15">
        <v>29.26</v>
      </c>
      <c r="L16" s="15">
        <v>29.08</v>
      </c>
      <c r="M16" s="15">
        <v>28.96</v>
      </c>
      <c r="N16" s="15">
        <v>31.38</v>
      </c>
      <c r="O16" s="15">
        <v>32.630000000000003</v>
      </c>
      <c r="P16" s="15">
        <v>27.39</v>
      </c>
      <c r="Q16" s="15">
        <v>27.4</v>
      </c>
      <c r="R16" s="15">
        <v>27.28</v>
      </c>
      <c r="S16" s="15">
        <v>26.14</v>
      </c>
      <c r="T16" s="15">
        <v>21.55</v>
      </c>
      <c r="U16" s="15">
        <v>25.17</v>
      </c>
      <c r="V16" s="15">
        <v>25</v>
      </c>
      <c r="W16" s="15">
        <v>21.35</v>
      </c>
      <c r="X16" s="15">
        <v>18.73</v>
      </c>
      <c r="Y16" s="16">
        <v>18.97</v>
      </c>
      <c r="AA16" s="13">
        <v>37154</v>
      </c>
      <c r="AB16" s="14">
        <v>18.936</v>
      </c>
      <c r="AC16" s="15">
        <v>17.064</v>
      </c>
      <c r="AD16" s="15">
        <v>19.218</v>
      </c>
      <c r="AE16" s="15">
        <v>22.021999999999998</v>
      </c>
      <c r="AF16" s="15">
        <v>20.978000000000002</v>
      </c>
      <c r="AG16" s="15">
        <v>33.731999999999999</v>
      </c>
      <c r="AH16" s="15">
        <v>43.134</v>
      </c>
      <c r="AI16" s="15">
        <v>38.857999999999997</v>
      </c>
      <c r="AJ16" s="15">
        <v>24.463999999999999</v>
      </c>
      <c r="AK16" s="15">
        <v>36.262</v>
      </c>
      <c r="AL16" s="15">
        <v>30.648</v>
      </c>
      <c r="AM16" s="15">
        <v>26.966000000000001</v>
      </c>
      <c r="AN16" s="15">
        <v>36.463999999999999</v>
      </c>
      <c r="AO16" s="15">
        <v>39.07</v>
      </c>
      <c r="AP16" s="15">
        <v>24.616</v>
      </c>
      <c r="AQ16" s="15">
        <v>23.446000000000002</v>
      </c>
      <c r="AR16" s="15">
        <v>24.846</v>
      </c>
      <c r="AS16" s="15">
        <v>24.948</v>
      </c>
      <c r="AT16" s="15">
        <v>31.984000000000002</v>
      </c>
      <c r="AU16" s="15">
        <v>37.466000000000001</v>
      </c>
      <c r="AV16" s="15">
        <v>28.956</v>
      </c>
      <c r="AW16" s="15">
        <v>27.481999999999999</v>
      </c>
      <c r="AX16" s="15">
        <v>33.905999999999999</v>
      </c>
      <c r="AY16" s="16">
        <v>23.48</v>
      </c>
    </row>
    <row r="17" spans="1:51" x14ac:dyDescent="0.2">
      <c r="A17" s="13">
        <v>37155</v>
      </c>
      <c r="B17" s="14">
        <v>18.61</v>
      </c>
      <c r="C17" s="15">
        <v>16.23</v>
      </c>
      <c r="D17" s="15">
        <v>15.79</v>
      </c>
      <c r="E17" s="15">
        <v>15.47</v>
      </c>
      <c r="F17" s="15">
        <v>15.89</v>
      </c>
      <c r="G17" s="15">
        <v>19.59</v>
      </c>
      <c r="H17" s="15">
        <v>25.85</v>
      </c>
      <c r="I17" s="15">
        <v>25.13</v>
      </c>
      <c r="J17" s="15">
        <v>26.59</v>
      </c>
      <c r="K17" s="15">
        <v>28.49</v>
      </c>
      <c r="L17" s="15">
        <v>31.23</v>
      </c>
      <c r="M17" s="15">
        <v>31.19</v>
      </c>
      <c r="N17" s="15">
        <v>33.049999999999997</v>
      </c>
      <c r="O17" s="15">
        <v>33</v>
      </c>
      <c r="P17" s="15">
        <v>33.47</v>
      </c>
      <c r="Q17" s="15">
        <v>34.01</v>
      </c>
      <c r="R17" s="15">
        <v>33.119999999999997</v>
      </c>
      <c r="S17" s="15">
        <v>31.31</v>
      </c>
      <c r="T17" s="15">
        <v>24.95</v>
      </c>
      <c r="U17" s="15">
        <v>28.54</v>
      </c>
      <c r="V17" s="15">
        <v>28.08</v>
      </c>
      <c r="W17" s="15">
        <v>24.35</v>
      </c>
      <c r="X17" s="15">
        <v>20.95</v>
      </c>
      <c r="Y17" s="16">
        <v>19.649999999999999</v>
      </c>
      <c r="AA17" s="13">
        <v>37155</v>
      </c>
      <c r="AB17" s="14">
        <v>20.622</v>
      </c>
      <c r="AC17" s="15">
        <v>21.376000000000001</v>
      </c>
      <c r="AD17" s="15">
        <v>20.501999999999999</v>
      </c>
      <c r="AE17" s="15">
        <v>19.641999999999999</v>
      </c>
      <c r="AF17" s="15">
        <v>20.148</v>
      </c>
      <c r="AG17" s="15">
        <v>20.902000000000001</v>
      </c>
      <c r="AH17" s="15">
        <v>42.9</v>
      </c>
      <c r="AI17" s="15">
        <v>33.774000000000001</v>
      </c>
      <c r="AJ17" s="15">
        <v>34.387999999999998</v>
      </c>
      <c r="AK17" s="15">
        <v>37.677999999999997</v>
      </c>
      <c r="AL17" s="15">
        <v>43.258000000000003</v>
      </c>
      <c r="AM17" s="15">
        <v>58.404000000000003</v>
      </c>
      <c r="AN17" s="15">
        <v>60.582000000000001</v>
      </c>
      <c r="AO17" s="15">
        <v>48.42</v>
      </c>
      <c r="AP17" s="15">
        <v>55.954000000000001</v>
      </c>
      <c r="AQ17" s="15">
        <v>49.764000000000003</v>
      </c>
      <c r="AR17" s="15">
        <v>32.475999999999999</v>
      </c>
      <c r="AS17" s="15">
        <v>25.582000000000001</v>
      </c>
      <c r="AT17" s="15">
        <v>25.507999999999999</v>
      </c>
      <c r="AU17" s="15">
        <v>40.795999999999999</v>
      </c>
      <c r="AV17" s="15">
        <v>33.82</v>
      </c>
      <c r="AW17" s="15">
        <v>28.207999999999998</v>
      </c>
      <c r="AX17" s="15">
        <v>26.138000000000002</v>
      </c>
      <c r="AY17" s="16">
        <v>23.388000000000002</v>
      </c>
    </row>
    <row r="18" spans="1:51" x14ac:dyDescent="0.2">
      <c r="A18" s="13">
        <v>37156</v>
      </c>
      <c r="B18" s="14">
        <v>16.73</v>
      </c>
      <c r="C18" s="15">
        <v>15.69</v>
      </c>
      <c r="D18" s="15">
        <v>14.85</v>
      </c>
      <c r="E18" s="15">
        <v>14.26</v>
      </c>
      <c r="F18" s="15">
        <v>14.08</v>
      </c>
      <c r="G18" s="15">
        <v>14.82</v>
      </c>
      <c r="H18" s="15">
        <v>16</v>
      </c>
      <c r="I18" s="15">
        <v>18.73</v>
      </c>
      <c r="J18" s="15">
        <v>21.09</v>
      </c>
      <c r="K18" s="15">
        <v>24.02</v>
      </c>
      <c r="L18" s="15">
        <v>25.39</v>
      </c>
      <c r="M18" s="15">
        <v>26.24</v>
      </c>
      <c r="N18" s="15">
        <v>27.03</v>
      </c>
      <c r="O18" s="15">
        <v>26.24</v>
      </c>
      <c r="P18" s="15">
        <v>26.59</v>
      </c>
      <c r="Q18" s="15">
        <v>27.55</v>
      </c>
      <c r="R18" s="15">
        <v>28.17</v>
      </c>
      <c r="S18" s="15">
        <v>26.56</v>
      </c>
      <c r="T18" s="15">
        <v>25</v>
      </c>
      <c r="U18" s="15">
        <v>27.5</v>
      </c>
      <c r="V18" s="15">
        <v>28</v>
      </c>
      <c r="W18" s="15">
        <v>24.71</v>
      </c>
      <c r="X18" s="15">
        <v>20.72</v>
      </c>
      <c r="Y18" s="16">
        <v>17.170000000000002</v>
      </c>
      <c r="AA18" s="13">
        <v>37156</v>
      </c>
      <c r="AB18" s="14">
        <v>20.754000000000001</v>
      </c>
      <c r="AC18" s="15">
        <v>21.416</v>
      </c>
      <c r="AD18" s="15">
        <v>18.954000000000001</v>
      </c>
      <c r="AE18" s="15">
        <v>19.448</v>
      </c>
      <c r="AF18" s="15">
        <v>17.18</v>
      </c>
      <c r="AG18" s="15">
        <v>16.93</v>
      </c>
      <c r="AH18" s="15">
        <v>18.908000000000001</v>
      </c>
      <c r="AI18" s="15">
        <v>20.265999999999998</v>
      </c>
      <c r="AJ18" s="15">
        <v>30.818000000000001</v>
      </c>
      <c r="AK18" s="15">
        <v>56.316000000000003</v>
      </c>
      <c r="AL18" s="15">
        <v>37.875999999999998</v>
      </c>
      <c r="AM18" s="15">
        <v>28.472000000000001</v>
      </c>
      <c r="AN18" s="15">
        <v>26.88</v>
      </c>
      <c r="AO18" s="15">
        <v>29.725999999999999</v>
      </c>
      <c r="AP18" s="15">
        <v>32.094000000000001</v>
      </c>
      <c r="AQ18" s="15">
        <v>23.738</v>
      </c>
      <c r="AR18" s="15">
        <v>25.271999999999998</v>
      </c>
      <c r="AS18" s="15">
        <v>23.658000000000001</v>
      </c>
      <c r="AT18" s="15">
        <v>22.888000000000002</v>
      </c>
      <c r="AU18" s="15">
        <v>51.81</v>
      </c>
      <c r="AV18" s="15">
        <v>29.788</v>
      </c>
      <c r="AW18" s="15">
        <v>23.738</v>
      </c>
      <c r="AX18" s="15">
        <v>20.475999999999999</v>
      </c>
      <c r="AY18" s="16">
        <v>16.006</v>
      </c>
    </row>
    <row r="19" spans="1:51" x14ac:dyDescent="0.2">
      <c r="A19" s="13">
        <v>37157</v>
      </c>
      <c r="B19" s="14">
        <v>17.05</v>
      </c>
      <c r="C19" s="15">
        <v>16.75</v>
      </c>
      <c r="D19" s="15">
        <v>14.23</v>
      </c>
      <c r="E19" s="15">
        <v>14</v>
      </c>
      <c r="F19" s="15">
        <v>13.59</v>
      </c>
      <c r="G19" s="15">
        <v>12.49</v>
      </c>
      <c r="H19" s="15">
        <v>14.29</v>
      </c>
      <c r="I19" s="15">
        <v>16.510000000000002</v>
      </c>
      <c r="J19" s="15">
        <v>19.2</v>
      </c>
      <c r="K19" s="15">
        <v>20.95</v>
      </c>
      <c r="L19" s="15">
        <v>22.31</v>
      </c>
      <c r="M19" s="15">
        <v>23.1</v>
      </c>
      <c r="N19" s="15">
        <v>24.14</v>
      </c>
      <c r="O19" s="15">
        <v>24.69</v>
      </c>
      <c r="P19" s="15">
        <v>25.68</v>
      </c>
      <c r="Q19" s="15">
        <v>25.57</v>
      </c>
      <c r="R19" s="15">
        <v>27.02</v>
      </c>
      <c r="S19" s="15">
        <v>26.58</v>
      </c>
      <c r="T19" s="15">
        <v>23.96</v>
      </c>
      <c r="U19" s="15">
        <v>27</v>
      </c>
      <c r="V19" s="15">
        <v>27.1</v>
      </c>
      <c r="W19" s="15">
        <v>23.81</v>
      </c>
      <c r="X19" s="15">
        <v>20.149999999999999</v>
      </c>
      <c r="Y19" s="16">
        <v>18.04</v>
      </c>
      <c r="AA19" s="13">
        <v>37157</v>
      </c>
      <c r="AB19" s="14">
        <v>17.010000000000002</v>
      </c>
      <c r="AC19" s="15">
        <v>13.672000000000001</v>
      </c>
      <c r="AD19" s="15">
        <v>13.888</v>
      </c>
      <c r="AE19" s="15">
        <v>13.738</v>
      </c>
      <c r="AF19" s="15">
        <v>12.654</v>
      </c>
      <c r="AG19" s="15">
        <v>12.545999999999999</v>
      </c>
      <c r="AH19" s="15">
        <v>13.157999999999999</v>
      </c>
      <c r="AI19" s="15">
        <v>12.678000000000001</v>
      </c>
      <c r="AJ19" s="15">
        <v>16.128</v>
      </c>
      <c r="AK19" s="15">
        <v>19.02</v>
      </c>
      <c r="AL19" s="15">
        <v>20.696000000000002</v>
      </c>
      <c r="AM19" s="15">
        <v>24.158000000000001</v>
      </c>
      <c r="AN19" s="15">
        <v>26.59</v>
      </c>
      <c r="AO19" s="15">
        <v>27.891999999999999</v>
      </c>
      <c r="AP19" s="15">
        <v>22.622</v>
      </c>
      <c r="AQ19" s="15">
        <v>23.146000000000001</v>
      </c>
      <c r="AR19" s="15">
        <v>26.256</v>
      </c>
      <c r="AS19" s="15">
        <v>25.475999999999999</v>
      </c>
      <c r="AT19" s="15">
        <v>20.2</v>
      </c>
      <c r="AU19" s="15">
        <v>31.01</v>
      </c>
      <c r="AV19" s="15">
        <v>24.356000000000002</v>
      </c>
      <c r="AW19" s="15">
        <v>21.37</v>
      </c>
      <c r="AX19" s="15">
        <v>21.341999999999999</v>
      </c>
      <c r="AY19" s="16">
        <v>18.488</v>
      </c>
    </row>
    <row r="20" spans="1:51" x14ac:dyDescent="0.2">
      <c r="A20" s="13">
        <v>37158</v>
      </c>
      <c r="B20" s="14">
        <v>16.68</v>
      </c>
      <c r="C20" s="15">
        <v>15.21</v>
      </c>
      <c r="D20" s="15">
        <v>13.92</v>
      </c>
      <c r="E20" s="15">
        <v>14.14</v>
      </c>
      <c r="F20" s="15">
        <v>15.01</v>
      </c>
      <c r="G20" s="15">
        <v>18</v>
      </c>
      <c r="H20" s="15">
        <v>23.55</v>
      </c>
      <c r="I20" s="15">
        <v>24.54</v>
      </c>
      <c r="J20" s="15">
        <v>24.89</v>
      </c>
      <c r="K20" s="15">
        <v>28.44</v>
      </c>
      <c r="L20" s="15">
        <v>32.22</v>
      </c>
      <c r="M20" s="15">
        <v>32.29</v>
      </c>
      <c r="N20" s="15">
        <v>33.25</v>
      </c>
      <c r="O20" s="15">
        <v>37.049999999999997</v>
      </c>
      <c r="P20" s="15">
        <v>37.15</v>
      </c>
      <c r="Q20" s="15">
        <v>38.82</v>
      </c>
      <c r="R20" s="15">
        <v>39.840000000000003</v>
      </c>
      <c r="S20" s="15">
        <v>37.369999999999997</v>
      </c>
      <c r="T20" s="15">
        <v>28.92</v>
      </c>
      <c r="U20" s="15">
        <v>40.31</v>
      </c>
      <c r="V20" s="15">
        <v>37.17</v>
      </c>
      <c r="W20" s="15">
        <v>26.09</v>
      </c>
      <c r="X20" s="15">
        <v>21.64</v>
      </c>
      <c r="Y20" s="16">
        <v>19.23</v>
      </c>
      <c r="AA20" s="13">
        <v>37158</v>
      </c>
      <c r="AB20" s="14">
        <v>16.48</v>
      </c>
      <c r="AC20" s="15">
        <v>15.67</v>
      </c>
      <c r="AD20" s="15">
        <v>14.346</v>
      </c>
      <c r="AE20" s="15">
        <v>15.904</v>
      </c>
      <c r="AF20" s="15">
        <v>17.734000000000002</v>
      </c>
      <c r="AG20" s="15">
        <v>24.702000000000002</v>
      </c>
      <c r="AH20" s="15">
        <v>42.392000000000003</v>
      </c>
      <c r="AI20" s="15">
        <v>21.178000000000001</v>
      </c>
      <c r="AJ20" s="15">
        <v>27.327999999999999</v>
      </c>
      <c r="AK20" s="15">
        <v>24.824000000000002</v>
      </c>
      <c r="AL20" s="15">
        <v>28.117999999999999</v>
      </c>
      <c r="AM20" s="15">
        <v>41.055999999999997</v>
      </c>
      <c r="AN20" s="15">
        <v>55.216000000000001</v>
      </c>
      <c r="AO20" s="15">
        <v>62.54</v>
      </c>
      <c r="AP20" s="15">
        <v>43.514000000000003</v>
      </c>
      <c r="AQ20" s="15">
        <v>40.698</v>
      </c>
      <c r="AR20" s="15">
        <v>27.858000000000001</v>
      </c>
      <c r="AS20" s="15">
        <v>28.78</v>
      </c>
      <c r="AT20" s="15">
        <v>40.880000000000003</v>
      </c>
      <c r="AU20" s="15">
        <v>55.247999999999998</v>
      </c>
      <c r="AV20" s="15">
        <v>42.642000000000003</v>
      </c>
      <c r="AW20" s="15">
        <v>33.564</v>
      </c>
      <c r="AX20" s="15">
        <v>27.992000000000001</v>
      </c>
      <c r="AY20" s="16">
        <v>25.79</v>
      </c>
    </row>
    <row r="21" spans="1:51" x14ac:dyDescent="0.2">
      <c r="A21" s="13">
        <v>37159</v>
      </c>
      <c r="B21" s="14">
        <v>18.68</v>
      </c>
      <c r="C21" s="15">
        <v>17.260000000000002</v>
      </c>
      <c r="D21" s="15">
        <v>16.05</v>
      </c>
      <c r="E21" s="15">
        <v>15.81</v>
      </c>
      <c r="F21" s="15">
        <v>17.649999999999999</v>
      </c>
      <c r="G21" s="15">
        <v>21.12</v>
      </c>
      <c r="H21" s="15">
        <v>25.43</v>
      </c>
      <c r="I21" s="15">
        <v>26.7</v>
      </c>
      <c r="J21" s="15">
        <v>26.6</v>
      </c>
      <c r="K21" s="15">
        <v>27.63</v>
      </c>
      <c r="L21" s="15">
        <v>28.25</v>
      </c>
      <c r="M21" s="15">
        <v>28.71</v>
      </c>
      <c r="N21" s="15">
        <v>29.01</v>
      </c>
      <c r="O21" s="15">
        <v>29.64</v>
      </c>
      <c r="P21" s="15">
        <v>29.18</v>
      </c>
      <c r="Q21" s="15">
        <v>28.99</v>
      </c>
      <c r="R21" s="15">
        <v>28.92</v>
      </c>
      <c r="S21" s="15">
        <v>28.75</v>
      </c>
      <c r="T21" s="15">
        <v>27.36</v>
      </c>
      <c r="U21" s="15">
        <v>29.15</v>
      </c>
      <c r="V21" s="15">
        <v>28.16</v>
      </c>
      <c r="W21" s="15">
        <v>24.27</v>
      </c>
      <c r="X21" s="15">
        <v>20.56</v>
      </c>
      <c r="Y21" s="16">
        <v>19.3</v>
      </c>
      <c r="AA21" s="13">
        <v>37159</v>
      </c>
      <c r="AB21" s="14">
        <v>27.24</v>
      </c>
      <c r="AC21" s="15">
        <v>30.346</v>
      </c>
      <c r="AD21" s="15">
        <v>26.228000000000002</v>
      </c>
      <c r="AE21" s="15">
        <v>20.004000000000001</v>
      </c>
      <c r="AF21" s="15">
        <v>21.558</v>
      </c>
      <c r="AG21" s="15">
        <v>24.367999999999999</v>
      </c>
      <c r="AH21" s="15">
        <v>41.655999999999999</v>
      </c>
      <c r="AI21" s="15">
        <v>40.83</v>
      </c>
      <c r="AJ21" s="15">
        <v>37.277999999999999</v>
      </c>
      <c r="AK21" s="15">
        <v>30.417999999999999</v>
      </c>
      <c r="AL21" s="15">
        <v>27.488</v>
      </c>
      <c r="AM21" s="15">
        <v>28.44</v>
      </c>
      <c r="AN21" s="15">
        <v>28.943999999999999</v>
      </c>
      <c r="AO21" s="15">
        <v>57.704000000000001</v>
      </c>
      <c r="AP21" s="15">
        <v>28.797999999999998</v>
      </c>
      <c r="AQ21" s="15">
        <v>20.844000000000001</v>
      </c>
      <c r="AR21" s="15">
        <v>25.908000000000001</v>
      </c>
      <c r="AS21" s="15">
        <v>25.847999999999999</v>
      </c>
      <c r="AT21" s="15">
        <v>23.786000000000001</v>
      </c>
      <c r="AU21" s="15">
        <v>53.91</v>
      </c>
      <c r="AV21" s="15">
        <v>25.507999999999999</v>
      </c>
      <c r="AW21" s="15">
        <v>24.238</v>
      </c>
      <c r="AX21" s="15">
        <v>22.138000000000002</v>
      </c>
      <c r="AY21" s="16">
        <v>20.123999999999999</v>
      </c>
    </row>
    <row r="22" spans="1:51" x14ac:dyDescent="0.2">
      <c r="A22" s="13">
        <v>37160</v>
      </c>
      <c r="B22" s="14">
        <v>20.69</v>
      </c>
      <c r="C22" s="15">
        <v>19.38</v>
      </c>
      <c r="D22" s="15">
        <v>17.12</v>
      </c>
      <c r="E22" s="15">
        <v>17</v>
      </c>
      <c r="F22" s="15">
        <v>18.25</v>
      </c>
      <c r="G22" s="15">
        <v>22.96</v>
      </c>
      <c r="H22" s="15">
        <v>26.64</v>
      </c>
      <c r="I22" s="15">
        <v>26.86</v>
      </c>
      <c r="J22" s="15">
        <v>26.41</v>
      </c>
      <c r="K22" s="15">
        <v>28.09</v>
      </c>
      <c r="L22" s="15">
        <v>28.76</v>
      </c>
      <c r="M22" s="15">
        <v>29.75</v>
      </c>
      <c r="N22" s="15">
        <v>28.95</v>
      </c>
      <c r="O22" s="15">
        <v>29.51</v>
      </c>
      <c r="P22" s="15">
        <v>28.77</v>
      </c>
      <c r="Q22" s="15">
        <v>28.61</v>
      </c>
      <c r="R22" s="15">
        <v>28.57</v>
      </c>
      <c r="S22" s="15">
        <v>28.55</v>
      </c>
      <c r="T22" s="15">
        <v>25.24</v>
      </c>
      <c r="U22" s="15">
        <v>30.03</v>
      </c>
      <c r="V22" s="15">
        <v>28.53</v>
      </c>
      <c r="W22" s="15">
        <v>24.72</v>
      </c>
      <c r="X22" s="15">
        <v>21.72</v>
      </c>
      <c r="Y22" s="16">
        <v>19.43</v>
      </c>
      <c r="AA22" s="13">
        <v>37160</v>
      </c>
      <c r="AB22" s="14">
        <v>19.641999999999999</v>
      </c>
      <c r="AC22" s="15">
        <v>17.872</v>
      </c>
      <c r="AD22" s="15">
        <v>16.824000000000002</v>
      </c>
      <c r="AE22" s="15">
        <v>16.692</v>
      </c>
      <c r="AF22" s="15">
        <v>18.905999999999999</v>
      </c>
      <c r="AG22" s="15">
        <v>19.841999999999999</v>
      </c>
      <c r="AH22" s="15">
        <v>32.450000000000003</v>
      </c>
      <c r="AI22" s="15">
        <v>20.866</v>
      </c>
      <c r="AJ22" s="15">
        <v>21.28</v>
      </c>
      <c r="AK22" s="15">
        <v>21.306000000000001</v>
      </c>
      <c r="AL22" s="15">
        <v>20.297999999999998</v>
      </c>
      <c r="AM22" s="15">
        <v>19.463999999999999</v>
      </c>
      <c r="AN22" s="15">
        <v>19.920000000000002</v>
      </c>
      <c r="AO22" s="15">
        <v>20.628</v>
      </c>
      <c r="AP22" s="15">
        <v>23.015999999999998</v>
      </c>
      <c r="AQ22" s="15">
        <v>20.905999999999999</v>
      </c>
      <c r="AR22" s="15">
        <v>22.353999999999999</v>
      </c>
      <c r="AS22" s="15">
        <v>17.36</v>
      </c>
      <c r="AT22" s="15">
        <v>19.141999999999999</v>
      </c>
      <c r="AU22" s="15">
        <v>28.327999999999999</v>
      </c>
      <c r="AV22" s="15">
        <v>19.809999999999999</v>
      </c>
      <c r="AW22" s="15">
        <v>22.446000000000002</v>
      </c>
      <c r="AX22" s="15">
        <v>21.617999999999999</v>
      </c>
      <c r="AY22" s="16">
        <v>21.641999999999999</v>
      </c>
    </row>
    <row r="23" spans="1:51" x14ac:dyDescent="0.2">
      <c r="A23" s="13">
        <v>37161</v>
      </c>
      <c r="B23" s="14">
        <v>17.54</v>
      </c>
      <c r="C23" s="15">
        <v>16.079999999999998</v>
      </c>
      <c r="D23" s="15">
        <v>15.15</v>
      </c>
      <c r="E23" s="15">
        <v>14.72</v>
      </c>
      <c r="F23" s="15">
        <v>15.76</v>
      </c>
      <c r="G23" s="15">
        <v>19.98</v>
      </c>
      <c r="H23" s="15">
        <v>27.22</v>
      </c>
      <c r="I23" s="15">
        <v>28.46</v>
      </c>
      <c r="J23" s="15">
        <v>26.05</v>
      </c>
      <c r="K23" s="15">
        <v>25.78</v>
      </c>
      <c r="L23" s="15">
        <v>26.81</v>
      </c>
      <c r="M23" s="15">
        <v>27.36</v>
      </c>
      <c r="N23" s="15">
        <v>27.39</v>
      </c>
      <c r="O23" s="15">
        <v>27.88</v>
      </c>
      <c r="P23" s="15">
        <v>27.43</v>
      </c>
      <c r="Q23" s="15">
        <v>26.37</v>
      </c>
      <c r="R23" s="15">
        <v>26.4</v>
      </c>
      <c r="S23" s="15">
        <v>27.24</v>
      </c>
      <c r="T23" s="15">
        <v>24.52</v>
      </c>
      <c r="U23" s="15">
        <v>34.71</v>
      </c>
      <c r="V23" s="15">
        <v>28.42</v>
      </c>
      <c r="W23" s="15">
        <v>24.42</v>
      </c>
      <c r="X23" s="15">
        <v>20.2</v>
      </c>
      <c r="Y23" s="16">
        <v>18.940000000000001</v>
      </c>
      <c r="AA23" s="13">
        <v>37161</v>
      </c>
      <c r="AB23" s="14">
        <v>21.06</v>
      </c>
      <c r="AC23" s="15">
        <v>19.385999999999999</v>
      </c>
      <c r="AD23" s="15">
        <v>20.065999999999999</v>
      </c>
      <c r="AE23" s="15">
        <v>19.532</v>
      </c>
      <c r="AF23" s="15">
        <v>20.132000000000001</v>
      </c>
      <c r="AG23" s="15">
        <v>20.943999999999999</v>
      </c>
      <c r="AH23" s="15">
        <v>26.361999999999998</v>
      </c>
      <c r="AI23" s="15">
        <v>23.547999999999998</v>
      </c>
      <c r="AJ23" s="15">
        <v>24.628</v>
      </c>
      <c r="AK23" s="15">
        <v>22.533999999999999</v>
      </c>
      <c r="AL23" s="15">
        <v>23.648</v>
      </c>
      <c r="AM23" s="15">
        <v>24.38</v>
      </c>
      <c r="AN23" s="15">
        <v>22.704000000000001</v>
      </c>
      <c r="AO23" s="15">
        <v>23.8</v>
      </c>
      <c r="AP23" s="15">
        <v>23.428000000000001</v>
      </c>
      <c r="AQ23" s="15">
        <v>23.036000000000001</v>
      </c>
      <c r="AR23" s="15">
        <v>23.53</v>
      </c>
      <c r="AS23" s="15">
        <v>21.54</v>
      </c>
      <c r="AT23" s="15">
        <v>24.26</v>
      </c>
      <c r="AU23" s="15">
        <v>26.994</v>
      </c>
      <c r="AV23" s="15">
        <v>22.792000000000002</v>
      </c>
      <c r="AW23" s="15">
        <v>23.045999999999999</v>
      </c>
      <c r="AX23" s="15">
        <v>21.277999999999999</v>
      </c>
      <c r="AY23" s="16">
        <v>20.141999999999999</v>
      </c>
    </row>
    <row r="24" spans="1:51" x14ac:dyDescent="0.2">
      <c r="A24" s="13">
        <v>37162</v>
      </c>
      <c r="B24" s="14">
        <v>17.489999999999998</v>
      </c>
      <c r="C24" s="15">
        <v>16.62</v>
      </c>
      <c r="D24" s="15">
        <v>15.62</v>
      </c>
      <c r="E24" s="15">
        <v>15.28</v>
      </c>
      <c r="F24" s="15">
        <v>16</v>
      </c>
      <c r="G24" s="15">
        <v>19.59</v>
      </c>
      <c r="H24" s="15">
        <v>23.18</v>
      </c>
      <c r="I24" s="15">
        <v>23.26</v>
      </c>
      <c r="J24" s="15">
        <v>23.71</v>
      </c>
      <c r="K24" s="15">
        <v>24.22</v>
      </c>
      <c r="L24" s="15">
        <v>24.45</v>
      </c>
      <c r="M24" s="15">
        <v>24.37</v>
      </c>
      <c r="N24" s="15">
        <v>24.2</v>
      </c>
      <c r="O24" s="15">
        <v>24.08</v>
      </c>
      <c r="P24" s="15">
        <v>23.38</v>
      </c>
      <c r="Q24" s="15">
        <v>22.87</v>
      </c>
      <c r="R24" s="15">
        <v>23.06</v>
      </c>
      <c r="S24" s="15">
        <v>23.01</v>
      </c>
      <c r="T24" s="15">
        <v>20.83</v>
      </c>
      <c r="U24" s="15">
        <v>25.9</v>
      </c>
      <c r="V24" s="15">
        <v>23.16</v>
      </c>
      <c r="W24" s="15">
        <v>20.66</v>
      </c>
      <c r="X24" s="15">
        <v>19.329999999999998</v>
      </c>
      <c r="Y24" s="16">
        <v>18.329999999999998</v>
      </c>
      <c r="AA24" s="13">
        <v>37162</v>
      </c>
      <c r="AB24" s="14">
        <v>19.198</v>
      </c>
      <c r="AC24" s="15">
        <v>18.649999999999999</v>
      </c>
      <c r="AD24" s="15">
        <v>18.03</v>
      </c>
      <c r="AE24" s="15">
        <v>14.414</v>
      </c>
      <c r="AF24" s="15">
        <v>14.37</v>
      </c>
      <c r="AG24" s="15">
        <v>17.82</v>
      </c>
      <c r="AH24" s="15">
        <v>23.257999999999999</v>
      </c>
      <c r="AI24" s="15">
        <v>24</v>
      </c>
      <c r="AJ24" s="15">
        <v>23.591999999999999</v>
      </c>
      <c r="AK24" s="15">
        <v>34.061999999999998</v>
      </c>
      <c r="AL24" s="15">
        <v>34.116</v>
      </c>
      <c r="AM24" s="15">
        <v>31.806000000000001</v>
      </c>
      <c r="AN24" s="15">
        <v>27.606000000000002</v>
      </c>
      <c r="AO24" s="15">
        <v>25.52</v>
      </c>
      <c r="AP24" s="15">
        <v>25.007999999999999</v>
      </c>
      <c r="AQ24" s="15">
        <v>25.245999999999999</v>
      </c>
      <c r="AR24" s="15">
        <v>23.646000000000001</v>
      </c>
      <c r="AS24" s="15">
        <v>17.588000000000001</v>
      </c>
      <c r="AT24" s="15">
        <v>17.158000000000001</v>
      </c>
      <c r="AU24" s="15">
        <v>19.428000000000001</v>
      </c>
      <c r="AV24" s="15">
        <v>17.635999999999999</v>
      </c>
      <c r="AW24" s="15">
        <v>18.367999999999999</v>
      </c>
      <c r="AX24" s="15">
        <v>19.13</v>
      </c>
      <c r="AY24" s="16">
        <v>18.207999999999998</v>
      </c>
    </row>
    <row r="25" spans="1:51" x14ac:dyDescent="0.2">
      <c r="A25" s="13">
        <v>37163</v>
      </c>
      <c r="B25" s="14">
        <v>16.8</v>
      </c>
      <c r="C25" s="15">
        <v>15.69</v>
      </c>
      <c r="D25" s="15">
        <v>14.87</v>
      </c>
      <c r="E25" s="15">
        <v>13.95</v>
      </c>
      <c r="F25" s="15">
        <v>14.05</v>
      </c>
      <c r="G25" s="15">
        <v>16.149999999999999</v>
      </c>
      <c r="H25" s="15">
        <v>17.600000000000001</v>
      </c>
      <c r="I25" s="15">
        <v>19.440000000000001</v>
      </c>
      <c r="J25" s="15">
        <v>21.64</v>
      </c>
      <c r="K25" s="15">
        <v>23.59</v>
      </c>
      <c r="L25" s="15">
        <v>25</v>
      </c>
      <c r="M25" s="15">
        <v>23.93</v>
      </c>
      <c r="N25" s="15">
        <v>23.05</v>
      </c>
      <c r="O25" s="15">
        <v>22.88</v>
      </c>
      <c r="P25" s="15">
        <v>22.48</v>
      </c>
      <c r="Q25" s="15">
        <v>22.6</v>
      </c>
      <c r="R25" s="15">
        <v>22.92</v>
      </c>
      <c r="S25" s="15">
        <v>22.89</v>
      </c>
      <c r="T25" s="15">
        <v>22.15</v>
      </c>
      <c r="U25" s="15">
        <v>26.08</v>
      </c>
      <c r="V25" s="15">
        <v>23.4</v>
      </c>
      <c r="W25" s="15">
        <v>21.63</v>
      </c>
      <c r="X25" s="15">
        <v>19.309999999999999</v>
      </c>
      <c r="Y25" s="16">
        <v>17.7</v>
      </c>
      <c r="AA25" s="13">
        <v>37163</v>
      </c>
      <c r="AB25" s="14">
        <v>15.93</v>
      </c>
      <c r="AC25" s="15">
        <v>15.38</v>
      </c>
      <c r="AD25" s="15">
        <v>13.49</v>
      </c>
      <c r="AE25" s="15">
        <v>14.13</v>
      </c>
      <c r="AF25" s="15">
        <v>14.44</v>
      </c>
      <c r="AG25" s="15">
        <v>16.86</v>
      </c>
      <c r="AH25" s="15">
        <v>17.82</v>
      </c>
      <c r="AI25" s="15">
        <v>15.89</v>
      </c>
      <c r="AJ25" s="15">
        <v>19.66</v>
      </c>
      <c r="AK25" s="15">
        <v>19.399999999999999</v>
      </c>
      <c r="AL25" s="15">
        <v>22.888000000000002</v>
      </c>
      <c r="AM25" s="15">
        <v>24.346</v>
      </c>
      <c r="AN25" s="15">
        <v>23.434000000000001</v>
      </c>
      <c r="AO25" s="15">
        <v>21.617999999999999</v>
      </c>
      <c r="AP25" s="15">
        <v>18.436</v>
      </c>
      <c r="AQ25" s="15">
        <v>15.108000000000001</v>
      </c>
      <c r="AR25" s="15">
        <v>18.815999999999999</v>
      </c>
      <c r="AS25" s="15">
        <v>21.358000000000001</v>
      </c>
      <c r="AT25" s="15">
        <v>23.356000000000002</v>
      </c>
      <c r="AU25" s="15">
        <v>24.71</v>
      </c>
      <c r="AV25" s="15">
        <v>22.756</v>
      </c>
      <c r="AW25" s="15">
        <v>22.09</v>
      </c>
      <c r="AX25" s="15">
        <v>18.32</v>
      </c>
      <c r="AY25" s="16">
        <v>16.89</v>
      </c>
    </row>
    <row r="26" spans="1:51" x14ac:dyDescent="0.2">
      <c r="A26" s="13">
        <v>37164</v>
      </c>
      <c r="B26" s="14">
        <v>14.44</v>
      </c>
      <c r="C26" s="15">
        <v>13.9</v>
      </c>
      <c r="D26" s="15">
        <v>12.04</v>
      </c>
      <c r="E26" s="15">
        <v>10.48</v>
      </c>
      <c r="F26" s="15">
        <v>10.31</v>
      </c>
      <c r="G26" s="15">
        <v>13.51</v>
      </c>
      <c r="H26" s="15">
        <v>14.33</v>
      </c>
      <c r="I26" s="15">
        <v>14.89</v>
      </c>
      <c r="J26" s="15">
        <v>17.73</v>
      </c>
      <c r="K26" s="15">
        <v>20.5</v>
      </c>
      <c r="L26" s="15">
        <v>21.66</v>
      </c>
      <c r="M26" s="15">
        <v>22.49</v>
      </c>
      <c r="N26" s="15">
        <v>22.96</v>
      </c>
      <c r="O26" s="15">
        <v>21.14</v>
      </c>
      <c r="P26" s="15">
        <v>21</v>
      </c>
      <c r="Q26" s="15">
        <v>21.05</v>
      </c>
      <c r="R26" s="15">
        <v>22.18</v>
      </c>
      <c r="S26" s="15">
        <v>22.32</v>
      </c>
      <c r="T26" s="15">
        <v>24.64</v>
      </c>
      <c r="U26" s="15">
        <v>26.1</v>
      </c>
      <c r="V26" s="15">
        <v>24.78</v>
      </c>
      <c r="W26" s="15">
        <v>24.04</v>
      </c>
      <c r="X26" s="15">
        <v>19.940000000000001</v>
      </c>
      <c r="Y26" s="16">
        <v>16.670000000000002</v>
      </c>
      <c r="AA26" s="13">
        <v>37164</v>
      </c>
      <c r="AB26" s="14">
        <v>14.73</v>
      </c>
      <c r="AC26" s="15">
        <v>14.81</v>
      </c>
      <c r="AD26" s="15">
        <v>14.47</v>
      </c>
      <c r="AE26" s="15">
        <v>13.43</v>
      </c>
      <c r="AF26" s="15">
        <v>13.2</v>
      </c>
      <c r="AG26" s="15">
        <v>13.76</v>
      </c>
      <c r="AH26" s="15">
        <v>14.12</v>
      </c>
      <c r="AI26" s="15">
        <v>14.13</v>
      </c>
      <c r="AJ26" s="15">
        <v>18.43</v>
      </c>
      <c r="AK26" s="15">
        <v>19.28</v>
      </c>
      <c r="AL26" s="15">
        <v>17.87</v>
      </c>
      <c r="AM26" s="15">
        <v>17.248000000000001</v>
      </c>
      <c r="AN26" s="15">
        <v>18.66</v>
      </c>
      <c r="AO26" s="15">
        <v>18.29</v>
      </c>
      <c r="AP26" s="15">
        <v>18.47</v>
      </c>
      <c r="AQ26" s="15">
        <v>18.14</v>
      </c>
      <c r="AR26" s="15">
        <v>18.32</v>
      </c>
      <c r="AS26" s="15">
        <v>18.91</v>
      </c>
      <c r="AT26" s="15">
        <v>28.03</v>
      </c>
      <c r="AU26" s="15">
        <v>50.616</v>
      </c>
      <c r="AV26" s="15">
        <v>36.380000000000003</v>
      </c>
      <c r="AW26" s="15">
        <v>22.67</v>
      </c>
      <c r="AX26" s="15">
        <v>18.71</v>
      </c>
      <c r="AY26" s="16">
        <v>18.22</v>
      </c>
    </row>
    <row r="27" spans="1:51" x14ac:dyDescent="0.2">
      <c r="A27" s="13">
        <v>37165</v>
      </c>
      <c r="B27" s="14">
        <v>16.52</v>
      </c>
      <c r="C27" s="15">
        <v>15.65</v>
      </c>
      <c r="D27" s="15">
        <v>15</v>
      </c>
      <c r="E27" s="15">
        <v>14.85</v>
      </c>
      <c r="F27" s="15">
        <v>15.38</v>
      </c>
      <c r="G27" s="15">
        <v>19.12</v>
      </c>
      <c r="H27" s="15">
        <v>24.52</v>
      </c>
      <c r="I27" s="15">
        <v>28.87</v>
      </c>
      <c r="J27" s="15">
        <v>30.51</v>
      </c>
      <c r="K27" s="15">
        <v>31.53</v>
      </c>
      <c r="L27" s="15">
        <v>33.1</v>
      </c>
      <c r="M27" s="15">
        <v>32.94</v>
      </c>
      <c r="N27" s="15">
        <v>31.77</v>
      </c>
      <c r="O27" s="15">
        <v>31.69</v>
      </c>
      <c r="P27" s="15">
        <v>30.83</v>
      </c>
      <c r="Q27" s="15">
        <v>29.24</v>
      </c>
      <c r="R27" s="15">
        <v>29.09</v>
      </c>
      <c r="S27" s="15">
        <v>28.55</v>
      </c>
      <c r="T27" s="15">
        <v>26.64</v>
      </c>
      <c r="U27" s="15">
        <v>34.65</v>
      </c>
      <c r="V27" s="15">
        <v>31.82</v>
      </c>
      <c r="W27" s="15">
        <v>28.44</v>
      </c>
      <c r="X27" s="15">
        <v>21.91</v>
      </c>
      <c r="Y27" s="16">
        <v>17.66</v>
      </c>
      <c r="AA27" s="13">
        <v>37165</v>
      </c>
      <c r="AB27" s="14">
        <v>15.71</v>
      </c>
      <c r="AC27" s="15">
        <v>15.06</v>
      </c>
      <c r="AD27" s="15">
        <v>14.93</v>
      </c>
      <c r="AE27" s="15">
        <v>14.75</v>
      </c>
      <c r="AF27" s="15">
        <v>16.059999999999999</v>
      </c>
      <c r="AG27" s="15">
        <v>21.007999999999999</v>
      </c>
      <c r="AH27" s="15">
        <v>50.51</v>
      </c>
      <c r="AI27" s="15">
        <v>24.622</v>
      </c>
      <c r="AJ27" s="15">
        <v>25.277999999999999</v>
      </c>
      <c r="AK27" s="15">
        <v>26.422000000000001</v>
      </c>
      <c r="AL27" s="15">
        <v>25.536000000000001</v>
      </c>
      <c r="AM27" s="15">
        <v>25.603999999999999</v>
      </c>
      <c r="AN27" s="15">
        <v>26.706</v>
      </c>
      <c r="AO27" s="15">
        <v>25.384</v>
      </c>
      <c r="AP27" s="15">
        <v>21.033999999999999</v>
      </c>
      <c r="AQ27" s="15">
        <v>19.856000000000002</v>
      </c>
      <c r="AR27" s="15">
        <v>19.956</v>
      </c>
      <c r="AS27" s="15">
        <v>19.577999999999999</v>
      </c>
      <c r="AT27" s="15">
        <v>24.562000000000001</v>
      </c>
      <c r="AU27" s="15">
        <v>35.188000000000002</v>
      </c>
      <c r="AV27" s="15">
        <v>24.326000000000001</v>
      </c>
      <c r="AW27" s="15">
        <v>22.175999999999998</v>
      </c>
      <c r="AX27" s="15">
        <v>20.178000000000001</v>
      </c>
      <c r="AY27" s="16">
        <v>18.388000000000002</v>
      </c>
    </row>
    <row r="28" spans="1:51" x14ac:dyDescent="0.2">
      <c r="A28" s="13">
        <v>37166</v>
      </c>
      <c r="B28" s="14">
        <v>17.510000000000002</v>
      </c>
      <c r="C28" s="15">
        <v>16.170000000000002</v>
      </c>
      <c r="D28" s="15">
        <v>15.53</v>
      </c>
      <c r="E28" s="15">
        <v>15.42</v>
      </c>
      <c r="F28" s="15">
        <v>15.93</v>
      </c>
      <c r="G28" s="15">
        <v>20.7</v>
      </c>
      <c r="H28" s="15">
        <v>27.15</v>
      </c>
      <c r="I28" s="15">
        <v>25.99</v>
      </c>
      <c r="J28" s="15">
        <v>26.72</v>
      </c>
      <c r="K28" s="15">
        <v>27.05</v>
      </c>
      <c r="L28" s="15">
        <v>27.47</v>
      </c>
      <c r="M28" s="15">
        <v>27.59</v>
      </c>
      <c r="N28" s="15">
        <v>26.83</v>
      </c>
      <c r="O28" s="15">
        <v>27.34</v>
      </c>
      <c r="P28" s="15">
        <v>27.08</v>
      </c>
      <c r="Q28" s="15">
        <v>26.72</v>
      </c>
      <c r="R28" s="15">
        <v>26.57</v>
      </c>
      <c r="S28" s="15">
        <v>26.44</v>
      </c>
      <c r="T28" s="15">
        <v>24.28</v>
      </c>
      <c r="U28" s="15">
        <v>29.33</v>
      </c>
      <c r="V28" s="15">
        <v>26.9</v>
      </c>
      <c r="W28" s="15">
        <v>24.48</v>
      </c>
      <c r="X28" s="15">
        <v>20.29</v>
      </c>
      <c r="Y28" s="16">
        <v>17.989999999999998</v>
      </c>
      <c r="AA28" s="13">
        <v>37166</v>
      </c>
      <c r="AB28" s="14">
        <v>17.524000000000001</v>
      </c>
      <c r="AC28" s="15">
        <v>17.16</v>
      </c>
      <c r="AD28" s="15">
        <v>16.803999999999998</v>
      </c>
      <c r="AE28" s="15">
        <v>15.28</v>
      </c>
      <c r="AF28" s="15">
        <v>16.329999999999998</v>
      </c>
      <c r="AG28" s="15">
        <v>18.562000000000001</v>
      </c>
      <c r="AH28" s="15">
        <v>27.774000000000001</v>
      </c>
      <c r="AI28" s="15">
        <v>23.222000000000001</v>
      </c>
      <c r="AJ28" s="15">
        <v>25.094000000000001</v>
      </c>
      <c r="AK28" s="15">
        <v>24.56</v>
      </c>
      <c r="AL28" s="15">
        <v>26.13</v>
      </c>
      <c r="AM28" s="15">
        <v>26.652000000000001</v>
      </c>
      <c r="AN28" s="15">
        <v>26.698</v>
      </c>
      <c r="AO28" s="15">
        <v>27.045999999999999</v>
      </c>
      <c r="AP28" s="15">
        <v>27.047999999999998</v>
      </c>
      <c r="AQ28" s="15">
        <v>23.553999999999998</v>
      </c>
      <c r="AR28" s="15">
        <v>25.32</v>
      </c>
      <c r="AS28" s="15">
        <v>23.81</v>
      </c>
      <c r="AT28" s="15">
        <v>31.094000000000001</v>
      </c>
      <c r="AU28" s="15">
        <v>34.357999999999997</v>
      </c>
      <c r="AV28" s="15">
        <v>29.434000000000001</v>
      </c>
      <c r="AW28" s="15">
        <v>26.334</v>
      </c>
      <c r="AX28" s="15">
        <v>22.616</v>
      </c>
      <c r="AY28" s="16">
        <v>21.902000000000001</v>
      </c>
    </row>
    <row r="29" spans="1:51" x14ac:dyDescent="0.2">
      <c r="A29" s="13">
        <v>37167</v>
      </c>
      <c r="B29" s="14">
        <v>18.8</v>
      </c>
      <c r="C29" s="15">
        <v>17.510000000000002</v>
      </c>
      <c r="D29" s="15">
        <v>16.75</v>
      </c>
      <c r="E29" s="15">
        <v>16.62</v>
      </c>
      <c r="F29" s="15">
        <v>17.18</v>
      </c>
      <c r="G29" s="15">
        <v>22.45</v>
      </c>
      <c r="H29" s="15">
        <v>28.47</v>
      </c>
      <c r="I29" s="15">
        <v>26.11</v>
      </c>
      <c r="J29" s="15">
        <v>26.56</v>
      </c>
      <c r="K29" s="15">
        <v>28</v>
      </c>
      <c r="L29" s="15">
        <v>29.51</v>
      </c>
      <c r="M29" s="15">
        <v>30.12</v>
      </c>
      <c r="N29" s="15">
        <v>30.4</v>
      </c>
      <c r="O29" s="15">
        <v>32.369999999999997</v>
      </c>
      <c r="P29" s="15">
        <v>33.58</v>
      </c>
      <c r="Q29" s="15">
        <v>34.78</v>
      </c>
      <c r="R29" s="15">
        <v>33.76</v>
      </c>
      <c r="S29" s="15">
        <v>36.090000000000003</v>
      </c>
      <c r="T29" s="15">
        <v>30.24</v>
      </c>
      <c r="U29" s="15">
        <v>38.06</v>
      </c>
      <c r="V29" s="15">
        <v>31.78</v>
      </c>
      <c r="W29" s="15">
        <v>28.33</v>
      </c>
      <c r="X29" s="15">
        <v>22.28</v>
      </c>
      <c r="Y29" s="16">
        <v>20.82</v>
      </c>
      <c r="AA29" s="13">
        <v>37167</v>
      </c>
      <c r="AB29" s="14">
        <v>26.114000000000001</v>
      </c>
      <c r="AC29" s="15">
        <v>16.239999999999998</v>
      </c>
      <c r="AD29" s="15">
        <v>16.8</v>
      </c>
      <c r="AE29" s="15">
        <v>15.17</v>
      </c>
      <c r="AF29" s="15">
        <v>16.760000000000002</v>
      </c>
      <c r="AG29" s="15">
        <v>20.923999999999999</v>
      </c>
      <c r="AH29" s="15">
        <v>31.37</v>
      </c>
      <c r="AI29" s="15">
        <v>30.364000000000001</v>
      </c>
      <c r="AJ29" s="15">
        <v>28.425999999999998</v>
      </c>
      <c r="AK29" s="15">
        <v>26.744</v>
      </c>
      <c r="AL29" s="15">
        <v>31.693999999999999</v>
      </c>
      <c r="AM29" s="15">
        <v>45.984000000000002</v>
      </c>
      <c r="AN29" s="15">
        <v>27.11</v>
      </c>
      <c r="AO29" s="15">
        <v>26.36</v>
      </c>
      <c r="AP29" s="15">
        <v>32.92</v>
      </c>
      <c r="AQ29" s="15">
        <v>33.4</v>
      </c>
      <c r="AR29" s="15">
        <v>32.996000000000002</v>
      </c>
      <c r="AS29" s="15">
        <v>24.507999999999999</v>
      </c>
      <c r="AT29" s="15">
        <v>24.286000000000001</v>
      </c>
      <c r="AU29" s="15">
        <v>34.124000000000002</v>
      </c>
      <c r="AV29" s="15">
        <v>32.845999999999997</v>
      </c>
      <c r="AW29" s="15">
        <v>34.58</v>
      </c>
      <c r="AX29" s="15">
        <v>25.111999999999998</v>
      </c>
      <c r="AY29" s="16">
        <v>21.852</v>
      </c>
    </row>
    <row r="30" spans="1:51" x14ac:dyDescent="0.2">
      <c r="A30" s="13">
        <v>37168</v>
      </c>
      <c r="B30" s="14">
        <v>19.23</v>
      </c>
      <c r="C30" s="15">
        <v>17.850000000000001</v>
      </c>
      <c r="D30" s="15">
        <v>17.07</v>
      </c>
      <c r="E30" s="15">
        <v>16.829999999999998</v>
      </c>
      <c r="F30" s="15">
        <v>17.059999999999999</v>
      </c>
      <c r="G30" s="15">
        <v>22.91</v>
      </c>
      <c r="H30" s="15">
        <v>28.39</v>
      </c>
      <c r="I30" s="15">
        <v>25.43</v>
      </c>
      <c r="J30" s="15">
        <v>26.06</v>
      </c>
      <c r="K30" s="15">
        <v>28.92</v>
      </c>
      <c r="L30" s="15">
        <v>30</v>
      </c>
      <c r="M30" s="15">
        <v>30.21</v>
      </c>
      <c r="N30" s="15">
        <v>30.6</v>
      </c>
      <c r="O30" s="15">
        <v>34.03</v>
      </c>
      <c r="P30" s="15">
        <v>34.700000000000003</v>
      </c>
      <c r="Q30" s="15">
        <v>36.21</v>
      </c>
      <c r="R30" s="15">
        <v>34.94</v>
      </c>
      <c r="S30" s="15">
        <v>34.54</v>
      </c>
      <c r="T30" s="15">
        <v>32.36</v>
      </c>
      <c r="U30" s="15">
        <v>42.62</v>
      </c>
      <c r="V30" s="15">
        <v>32.159999999999997</v>
      </c>
      <c r="W30" s="15">
        <v>28.82</v>
      </c>
      <c r="X30" s="15">
        <v>24.21</v>
      </c>
      <c r="Y30" s="16">
        <v>22.14</v>
      </c>
      <c r="AA30" s="13">
        <v>37168</v>
      </c>
      <c r="AB30" s="14">
        <v>18.62</v>
      </c>
      <c r="AC30" s="15">
        <v>18.963999999999999</v>
      </c>
      <c r="AD30" s="15">
        <v>18.68</v>
      </c>
      <c r="AE30" s="15">
        <v>17.91</v>
      </c>
      <c r="AF30" s="15">
        <v>18.582000000000001</v>
      </c>
      <c r="AG30" s="15">
        <v>20.347999999999999</v>
      </c>
      <c r="AH30" s="15">
        <v>30.99</v>
      </c>
      <c r="AI30" s="15">
        <v>22.582000000000001</v>
      </c>
      <c r="AJ30" s="15">
        <v>22.4</v>
      </c>
      <c r="AK30" s="15">
        <v>33.572000000000003</v>
      </c>
      <c r="AL30" s="15">
        <v>46.54</v>
      </c>
      <c r="AM30" s="15">
        <v>34.67</v>
      </c>
      <c r="AN30" s="15">
        <v>33.295999999999999</v>
      </c>
      <c r="AO30" s="15">
        <v>39.706000000000003</v>
      </c>
      <c r="AP30" s="15">
        <v>33.659999999999997</v>
      </c>
      <c r="AQ30" s="15">
        <v>32.83</v>
      </c>
      <c r="AR30" s="15">
        <v>31.992000000000001</v>
      </c>
      <c r="AS30" s="15">
        <v>25.463999999999999</v>
      </c>
      <c r="AT30" s="15">
        <v>26.312000000000001</v>
      </c>
      <c r="AU30" s="15">
        <v>33.764000000000003</v>
      </c>
      <c r="AV30" s="15">
        <v>26.706</v>
      </c>
      <c r="AW30" s="15">
        <v>22.74</v>
      </c>
      <c r="AX30" s="15">
        <v>21.712</v>
      </c>
      <c r="AY30" s="16">
        <v>25.571999999999999</v>
      </c>
    </row>
    <row r="31" spans="1:51" x14ac:dyDescent="0.2">
      <c r="A31" s="13">
        <v>37169</v>
      </c>
      <c r="B31" s="14">
        <v>18.59</v>
      </c>
      <c r="C31" s="15">
        <v>17.559999999999999</v>
      </c>
      <c r="D31" s="15">
        <v>16.82</v>
      </c>
      <c r="E31" s="15">
        <v>16.57</v>
      </c>
      <c r="F31" s="15">
        <v>16.66</v>
      </c>
      <c r="G31" s="15">
        <v>21.2</v>
      </c>
      <c r="H31" s="15">
        <v>27.92</v>
      </c>
      <c r="I31" s="15">
        <v>25.39</v>
      </c>
      <c r="J31" s="15">
        <v>26.12</v>
      </c>
      <c r="K31" s="15">
        <v>30.76</v>
      </c>
      <c r="L31" s="15">
        <v>31.5</v>
      </c>
      <c r="M31" s="15">
        <v>31.19</v>
      </c>
      <c r="N31" s="15">
        <v>31.42</v>
      </c>
      <c r="O31" s="15">
        <v>33.979999999999997</v>
      </c>
      <c r="P31" s="15">
        <v>37.15</v>
      </c>
      <c r="Q31" s="15">
        <v>37.46</v>
      </c>
      <c r="R31" s="15">
        <v>32.64</v>
      </c>
      <c r="S31" s="15">
        <v>35.15</v>
      </c>
      <c r="T31" s="15">
        <v>33.450000000000003</v>
      </c>
      <c r="U31" s="15">
        <v>39.979999999999997</v>
      </c>
      <c r="V31" s="15">
        <v>33.76</v>
      </c>
      <c r="W31" s="15">
        <v>30.44</v>
      </c>
      <c r="X31" s="15">
        <v>22.86</v>
      </c>
      <c r="Y31" s="16">
        <v>22.2</v>
      </c>
      <c r="AA31" s="13">
        <v>37169</v>
      </c>
      <c r="AB31" s="14">
        <v>26.088000000000001</v>
      </c>
      <c r="AC31" s="15">
        <v>26.052</v>
      </c>
      <c r="AD31" s="15">
        <v>25.856000000000002</v>
      </c>
      <c r="AE31" s="15">
        <v>24.398</v>
      </c>
      <c r="AF31" s="15">
        <v>21.488</v>
      </c>
      <c r="AG31" s="15">
        <v>19.931999999999999</v>
      </c>
      <c r="AH31" s="15">
        <v>31.29</v>
      </c>
      <c r="AI31" s="15">
        <v>20.378</v>
      </c>
      <c r="AJ31" s="15">
        <v>18.678000000000001</v>
      </c>
      <c r="AK31" s="15">
        <v>28.393999999999998</v>
      </c>
      <c r="AL31" s="15">
        <v>32.536000000000001</v>
      </c>
      <c r="AM31" s="15">
        <v>38.04</v>
      </c>
      <c r="AN31" s="15">
        <v>41.682000000000002</v>
      </c>
      <c r="AO31" s="15">
        <v>39.148000000000003</v>
      </c>
      <c r="AP31" s="15">
        <v>35.076000000000001</v>
      </c>
      <c r="AQ31" s="15">
        <v>30.734000000000002</v>
      </c>
      <c r="AR31" s="15">
        <v>26.42</v>
      </c>
      <c r="AS31" s="15">
        <v>25.111999999999998</v>
      </c>
      <c r="AT31" s="15">
        <v>27.981999999999999</v>
      </c>
      <c r="AU31" s="15">
        <v>30.05</v>
      </c>
      <c r="AV31" s="15">
        <v>27.59</v>
      </c>
      <c r="AW31" s="15">
        <v>25.33</v>
      </c>
      <c r="AX31" s="15">
        <v>19.41</v>
      </c>
      <c r="AY31" s="16">
        <v>19.149999999999999</v>
      </c>
    </row>
    <row r="32" spans="1:51" x14ac:dyDescent="0.2">
      <c r="A32" s="13">
        <v>37170</v>
      </c>
      <c r="B32" s="14">
        <v>21.47</v>
      </c>
      <c r="C32" s="15">
        <v>18.27</v>
      </c>
      <c r="D32" s="15">
        <v>17.559999999999999</v>
      </c>
      <c r="E32" s="15">
        <v>16.59</v>
      </c>
      <c r="F32" s="15">
        <v>16.649999999999999</v>
      </c>
      <c r="G32" s="15">
        <v>18.43</v>
      </c>
      <c r="H32" s="15">
        <v>20.48</v>
      </c>
      <c r="I32" s="15">
        <v>20.45</v>
      </c>
      <c r="J32" s="15">
        <v>25</v>
      </c>
      <c r="K32" s="15">
        <v>26.14</v>
      </c>
      <c r="L32" s="15">
        <v>29.72</v>
      </c>
      <c r="M32" s="15">
        <v>30.67</v>
      </c>
      <c r="N32" s="15">
        <v>26.47</v>
      </c>
      <c r="O32" s="15">
        <v>24.27</v>
      </c>
      <c r="P32" s="15">
        <v>23.29</v>
      </c>
      <c r="Q32" s="15">
        <v>23.27</v>
      </c>
      <c r="R32" s="15">
        <v>23.18</v>
      </c>
      <c r="S32" s="15">
        <v>23.18</v>
      </c>
      <c r="T32" s="15">
        <v>25</v>
      </c>
      <c r="U32" s="15">
        <v>35.03</v>
      </c>
      <c r="V32" s="15">
        <v>27.74</v>
      </c>
      <c r="W32" s="15">
        <v>23.88</v>
      </c>
      <c r="X32" s="15">
        <v>20.83</v>
      </c>
      <c r="Y32" s="16">
        <v>21.61</v>
      </c>
      <c r="AA32" s="13">
        <v>37170</v>
      </c>
      <c r="AB32" s="14">
        <v>19.89</v>
      </c>
      <c r="AC32" s="15">
        <v>18.29</v>
      </c>
      <c r="AD32" s="15">
        <v>17.788</v>
      </c>
      <c r="AE32" s="15">
        <v>17.399999999999999</v>
      </c>
      <c r="AF32" s="15">
        <v>16.14</v>
      </c>
      <c r="AG32" s="15">
        <v>19.47</v>
      </c>
      <c r="AH32" s="15">
        <v>18.010000000000002</v>
      </c>
      <c r="AI32" s="15">
        <v>18.16</v>
      </c>
      <c r="AJ32" s="15">
        <v>26.62</v>
      </c>
      <c r="AK32" s="15">
        <v>29.41</v>
      </c>
      <c r="AL32" s="15">
        <v>25.1</v>
      </c>
      <c r="AM32" s="15">
        <v>22.196000000000002</v>
      </c>
      <c r="AN32" s="15">
        <v>18.571999999999999</v>
      </c>
      <c r="AO32" s="15">
        <v>17.440000000000001</v>
      </c>
      <c r="AP32" s="15">
        <v>17.22</v>
      </c>
      <c r="AQ32" s="15">
        <v>16.97</v>
      </c>
      <c r="AR32" s="15">
        <v>16.010000000000002</v>
      </c>
      <c r="AS32" s="15">
        <v>17.690000000000001</v>
      </c>
      <c r="AT32" s="15">
        <v>18.190000000000001</v>
      </c>
      <c r="AU32" s="15">
        <v>25.67</v>
      </c>
      <c r="AV32" s="15">
        <v>22.52</v>
      </c>
      <c r="AW32" s="15">
        <v>23.67</v>
      </c>
      <c r="AX32" s="15">
        <v>17.82</v>
      </c>
      <c r="AY32" s="16">
        <v>17.95</v>
      </c>
    </row>
    <row r="33" spans="1:51" x14ac:dyDescent="0.2">
      <c r="A33" s="13">
        <v>37171</v>
      </c>
      <c r="B33" s="14">
        <v>18.98</v>
      </c>
      <c r="C33" s="15">
        <v>17</v>
      </c>
      <c r="D33" s="15">
        <v>16.14</v>
      </c>
      <c r="E33" s="15">
        <v>16</v>
      </c>
      <c r="F33" s="15">
        <v>16.04</v>
      </c>
      <c r="G33" s="15">
        <v>16.68</v>
      </c>
      <c r="H33" s="15">
        <v>17.12</v>
      </c>
      <c r="I33" s="15">
        <v>16.829999999999998</v>
      </c>
      <c r="J33" s="15">
        <v>20.11</v>
      </c>
      <c r="K33" s="15">
        <v>22.2</v>
      </c>
      <c r="L33" s="15">
        <v>23.06</v>
      </c>
      <c r="M33" s="15">
        <v>23.31</v>
      </c>
      <c r="N33" s="15">
        <v>22.6</v>
      </c>
      <c r="O33" s="15">
        <v>21.39</v>
      </c>
      <c r="P33" s="15">
        <v>22.03</v>
      </c>
      <c r="Q33" s="15">
        <v>21.56</v>
      </c>
      <c r="R33" s="15">
        <v>22.63</v>
      </c>
      <c r="S33" s="15">
        <v>26.05</v>
      </c>
      <c r="T33" s="15">
        <v>27.22</v>
      </c>
      <c r="U33" s="15">
        <v>34.69</v>
      </c>
      <c r="V33" s="15">
        <v>30.71</v>
      </c>
      <c r="W33" s="15">
        <v>26.72</v>
      </c>
      <c r="X33" s="15">
        <v>22.04</v>
      </c>
      <c r="Y33" s="16">
        <v>21.91</v>
      </c>
      <c r="AA33" s="13">
        <v>37171</v>
      </c>
      <c r="AB33" s="14">
        <v>16.61</v>
      </c>
      <c r="AC33" s="15">
        <v>14.86</v>
      </c>
      <c r="AD33" s="15">
        <v>15.01</v>
      </c>
      <c r="AE33" s="15">
        <v>13.48</v>
      </c>
      <c r="AF33" s="15">
        <v>14.96</v>
      </c>
      <c r="AG33" s="15">
        <v>16.82</v>
      </c>
      <c r="AH33" s="15">
        <v>16.47</v>
      </c>
      <c r="AI33" s="15">
        <v>14.62</v>
      </c>
      <c r="AJ33" s="15">
        <v>17.46</v>
      </c>
      <c r="AK33" s="15">
        <v>20.04</v>
      </c>
      <c r="AL33" s="15">
        <v>17.25</v>
      </c>
      <c r="AM33" s="15">
        <v>17.78</v>
      </c>
      <c r="AN33" s="15">
        <v>16.93</v>
      </c>
      <c r="AO33" s="15">
        <v>14.53</v>
      </c>
      <c r="AP33" s="15">
        <v>15.4</v>
      </c>
      <c r="AQ33" s="15">
        <v>17.62</v>
      </c>
      <c r="AR33" s="15">
        <v>17.84</v>
      </c>
      <c r="AS33" s="15">
        <v>17.32</v>
      </c>
      <c r="AT33" s="15">
        <v>21.28</v>
      </c>
      <c r="AU33" s="15">
        <v>32.212000000000003</v>
      </c>
      <c r="AV33" s="15">
        <v>29.58</v>
      </c>
      <c r="AW33" s="15">
        <v>20.98</v>
      </c>
      <c r="AX33" s="15">
        <v>22.4</v>
      </c>
      <c r="AY33" s="16">
        <v>17.63</v>
      </c>
    </row>
    <row r="34" spans="1:51" x14ac:dyDescent="0.2">
      <c r="A34" s="13">
        <v>37172</v>
      </c>
      <c r="B34" s="14">
        <v>18.309999999999999</v>
      </c>
      <c r="C34" s="15">
        <v>17.510000000000002</v>
      </c>
      <c r="D34" s="15">
        <v>17.13</v>
      </c>
      <c r="E34" s="15">
        <v>17.18</v>
      </c>
      <c r="F34" s="15">
        <v>18.12</v>
      </c>
      <c r="G34" s="15">
        <v>23.76</v>
      </c>
      <c r="H34" s="15">
        <v>31.72</v>
      </c>
      <c r="I34" s="15">
        <v>28.73</v>
      </c>
      <c r="J34" s="15">
        <v>28.65</v>
      </c>
      <c r="K34" s="15">
        <v>31.94</v>
      </c>
      <c r="L34" s="15">
        <v>32.090000000000003</v>
      </c>
      <c r="M34" s="15">
        <v>30</v>
      </c>
      <c r="N34" s="15">
        <v>28.97</v>
      </c>
      <c r="O34" s="15">
        <v>28.42</v>
      </c>
      <c r="P34" s="15">
        <v>26.42</v>
      </c>
      <c r="Q34" s="15">
        <v>26.12</v>
      </c>
      <c r="R34" s="15">
        <v>27.61</v>
      </c>
      <c r="S34" s="15">
        <v>30.38</v>
      </c>
      <c r="T34" s="15">
        <v>34.299999999999997</v>
      </c>
      <c r="U34" s="15">
        <v>42.69</v>
      </c>
      <c r="V34" s="15">
        <v>34.4</v>
      </c>
      <c r="W34" s="15">
        <v>28.68</v>
      </c>
      <c r="X34" s="15">
        <v>21.44</v>
      </c>
      <c r="Y34" s="16">
        <v>21.89</v>
      </c>
      <c r="AA34" s="13">
        <v>37172</v>
      </c>
      <c r="AB34" s="14">
        <v>15.66</v>
      </c>
      <c r="AC34" s="15">
        <v>15.58</v>
      </c>
      <c r="AD34" s="15">
        <v>14.71</v>
      </c>
      <c r="AE34" s="15">
        <v>16.66</v>
      </c>
      <c r="AF34" s="15">
        <v>16.649999999999999</v>
      </c>
      <c r="AG34" s="15">
        <v>17.52</v>
      </c>
      <c r="AH34" s="15">
        <v>26.948</v>
      </c>
      <c r="AI34" s="15">
        <v>20.725999999999999</v>
      </c>
      <c r="AJ34" s="15">
        <v>25.052</v>
      </c>
      <c r="AK34" s="15">
        <v>32.642000000000003</v>
      </c>
      <c r="AL34" s="15">
        <v>29.187999999999999</v>
      </c>
      <c r="AM34" s="15">
        <v>19.536000000000001</v>
      </c>
      <c r="AN34" s="15">
        <v>17.114000000000001</v>
      </c>
      <c r="AO34" s="15">
        <v>16.846</v>
      </c>
      <c r="AP34" s="15">
        <v>18.692</v>
      </c>
      <c r="AQ34" s="15">
        <v>16.552</v>
      </c>
      <c r="AR34" s="15">
        <v>17.192</v>
      </c>
      <c r="AS34" s="15">
        <v>16.878</v>
      </c>
      <c r="AT34" s="15">
        <v>17.98</v>
      </c>
      <c r="AU34" s="15">
        <v>20.111999999999998</v>
      </c>
      <c r="AV34" s="15">
        <v>28.074000000000002</v>
      </c>
      <c r="AW34" s="15">
        <v>24.25</v>
      </c>
      <c r="AX34" s="15">
        <v>20.73</v>
      </c>
      <c r="AY34" s="16">
        <v>27.13</v>
      </c>
    </row>
    <row r="35" spans="1:51" x14ac:dyDescent="0.2">
      <c r="A35" s="13">
        <v>37173</v>
      </c>
      <c r="B35" s="14">
        <v>18.940000000000001</v>
      </c>
      <c r="C35" s="15">
        <v>17.920000000000002</v>
      </c>
      <c r="D35" s="15">
        <v>18.02</v>
      </c>
      <c r="E35" s="15">
        <v>18.02</v>
      </c>
      <c r="F35" s="15">
        <v>19.079999999999998</v>
      </c>
      <c r="G35" s="15">
        <v>22.9</v>
      </c>
      <c r="H35" s="15">
        <v>29.94</v>
      </c>
      <c r="I35" s="15">
        <v>28.81</v>
      </c>
      <c r="J35" s="15">
        <v>25.98</v>
      </c>
      <c r="K35" s="15">
        <v>27.23</v>
      </c>
      <c r="L35" s="15">
        <v>25.91</v>
      </c>
      <c r="M35" s="15">
        <v>25.85</v>
      </c>
      <c r="N35" s="15">
        <v>25.55</v>
      </c>
      <c r="O35" s="15">
        <v>25.37</v>
      </c>
      <c r="P35" s="15">
        <v>24.31</v>
      </c>
      <c r="Q35" s="15">
        <v>24.1</v>
      </c>
      <c r="R35" s="15">
        <v>25.03</v>
      </c>
      <c r="S35" s="15">
        <v>24.35</v>
      </c>
      <c r="T35" s="15">
        <v>25.97</v>
      </c>
      <c r="U35" s="15">
        <v>31.18</v>
      </c>
      <c r="V35" s="15">
        <v>24.81</v>
      </c>
      <c r="W35" s="15">
        <v>23.46</v>
      </c>
      <c r="X35" s="15">
        <v>22.13</v>
      </c>
      <c r="Y35" s="16">
        <v>19.940000000000001</v>
      </c>
      <c r="AA35" s="13">
        <v>37173</v>
      </c>
      <c r="AB35" s="14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6"/>
    </row>
    <row r="36" spans="1:51" x14ac:dyDescent="0.2">
      <c r="A36" s="13">
        <v>37174</v>
      </c>
      <c r="B36" s="14">
        <v>19.29</v>
      </c>
      <c r="C36" s="15">
        <v>18</v>
      </c>
      <c r="D36" s="15">
        <v>17.079999999999998</v>
      </c>
      <c r="E36" s="15">
        <v>16.649999999999999</v>
      </c>
      <c r="F36" s="15">
        <v>19.11</v>
      </c>
      <c r="G36" s="15">
        <v>24.19</v>
      </c>
      <c r="H36" s="15">
        <v>36.380000000000003</v>
      </c>
      <c r="I36" s="15">
        <v>30.23</v>
      </c>
      <c r="J36" s="15">
        <v>32.33</v>
      </c>
      <c r="K36" s="15">
        <v>35.86</v>
      </c>
      <c r="L36" s="15">
        <v>37.19</v>
      </c>
      <c r="M36" s="15">
        <v>44.73</v>
      </c>
      <c r="N36" s="15">
        <v>36.33</v>
      </c>
      <c r="O36" s="15">
        <v>35.409999999999997</v>
      </c>
      <c r="P36" s="15">
        <v>32.57</v>
      </c>
      <c r="Q36" s="15">
        <v>32.340000000000003</v>
      </c>
      <c r="R36" s="15">
        <v>32.450000000000003</v>
      </c>
      <c r="S36" s="15">
        <v>33.24</v>
      </c>
      <c r="T36" s="15">
        <v>39.32</v>
      </c>
      <c r="U36" s="15">
        <v>57.81</v>
      </c>
      <c r="V36" s="15">
        <v>49.73</v>
      </c>
      <c r="W36" s="15">
        <v>35.700000000000003</v>
      </c>
      <c r="X36" s="15">
        <v>24.29</v>
      </c>
      <c r="Y36" s="16">
        <v>22.23</v>
      </c>
      <c r="AA36" s="13">
        <v>37174</v>
      </c>
      <c r="AB36" s="14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6"/>
    </row>
    <row r="37" spans="1:51" x14ac:dyDescent="0.2">
      <c r="A37" s="13">
        <v>37175</v>
      </c>
      <c r="B37" s="14">
        <v>18.5</v>
      </c>
      <c r="C37" s="15">
        <v>17.73</v>
      </c>
      <c r="D37" s="15">
        <v>15.73</v>
      </c>
      <c r="E37" s="15">
        <v>15.21</v>
      </c>
      <c r="F37" s="15">
        <v>18.239999999999998</v>
      </c>
      <c r="G37" s="15">
        <v>23.74</v>
      </c>
      <c r="H37" s="15">
        <v>39.200000000000003</v>
      </c>
      <c r="I37" s="15">
        <v>25.52</v>
      </c>
      <c r="J37" s="15">
        <v>24.03</v>
      </c>
      <c r="K37" s="15">
        <v>25.46</v>
      </c>
      <c r="L37" s="15">
        <v>25.5</v>
      </c>
      <c r="M37" s="15">
        <v>25.56</v>
      </c>
      <c r="N37" s="15">
        <v>25.54</v>
      </c>
      <c r="O37" s="15">
        <v>25.55</v>
      </c>
      <c r="P37" s="15">
        <v>25.77</v>
      </c>
      <c r="Q37" s="15">
        <v>25.48</v>
      </c>
      <c r="R37" s="15">
        <v>25.52</v>
      </c>
      <c r="S37" s="15">
        <v>25.2</v>
      </c>
      <c r="T37" s="15">
        <v>25.57</v>
      </c>
      <c r="U37" s="15">
        <v>28.98</v>
      </c>
      <c r="V37" s="15">
        <v>26.53</v>
      </c>
      <c r="W37" s="15">
        <v>21.66</v>
      </c>
      <c r="X37" s="15">
        <v>18.559999999999999</v>
      </c>
      <c r="Y37" s="16">
        <v>21.1</v>
      </c>
      <c r="AA37" s="13">
        <v>37175</v>
      </c>
      <c r="AB37" s="14">
        <v>16.600000000000001</v>
      </c>
      <c r="AC37" s="15">
        <v>15.33</v>
      </c>
      <c r="AD37" s="15">
        <v>15.3</v>
      </c>
      <c r="AE37" s="15">
        <v>15.41</v>
      </c>
      <c r="AF37" s="15">
        <v>16.579999999999998</v>
      </c>
      <c r="AG37" s="15">
        <v>21.96</v>
      </c>
      <c r="AH37" s="15">
        <v>40.799999999999997</v>
      </c>
      <c r="AI37" s="15">
        <v>29.821999999999999</v>
      </c>
      <c r="AJ37" s="15">
        <v>18.062000000000001</v>
      </c>
      <c r="AK37" s="15">
        <v>28.34</v>
      </c>
      <c r="AL37" s="15">
        <v>23.111999999999998</v>
      </c>
      <c r="AM37" s="15">
        <v>26.952000000000002</v>
      </c>
      <c r="AN37" s="15">
        <v>31.582000000000001</v>
      </c>
      <c r="AO37" s="15">
        <v>38.479999999999997</v>
      </c>
      <c r="AP37" s="15">
        <v>26.123999999999999</v>
      </c>
      <c r="AQ37" s="15">
        <v>25.696000000000002</v>
      </c>
      <c r="AR37" s="15">
        <v>29.012</v>
      </c>
      <c r="AS37" s="15">
        <v>17.175999999999998</v>
      </c>
      <c r="AT37" s="15">
        <v>27.026</v>
      </c>
      <c r="AU37" s="15">
        <v>44.334000000000003</v>
      </c>
      <c r="AV37" s="15">
        <v>36.661999999999999</v>
      </c>
      <c r="AW37" s="15">
        <v>22.84</v>
      </c>
      <c r="AX37" s="15">
        <v>18.96</v>
      </c>
      <c r="AY37" s="16">
        <v>17.2</v>
      </c>
    </row>
    <row r="38" spans="1:51" x14ac:dyDescent="0.2">
      <c r="A38" s="13">
        <v>37176</v>
      </c>
      <c r="B38" s="14">
        <v>19.04</v>
      </c>
      <c r="C38" s="15">
        <v>17.41</v>
      </c>
      <c r="D38" s="15">
        <v>16.16</v>
      </c>
      <c r="E38" s="15">
        <v>16</v>
      </c>
      <c r="F38" s="15">
        <v>17.399999999999999</v>
      </c>
      <c r="G38" s="15">
        <v>22.36</v>
      </c>
      <c r="H38" s="15">
        <v>32.450000000000003</v>
      </c>
      <c r="I38" s="15">
        <v>24.03</v>
      </c>
      <c r="J38" s="15">
        <v>25</v>
      </c>
      <c r="K38" s="15">
        <v>26.84</v>
      </c>
      <c r="L38" s="15">
        <v>30.26</v>
      </c>
      <c r="M38" s="15">
        <v>30.91</v>
      </c>
      <c r="N38" s="15">
        <v>30.86</v>
      </c>
      <c r="O38" s="15">
        <v>30.86</v>
      </c>
      <c r="P38" s="15">
        <v>29.74</v>
      </c>
      <c r="Q38" s="15">
        <v>26.42</v>
      </c>
      <c r="R38" s="15">
        <v>26.35</v>
      </c>
      <c r="S38" s="15">
        <v>28.92</v>
      </c>
      <c r="T38" s="15">
        <v>27.58</v>
      </c>
      <c r="U38" s="15">
        <v>32.49</v>
      </c>
      <c r="V38" s="15">
        <v>29.74</v>
      </c>
      <c r="W38" s="15">
        <v>25.93</v>
      </c>
      <c r="X38" s="15">
        <v>22.41</v>
      </c>
      <c r="Y38" s="16">
        <v>21.55</v>
      </c>
      <c r="AA38" s="13">
        <v>37176</v>
      </c>
      <c r="AB38" s="14">
        <v>16.420000000000002</v>
      </c>
      <c r="AC38" s="15">
        <v>14.71</v>
      </c>
      <c r="AD38" s="15">
        <v>14.64</v>
      </c>
      <c r="AE38" s="15">
        <v>15.03</v>
      </c>
      <c r="AF38" s="15">
        <v>16.25</v>
      </c>
      <c r="AG38" s="15">
        <v>17.16</v>
      </c>
      <c r="AH38" s="15">
        <v>17.649999999999999</v>
      </c>
      <c r="AI38" s="15">
        <v>21.422000000000001</v>
      </c>
      <c r="AJ38" s="15">
        <v>18.902000000000001</v>
      </c>
      <c r="AK38" s="15">
        <v>33.692</v>
      </c>
      <c r="AL38" s="15">
        <v>38.182000000000002</v>
      </c>
      <c r="AM38" s="15">
        <v>36.962000000000003</v>
      </c>
      <c r="AN38" s="15">
        <v>27.728000000000002</v>
      </c>
      <c r="AO38" s="15">
        <v>39.872</v>
      </c>
      <c r="AP38" s="15">
        <v>35.368000000000002</v>
      </c>
      <c r="AQ38" s="15">
        <v>32.917999999999999</v>
      </c>
      <c r="AR38" s="15">
        <v>27.376000000000001</v>
      </c>
      <c r="AS38" s="15">
        <v>18.754000000000001</v>
      </c>
      <c r="AT38" s="15">
        <v>22.61</v>
      </c>
      <c r="AU38" s="15">
        <v>32.159999999999997</v>
      </c>
      <c r="AV38" s="15">
        <v>27.1</v>
      </c>
      <c r="AW38" s="15">
        <v>20.329999999999998</v>
      </c>
      <c r="AX38" s="15">
        <v>17.96</v>
      </c>
      <c r="AY38" s="16">
        <v>17.03</v>
      </c>
    </row>
    <row r="39" spans="1:51" x14ac:dyDescent="0.2">
      <c r="A39" s="13">
        <v>37177</v>
      </c>
      <c r="B39" s="14">
        <v>20.3</v>
      </c>
      <c r="C39" s="15">
        <v>17.09</v>
      </c>
      <c r="D39" s="15">
        <v>16.53</v>
      </c>
      <c r="E39" s="15">
        <v>16.28</v>
      </c>
      <c r="F39" s="15">
        <v>16.239999999999998</v>
      </c>
      <c r="G39" s="15">
        <v>16.829999999999998</v>
      </c>
      <c r="H39" s="15">
        <v>17.52</v>
      </c>
      <c r="I39" s="15">
        <v>17.97</v>
      </c>
      <c r="J39" s="15">
        <v>23.64</v>
      </c>
      <c r="K39" s="15">
        <v>27.51</v>
      </c>
      <c r="L39" s="15">
        <v>31.19</v>
      </c>
      <c r="M39" s="15">
        <v>29.38</v>
      </c>
      <c r="N39" s="15">
        <v>26.56</v>
      </c>
      <c r="O39" s="15">
        <v>26.41</v>
      </c>
      <c r="P39" s="15">
        <v>25.89</v>
      </c>
      <c r="Q39" s="15">
        <v>25.51</v>
      </c>
      <c r="R39" s="15">
        <v>25.7</v>
      </c>
      <c r="S39" s="15">
        <v>25.19</v>
      </c>
      <c r="T39" s="15">
        <v>30.57</v>
      </c>
      <c r="U39" s="15">
        <v>48.76</v>
      </c>
      <c r="V39" s="15">
        <v>31.05</v>
      </c>
      <c r="W39" s="15">
        <v>27.32</v>
      </c>
      <c r="X39" s="15">
        <v>20.43</v>
      </c>
      <c r="Y39" s="16">
        <v>23</v>
      </c>
      <c r="AA39" s="13">
        <v>37177</v>
      </c>
      <c r="AB39" s="14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6"/>
    </row>
    <row r="40" spans="1:51" x14ac:dyDescent="0.2">
      <c r="A40" s="13">
        <v>37178</v>
      </c>
      <c r="B40" s="14">
        <v>17.8</v>
      </c>
      <c r="C40" s="15">
        <v>15.83</v>
      </c>
      <c r="D40" s="15">
        <v>14.77</v>
      </c>
      <c r="E40" s="15">
        <v>14.02</v>
      </c>
      <c r="F40" s="15">
        <v>14</v>
      </c>
      <c r="G40" s="15">
        <v>14.2</v>
      </c>
      <c r="H40" s="15">
        <v>15</v>
      </c>
      <c r="I40" s="15">
        <v>14.46</v>
      </c>
      <c r="J40" s="15">
        <v>18.12</v>
      </c>
      <c r="K40" s="15">
        <v>20</v>
      </c>
      <c r="L40" s="15">
        <v>20.9</v>
      </c>
      <c r="M40" s="15">
        <v>21.9</v>
      </c>
      <c r="N40" s="15">
        <v>22.13</v>
      </c>
      <c r="O40" s="15">
        <v>22.02</v>
      </c>
      <c r="P40" s="15">
        <v>21.16</v>
      </c>
      <c r="Q40" s="15">
        <v>20.6</v>
      </c>
      <c r="R40" s="15">
        <v>21.27</v>
      </c>
      <c r="S40" s="15">
        <v>22.42</v>
      </c>
      <c r="T40" s="15">
        <v>24.41</v>
      </c>
      <c r="U40" s="15">
        <v>40.43</v>
      </c>
      <c r="V40" s="15">
        <v>31.05</v>
      </c>
      <c r="W40" s="15">
        <v>23.4</v>
      </c>
      <c r="X40" s="15">
        <v>20.38</v>
      </c>
      <c r="Y40" s="16">
        <v>19.8</v>
      </c>
      <c r="AA40" s="13">
        <v>37178</v>
      </c>
      <c r="AB40" s="14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6"/>
    </row>
    <row r="41" spans="1:51" x14ac:dyDescent="0.2">
      <c r="A41" s="13">
        <v>37179</v>
      </c>
      <c r="B41" s="14">
        <v>17.170000000000002</v>
      </c>
      <c r="C41" s="15">
        <v>16.18</v>
      </c>
      <c r="D41" s="15">
        <v>15.73</v>
      </c>
      <c r="E41" s="15">
        <v>15.55</v>
      </c>
      <c r="F41" s="15">
        <v>16.61</v>
      </c>
      <c r="G41" s="15">
        <v>20.45</v>
      </c>
      <c r="H41" s="15">
        <v>25.55</v>
      </c>
      <c r="I41" s="15">
        <v>26.38</v>
      </c>
      <c r="J41" s="15">
        <v>26.48</v>
      </c>
      <c r="K41" s="15">
        <v>29.01</v>
      </c>
      <c r="L41" s="15">
        <v>27.84</v>
      </c>
      <c r="M41" s="15">
        <v>28.13</v>
      </c>
      <c r="N41" s="15">
        <v>27.53</v>
      </c>
      <c r="O41" s="15">
        <v>27.52</v>
      </c>
      <c r="P41" s="15">
        <v>27.35</v>
      </c>
      <c r="Q41" s="15">
        <v>25.59</v>
      </c>
      <c r="R41" s="15">
        <v>26.4</v>
      </c>
      <c r="S41" s="15">
        <v>27.34</v>
      </c>
      <c r="T41" s="15">
        <v>31.29</v>
      </c>
      <c r="U41" s="15">
        <v>39.32</v>
      </c>
      <c r="V41" s="15">
        <v>31.97</v>
      </c>
      <c r="W41" s="15">
        <v>26.53</v>
      </c>
      <c r="X41" s="15">
        <v>22.93</v>
      </c>
      <c r="Y41" s="16">
        <v>18.46</v>
      </c>
      <c r="AA41" s="13">
        <v>37179</v>
      </c>
      <c r="AB41" s="14">
        <v>15.47</v>
      </c>
      <c r="AC41" s="15">
        <v>14.28</v>
      </c>
      <c r="AD41" s="15">
        <v>12.36</v>
      </c>
      <c r="AE41" s="15">
        <v>11.58</v>
      </c>
      <c r="AF41" s="15">
        <v>14.02</v>
      </c>
      <c r="AG41" s="15">
        <v>14.73</v>
      </c>
      <c r="AH41" s="15">
        <v>17.062000000000001</v>
      </c>
      <c r="AI41" s="15">
        <v>17.52</v>
      </c>
      <c r="AJ41" s="15">
        <v>17.175999999999998</v>
      </c>
      <c r="AK41" s="15">
        <v>24.564</v>
      </c>
      <c r="AL41" s="15">
        <v>27.106000000000002</v>
      </c>
      <c r="AM41" s="15">
        <v>28.245999999999999</v>
      </c>
      <c r="AN41" s="15">
        <v>26.757999999999999</v>
      </c>
      <c r="AO41" s="15">
        <v>31.838000000000001</v>
      </c>
      <c r="AP41" s="15">
        <v>27.334</v>
      </c>
      <c r="AQ41" s="15">
        <v>25.725999999999999</v>
      </c>
      <c r="AR41" s="15">
        <v>26.417999999999999</v>
      </c>
      <c r="AS41" s="15">
        <v>22.931999999999999</v>
      </c>
      <c r="AT41" s="15">
        <v>20.512</v>
      </c>
      <c r="AU41" s="15">
        <v>28.192</v>
      </c>
      <c r="AV41" s="15">
        <v>26.553999999999998</v>
      </c>
      <c r="AW41" s="15">
        <v>20.88</v>
      </c>
      <c r="AX41" s="15">
        <v>16.18</v>
      </c>
      <c r="AY41" s="16">
        <v>16.260000000000002</v>
      </c>
    </row>
    <row r="42" spans="1:51" x14ac:dyDescent="0.2">
      <c r="A42" s="17">
        <v>37180</v>
      </c>
      <c r="B42" s="18">
        <v>17</v>
      </c>
      <c r="C42" s="19">
        <v>15.72</v>
      </c>
      <c r="D42" s="19">
        <v>15.48</v>
      </c>
      <c r="E42" s="19">
        <v>15.02</v>
      </c>
      <c r="F42" s="19">
        <v>15.78</v>
      </c>
      <c r="G42" s="19">
        <v>18.5</v>
      </c>
      <c r="H42" s="19">
        <v>23.25</v>
      </c>
      <c r="I42" s="19">
        <v>21.99</v>
      </c>
      <c r="J42" s="19">
        <v>24</v>
      </c>
      <c r="K42" s="19">
        <v>26</v>
      </c>
      <c r="L42" s="19">
        <v>25.57</v>
      </c>
      <c r="M42" s="19">
        <v>24.39</v>
      </c>
      <c r="N42" s="19">
        <v>23.92</v>
      </c>
      <c r="O42" s="19">
        <v>25.31</v>
      </c>
      <c r="P42" s="19">
        <v>24.29</v>
      </c>
      <c r="Q42" s="19">
        <v>23.73</v>
      </c>
      <c r="R42" s="19">
        <v>23.61</v>
      </c>
      <c r="S42" s="19">
        <v>24.24</v>
      </c>
      <c r="T42" s="19">
        <v>33.729999999999997</v>
      </c>
      <c r="U42" s="19">
        <v>36.869999999999997</v>
      </c>
      <c r="V42" s="19">
        <v>28.48</v>
      </c>
      <c r="W42" s="19">
        <v>22.87</v>
      </c>
      <c r="X42" s="19">
        <v>19.93</v>
      </c>
      <c r="Y42" s="20">
        <v>18.38</v>
      </c>
      <c r="AA42" s="17">
        <v>37180</v>
      </c>
      <c r="AB42" s="18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20"/>
    </row>
    <row r="44" spans="1:51" x14ac:dyDescent="0.2">
      <c r="B44" s="21">
        <v>1</v>
      </c>
      <c r="C44" s="21">
        <v>2</v>
      </c>
      <c r="D44" s="21">
        <v>3</v>
      </c>
      <c r="E44" s="21">
        <v>4</v>
      </c>
      <c r="F44" s="21">
        <v>5</v>
      </c>
      <c r="G44" s="21">
        <v>6</v>
      </c>
      <c r="H44" s="21">
        <v>7</v>
      </c>
      <c r="I44" s="21">
        <v>8</v>
      </c>
      <c r="J44" s="21">
        <v>9</v>
      </c>
      <c r="K44" s="21">
        <v>10</v>
      </c>
      <c r="L44" s="21">
        <v>11</v>
      </c>
      <c r="M44" s="21">
        <v>12</v>
      </c>
      <c r="N44" s="21">
        <v>13</v>
      </c>
      <c r="O44" s="21">
        <v>14</v>
      </c>
      <c r="P44" s="21">
        <v>15</v>
      </c>
      <c r="Q44" s="21">
        <v>16</v>
      </c>
      <c r="R44" s="21">
        <v>17</v>
      </c>
      <c r="S44" s="21">
        <v>18</v>
      </c>
      <c r="T44" s="21">
        <v>19</v>
      </c>
      <c r="U44" s="21">
        <v>20</v>
      </c>
      <c r="V44" s="21">
        <v>21</v>
      </c>
      <c r="W44" s="21">
        <v>22</v>
      </c>
      <c r="X44" s="21">
        <v>23</v>
      </c>
      <c r="Y44" s="21">
        <v>24</v>
      </c>
      <c r="AA44" s="25" t="s">
        <v>15</v>
      </c>
      <c r="AB44" s="25" t="s">
        <v>22</v>
      </c>
      <c r="AC44" s="25" t="s">
        <v>23</v>
      </c>
    </row>
    <row r="45" spans="1:51" x14ac:dyDescent="0.2">
      <c r="B45" s="15">
        <f>AVERAGE(B12:B40)</f>
        <v>17.925517241379314</v>
      </c>
      <c r="C45" s="15">
        <f t="shared" ref="C45:Y45" si="0">AVERAGE(C12:C40)</f>
        <v>16.427241379310345</v>
      </c>
      <c r="D45" s="15">
        <f t="shared" si="0"/>
        <v>15.28206896551724</v>
      </c>
      <c r="E45" s="15">
        <f t="shared" si="0"/>
        <v>14.951034482758613</v>
      </c>
      <c r="F45" s="15">
        <f t="shared" si="0"/>
        <v>15.63</v>
      </c>
      <c r="G45" s="15">
        <f t="shared" si="0"/>
        <v>18.982758620689658</v>
      </c>
      <c r="H45" s="15">
        <f t="shared" si="0"/>
        <v>23.791034482758626</v>
      </c>
      <c r="I45" s="15">
        <f t="shared" si="0"/>
        <v>23.044482758620685</v>
      </c>
      <c r="J45" s="15">
        <f t="shared" si="0"/>
        <v>24.383448275862069</v>
      </c>
      <c r="K45" s="15">
        <f t="shared" si="0"/>
        <v>26.363103448275869</v>
      </c>
      <c r="L45" s="15">
        <f t="shared" si="0"/>
        <v>27.841379310344827</v>
      </c>
      <c r="M45" s="15">
        <f t="shared" si="0"/>
        <v>28.287241379310341</v>
      </c>
      <c r="N45" s="15">
        <f t="shared" si="0"/>
        <v>27.908275862068958</v>
      </c>
      <c r="O45" s="15">
        <f t="shared" si="0"/>
        <v>28.278965517241367</v>
      </c>
      <c r="P45" s="15">
        <f t="shared" si="0"/>
        <v>27.887931034482751</v>
      </c>
      <c r="Q45" s="15">
        <f t="shared" si="0"/>
        <v>28.090344827586211</v>
      </c>
      <c r="R45" s="15">
        <f t="shared" si="0"/>
        <v>28.410344827586208</v>
      </c>
      <c r="S45" s="15">
        <f t="shared" si="0"/>
        <v>28.440344827586202</v>
      </c>
      <c r="T45" s="15">
        <f t="shared" si="0"/>
        <v>26.601034482758628</v>
      </c>
      <c r="U45" s="15">
        <f t="shared" si="0"/>
        <v>33.531379310344825</v>
      </c>
      <c r="V45" s="15">
        <f t="shared" si="0"/>
        <v>29.622413793103444</v>
      </c>
      <c r="W45" s="15">
        <f t="shared" si="0"/>
        <v>25.252068965517243</v>
      </c>
      <c r="X45" s="15">
        <f t="shared" si="0"/>
        <v>21.103793103448272</v>
      </c>
      <c r="Y45" s="15">
        <f t="shared" si="0"/>
        <v>19.791034482758619</v>
      </c>
      <c r="AA45" s="15">
        <f>AVERAGE(I45:X45)</f>
        <v>27.190409482758618</v>
      </c>
      <c r="AB45" s="15">
        <f>AVERAGE(B45:H45,Y45)</f>
        <v>17.847586206896551</v>
      </c>
      <c r="AC45" s="15">
        <f>AVERAGE(B45:Y45)</f>
        <v>24.076135057471262</v>
      </c>
    </row>
    <row r="46" spans="1:51" x14ac:dyDescent="0.2">
      <c r="B46" s="15">
        <f>AVERAGE(B31:B40)</f>
        <v>19.122000000000003</v>
      </c>
      <c r="C46" s="15">
        <f t="shared" ref="C46:Y46" si="1">AVERAGE(C31:C40)</f>
        <v>17.432000000000002</v>
      </c>
      <c r="D46" s="15">
        <f t="shared" si="1"/>
        <v>16.594000000000001</v>
      </c>
      <c r="E46" s="15">
        <f t="shared" si="1"/>
        <v>16.252000000000002</v>
      </c>
      <c r="F46" s="15">
        <f t="shared" si="1"/>
        <v>17.154</v>
      </c>
      <c r="G46" s="15">
        <f t="shared" si="1"/>
        <v>20.428999999999995</v>
      </c>
      <c r="H46" s="15">
        <f t="shared" si="1"/>
        <v>26.773000000000003</v>
      </c>
      <c r="I46" s="15">
        <f t="shared" si="1"/>
        <v>23.242000000000001</v>
      </c>
      <c r="J46" s="15">
        <f t="shared" si="1"/>
        <v>24.898000000000003</v>
      </c>
      <c r="K46" s="15">
        <f t="shared" si="1"/>
        <v>27.393999999999998</v>
      </c>
      <c r="L46" s="15">
        <f t="shared" si="1"/>
        <v>28.731999999999999</v>
      </c>
      <c r="M46" s="15">
        <f t="shared" si="1"/>
        <v>29.35</v>
      </c>
      <c r="N46" s="15">
        <f t="shared" si="1"/>
        <v>27.643000000000001</v>
      </c>
      <c r="O46" s="15">
        <f t="shared" si="1"/>
        <v>27.368000000000002</v>
      </c>
      <c r="P46" s="15">
        <f t="shared" si="1"/>
        <v>26.833000000000006</v>
      </c>
      <c r="Q46" s="15">
        <f t="shared" si="1"/>
        <v>26.286000000000001</v>
      </c>
      <c r="R46" s="15">
        <f t="shared" si="1"/>
        <v>26.238</v>
      </c>
      <c r="S46" s="15">
        <f t="shared" si="1"/>
        <v>27.407999999999998</v>
      </c>
      <c r="T46" s="15">
        <f t="shared" si="1"/>
        <v>29.338999999999999</v>
      </c>
      <c r="U46" s="15">
        <f t="shared" si="1"/>
        <v>39.204000000000001</v>
      </c>
      <c r="V46" s="15">
        <f t="shared" si="1"/>
        <v>31.952000000000005</v>
      </c>
      <c r="W46" s="15">
        <f t="shared" si="1"/>
        <v>26.719000000000001</v>
      </c>
      <c r="X46" s="15">
        <f t="shared" si="1"/>
        <v>21.536999999999999</v>
      </c>
      <c r="Y46" s="15">
        <f t="shared" si="1"/>
        <v>21.523000000000003</v>
      </c>
      <c r="AA46" s="15">
        <f>AVERAGE(I46:X46)</f>
        <v>27.758937499999998</v>
      </c>
      <c r="AB46" s="15">
        <f>AVERAGE(B46:H46,Y46)</f>
        <v>19.409875</v>
      </c>
      <c r="AC46" s="15">
        <f>AVERAGE(B46:Y46)</f>
        <v>24.975916666666674</v>
      </c>
    </row>
    <row r="47" spans="1:51" x14ac:dyDescent="0.2">
      <c r="B47" s="15">
        <f>AVERAGE(B38:B40)</f>
        <v>19.046666666666667</v>
      </c>
      <c r="C47" s="15">
        <f t="shared" ref="C47:Y47" si="2">AVERAGE(C38:C40)</f>
        <v>16.776666666666667</v>
      </c>
      <c r="D47" s="15">
        <f t="shared" si="2"/>
        <v>15.819999999999999</v>
      </c>
      <c r="E47" s="15">
        <f t="shared" si="2"/>
        <v>15.433333333333332</v>
      </c>
      <c r="F47" s="15">
        <f t="shared" si="2"/>
        <v>15.88</v>
      </c>
      <c r="G47" s="15">
        <f t="shared" si="2"/>
        <v>17.796666666666667</v>
      </c>
      <c r="H47" s="15">
        <f t="shared" si="2"/>
        <v>21.656666666666666</v>
      </c>
      <c r="I47" s="15">
        <f t="shared" si="2"/>
        <v>18.82</v>
      </c>
      <c r="J47" s="15">
        <f t="shared" si="2"/>
        <v>22.253333333333334</v>
      </c>
      <c r="K47" s="15">
        <f t="shared" si="2"/>
        <v>24.783333333333331</v>
      </c>
      <c r="L47" s="15">
        <f t="shared" si="2"/>
        <v>27.45</v>
      </c>
      <c r="M47" s="15">
        <f t="shared" si="2"/>
        <v>27.396666666666665</v>
      </c>
      <c r="N47" s="15">
        <f t="shared" si="2"/>
        <v>26.516666666666666</v>
      </c>
      <c r="O47" s="15">
        <f t="shared" si="2"/>
        <v>26.429999999999996</v>
      </c>
      <c r="P47" s="15">
        <f t="shared" si="2"/>
        <v>25.596666666666664</v>
      </c>
      <c r="Q47" s="15">
        <f t="shared" si="2"/>
        <v>24.176666666666666</v>
      </c>
      <c r="R47" s="15">
        <f t="shared" si="2"/>
        <v>24.439999999999998</v>
      </c>
      <c r="S47" s="15">
        <f t="shared" si="2"/>
        <v>25.51</v>
      </c>
      <c r="T47" s="15">
        <f t="shared" si="2"/>
        <v>27.52</v>
      </c>
      <c r="U47" s="15">
        <f t="shared" si="2"/>
        <v>40.56</v>
      </c>
      <c r="V47" s="15">
        <f t="shared" si="2"/>
        <v>30.613333333333333</v>
      </c>
      <c r="W47" s="15">
        <f t="shared" si="2"/>
        <v>25.55</v>
      </c>
      <c r="X47" s="15">
        <f t="shared" si="2"/>
        <v>21.073333333333334</v>
      </c>
      <c r="Y47" s="15">
        <f t="shared" si="2"/>
        <v>21.45</v>
      </c>
      <c r="AA47" s="15">
        <f>AVERAGE(I47:X47)</f>
        <v>26.168125</v>
      </c>
      <c r="AB47" s="15">
        <f>AVERAGE(B47:H47,Y47)</f>
        <v>17.982499999999998</v>
      </c>
      <c r="AC47" s="15">
        <f>AVERAGE(B47:Y47)</f>
        <v>23.439583333333335</v>
      </c>
    </row>
    <row r="48" spans="1:51" x14ac:dyDescent="0.2">
      <c r="B48" s="15">
        <f>B40</f>
        <v>17.8</v>
      </c>
      <c r="C48" s="15">
        <f t="shared" ref="C48:Y48" si="3">C40</f>
        <v>15.83</v>
      </c>
      <c r="D48" s="15">
        <f t="shared" si="3"/>
        <v>14.77</v>
      </c>
      <c r="E48" s="15">
        <f t="shared" si="3"/>
        <v>14.02</v>
      </c>
      <c r="F48" s="15">
        <f t="shared" si="3"/>
        <v>14</v>
      </c>
      <c r="G48" s="15">
        <f t="shared" si="3"/>
        <v>14.2</v>
      </c>
      <c r="H48" s="15">
        <f t="shared" si="3"/>
        <v>15</v>
      </c>
      <c r="I48" s="15">
        <f t="shared" si="3"/>
        <v>14.46</v>
      </c>
      <c r="J48" s="15">
        <f t="shared" si="3"/>
        <v>18.12</v>
      </c>
      <c r="K48" s="15">
        <f t="shared" si="3"/>
        <v>20</v>
      </c>
      <c r="L48" s="15">
        <f t="shared" si="3"/>
        <v>20.9</v>
      </c>
      <c r="M48" s="15">
        <f t="shared" si="3"/>
        <v>21.9</v>
      </c>
      <c r="N48" s="15">
        <f t="shared" si="3"/>
        <v>22.13</v>
      </c>
      <c r="O48" s="15">
        <f t="shared" si="3"/>
        <v>22.02</v>
      </c>
      <c r="P48" s="15">
        <f t="shared" si="3"/>
        <v>21.16</v>
      </c>
      <c r="Q48" s="15">
        <f t="shared" si="3"/>
        <v>20.6</v>
      </c>
      <c r="R48" s="15">
        <f t="shared" si="3"/>
        <v>21.27</v>
      </c>
      <c r="S48" s="15">
        <f t="shared" si="3"/>
        <v>22.42</v>
      </c>
      <c r="T48" s="15">
        <f t="shared" si="3"/>
        <v>24.41</v>
      </c>
      <c r="U48" s="15">
        <f t="shared" si="3"/>
        <v>40.43</v>
      </c>
      <c r="V48" s="15">
        <f t="shared" si="3"/>
        <v>31.05</v>
      </c>
      <c r="W48" s="15">
        <f t="shared" si="3"/>
        <v>23.4</v>
      </c>
      <c r="X48" s="15">
        <f t="shared" si="3"/>
        <v>20.38</v>
      </c>
      <c r="Y48" s="15">
        <f t="shared" si="3"/>
        <v>19.8</v>
      </c>
      <c r="AA48" s="15">
        <f>AVERAGE(I48:X48)</f>
        <v>22.790624999999999</v>
      </c>
      <c r="AB48" s="15">
        <f>AVERAGE(B48:H48,Y48)</f>
        <v>15.6775</v>
      </c>
      <c r="AC48" s="15">
        <f>AVERAGE(B48:Y48)</f>
        <v>20.419583333333339</v>
      </c>
    </row>
  </sheetData>
  <phoneticPr fontId="0" type="noConversion"/>
  <conditionalFormatting sqref="AA44:AC48">
    <cfRule type="cellIs" dxfId="1" priority="1" stopIfTrue="1" operator="greaterThan">
      <formula>10</formula>
    </cfRule>
    <cfRule type="cellIs" dxfId="0" priority="2" stopIfTrue="1" operator="lessThanOrEqual">
      <formula>-5</formula>
    </cfRule>
  </conditionalFormatting>
  <pageMargins left="0.75" right="0.75" top="1" bottom="1" header="0.5" footer="0.5"/>
  <pageSetup scale="69" orientation="landscape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WHUB RT Pricing</vt:lpstr>
      <vt:lpstr>RT NYPPW - RT ZONE P</vt:lpstr>
      <vt:lpstr>DA NYPPW - RT ZONE P</vt:lpstr>
      <vt:lpstr>RTPJM Vs DA NYZp</vt:lpstr>
      <vt:lpstr>DAPJM Vs DA NYZp</vt:lpstr>
      <vt:lpstr>NYISOZone P Prices</vt:lpstr>
      <vt:lpstr>NYPPWPrices</vt:lpstr>
      <vt:lpstr>'DA NYPPW - RT ZONE P'!nar</vt:lpstr>
      <vt:lpstr>'RT NYPPW - RT ZONE P'!nar</vt:lpstr>
      <vt:lpstr>'RTPJM Vs DA NYZp'!nar</vt:lpstr>
      <vt:lpstr>'WHUB RT Pricing'!nar</vt:lpstr>
      <vt:lpstr>nar</vt:lpstr>
      <vt:lpstr>'DA NYPPW - RT ZONE P'!Print_Area</vt:lpstr>
      <vt:lpstr>'DAPJM Vs DA NYZp'!Print_Area</vt:lpstr>
      <vt:lpstr>NYPPWPrices!Print_Area</vt:lpstr>
      <vt:lpstr>'RT NYPPW - RT ZONE P'!Print_Area</vt:lpstr>
      <vt:lpstr>'RTPJM Vs DA NYZp'!Print_Area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jmiller</dc:creator>
  <cp:lastModifiedBy>Jan Havlíček</cp:lastModifiedBy>
  <cp:lastPrinted>2001-05-08T18:07:47Z</cp:lastPrinted>
  <dcterms:created xsi:type="dcterms:W3CDTF">2001-03-28T20:04:14Z</dcterms:created>
  <dcterms:modified xsi:type="dcterms:W3CDTF">2023-09-13T21:50:50Z</dcterms:modified>
</cp:coreProperties>
</file>