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F78CA-60D5-4964-AFE1-9795CF526C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" i="1" l="1"/>
  <c r="C2" i="1"/>
  <c r="F2" i="1"/>
  <c r="H2" i="1"/>
  <c r="P2" i="1"/>
  <c r="B3" i="1"/>
  <c r="C3" i="1"/>
  <c r="F3" i="1"/>
  <c r="H3" i="1"/>
  <c r="K3" i="1"/>
  <c r="L3" i="1"/>
  <c r="M3" i="1"/>
  <c r="P3" i="1"/>
  <c r="B4" i="1"/>
  <c r="C4" i="1"/>
  <c r="F4" i="1"/>
  <c r="H4" i="1"/>
  <c r="K4" i="1"/>
  <c r="L4" i="1"/>
  <c r="M4" i="1"/>
  <c r="P4" i="1"/>
  <c r="B5" i="1"/>
  <c r="C5" i="1"/>
  <c r="F5" i="1"/>
  <c r="H5" i="1"/>
  <c r="K5" i="1"/>
  <c r="L5" i="1"/>
  <c r="M5" i="1"/>
  <c r="O5" i="1"/>
  <c r="P5" i="1"/>
  <c r="B6" i="1"/>
  <c r="C6" i="1"/>
  <c r="F6" i="1"/>
  <c r="H6" i="1"/>
  <c r="K6" i="1"/>
  <c r="L6" i="1"/>
  <c r="M6" i="1"/>
  <c r="O6" i="1"/>
  <c r="P6" i="1"/>
  <c r="B7" i="1"/>
  <c r="C7" i="1"/>
  <c r="F7" i="1"/>
  <c r="H7" i="1"/>
  <c r="K7" i="1"/>
  <c r="L7" i="1"/>
  <c r="M7" i="1"/>
  <c r="O7" i="1"/>
  <c r="P7" i="1"/>
  <c r="B8" i="1"/>
  <c r="C8" i="1"/>
  <c r="F8" i="1"/>
  <c r="H8" i="1"/>
  <c r="K8" i="1"/>
  <c r="L8" i="1"/>
  <c r="M8" i="1"/>
  <c r="O8" i="1"/>
  <c r="P8" i="1"/>
  <c r="B9" i="1"/>
  <c r="C9" i="1"/>
  <c r="F9" i="1"/>
  <c r="H9" i="1"/>
  <c r="K9" i="1"/>
  <c r="L9" i="1"/>
  <c r="M9" i="1"/>
  <c r="O9" i="1"/>
  <c r="P9" i="1"/>
  <c r="B10" i="1"/>
  <c r="C10" i="1"/>
  <c r="F10" i="1"/>
  <c r="H10" i="1"/>
  <c r="K10" i="1"/>
  <c r="L10" i="1"/>
  <c r="M10" i="1"/>
  <c r="O10" i="1"/>
  <c r="P10" i="1"/>
  <c r="B11" i="1"/>
  <c r="C11" i="1"/>
  <c r="F11" i="1"/>
  <c r="H11" i="1"/>
  <c r="K11" i="1"/>
  <c r="L11" i="1"/>
  <c r="M11" i="1"/>
  <c r="O11" i="1"/>
  <c r="P11" i="1"/>
  <c r="B12" i="1"/>
  <c r="C12" i="1"/>
  <c r="F12" i="1"/>
  <c r="H12" i="1"/>
  <c r="K12" i="1"/>
  <c r="L12" i="1"/>
  <c r="M12" i="1"/>
  <c r="O12" i="1"/>
  <c r="P12" i="1"/>
  <c r="B13" i="1"/>
  <c r="C13" i="1"/>
  <c r="F13" i="1"/>
  <c r="H13" i="1"/>
  <c r="K13" i="1"/>
  <c r="L13" i="1"/>
  <c r="M13" i="1"/>
  <c r="P13" i="1"/>
  <c r="B14" i="1"/>
  <c r="C14" i="1"/>
  <c r="F14" i="1"/>
  <c r="H14" i="1"/>
  <c r="P14" i="1"/>
  <c r="B15" i="1"/>
  <c r="C15" i="1"/>
  <c r="F15" i="1"/>
  <c r="H15" i="1"/>
  <c r="P15" i="1"/>
  <c r="B16" i="1"/>
  <c r="C16" i="1"/>
  <c r="F16" i="1"/>
  <c r="H16" i="1"/>
  <c r="P16" i="1"/>
  <c r="B17" i="1"/>
  <c r="C17" i="1"/>
  <c r="F17" i="1"/>
  <c r="H17" i="1"/>
  <c r="P17" i="1"/>
  <c r="B18" i="1"/>
  <c r="C18" i="1"/>
  <c r="F18" i="1"/>
  <c r="H18" i="1"/>
  <c r="K18" i="1"/>
  <c r="L18" i="1"/>
  <c r="M18" i="1"/>
  <c r="P18" i="1"/>
  <c r="B19" i="1"/>
  <c r="C19" i="1"/>
  <c r="F19" i="1"/>
  <c r="H19" i="1"/>
  <c r="K19" i="1"/>
  <c r="L19" i="1"/>
  <c r="M19" i="1"/>
  <c r="P19" i="1"/>
  <c r="B20" i="1"/>
  <c r="C20" i="1"/>
  <c r="F20" i="1"/>
  <c r="H20" i="1"/>
  <c r="K20" i="1"/>
  <c r="L20" i="1"/>
  <c r="M20" i="1"/>
  <c r="P20" i="1"/>
  <c r="B21" i="1"/>
  <c r="C21" i="1"/>
  <c r="F21" i="1"/>
  <c r="H21" i="1"/>
  <c r="K21" i="1"/>
  <c r="L21" i="1"/>
  <c r="M21" i="1"/>
  <c r="P21" i="1"/>
  <c r="B22" i="1"/>
  <c r="C22" i="1"/>
  <c r="F22" i="1"/>
  <c r="H22" i="1"/>
  <c r="K22" i="1"/>
  <c r="L22" i="1"/>
  <c r="M22" i="1"/>
  <c r="P22" i="1"/>
  <c r="B23" i="1"/>
  <c r="C23" i="1"/>
  <c r="F23" i="1"/>
  <c r="H23" i="1"/>
  <c r="K23" i="1"/>
  <c r="L23" i="1"/>
  <c r="M23" i="1"/>
  <c r="P23" i="1"/>
  <c r="B24" i="1"/>
  <c r="C24" i="1"/>
  <c r="F24" i="1"/>
  <c r="H24" i="1"/>
  <c r="K24" i="1"/>
  <c r="L24" i="1"/>
  <c r="M24" i="1"/>
  <c r="P24" i="1"/>
  <c r="B25" i="1"/>
  <c r="C25" i="1"/>
  <c r="F25" i="1"/>
  <c r="H25" i="1"/>
  <c r="K25" i="1"/>
  <c r="L25" i="1"/>
  <c r="M25" i="1"/>
  <c r="P25" i="1"/>
  <c r="B26" i="1"/>
  <c r="C26" i="1"/>
  <c r="F26" i="1"/>
  <c r="H26" i="1"/>
  <c r="K26" i="1"/>
  <c r="L26" i="1"/>
  <c r="M26" i="1"/>
  <c r="P26" i="1"/>
  <c r="B27" i="1"/>
  <c r="C27" i="1"/>
  <c r="F27" i="1"/>
  <c r="H27" i="1"/>
  <c r="K27" i="1"/>
  <c r="L27" i="1"/>
  <c r="M27" i="1"/>
  <c r="P27" i="1"/>
  <c r="B28" i="1"/>
  <c r="C28" i="1"/>
  <c r="F28" i="1"/>
  <c r="H28" i="1"/>
  <c r="K28" i="1"/>
  <c r="L28" i="1"/>
  <c r="M28" i="1"/>
  <c r="P28" i="1"/>
  <c r="B29" i="1"/>
  <c r="C29" i="1"/>
  <c r="F29" i="1"/>
  <c r="H29" i="1"/>
  <c r="P29" i="1"/>
  <c r="B30" i="1"/>
  <c r="C30" i="1"/>
  <c r="F30" i="1"/>
  <c r="H30" i="1"/>
  <c r="P30" i="1"/>
  <c r="B31" i="1"/>
  <c r="C31" i="1"/>
  <c r="F31" i="1"/>
  <c r="H31" i="1"/>
  <c r="P31" i="1"/>
  <c r="B32" i="1"/>
  <c r="C32" i="1"/>
  <c r="F32" i="1"/>
  <c r="H32" i="1"/>
  <c r="P32" i="1"/>
  <c r="B33" i="1"/>
  <c r="C33" i="1"/>
  <c r="F33" i="1"/>
  <c r="H33" i="1"/>
  <c r="P33" i="1"/>
  <c r="B34" i="1"/>
  <c r="C34" i="1"/>
  <c r="F34" i="1"/>
  <c r="H34" i="1"/>
  <c r="P34" i="1"/>
  <c r="B35" i="1"/>
  <c r="C35" i="1"/>
  <c r="F35" i="1"/>
  <c r="H35" i="1"/>
  <c r="P35" i="1"/>
  <c r="B36" i="1"/>
  <c r="C36" i="1"/>
  <c r="F36" i="1"/>
  <c r="H36" i="1"/>
  <c r="P36" i="1"/>
  <c r="B37" i="1"/>
  <c r="C37" i="1"/>
  <c r="F37" i="1"/>
  <c r="H37" i="1"/>
  <c r="P37" i="1"/>
  <c r="B38" i="1"/>
  <c r="C38" i="1"/>
  <c r="F38" i="1"/>
  <c r="H38" i="1"/>
  <c r="P38" i="1"/>
  <c r="B39" i="1"/>
  <c r="C39" i="1"/>
  <c r="F39" i="1"/>
  <c r="H39" i="1"/>
  <c r="P39" i="1"/>
  <c r="B40" i="1"/>
  <c r="C40" i="1"/>
  <c r="F40" i="1"/>
  <c r="H40" i="1"/>
  <c r="P40" i="1"/>
  <c r="B41" i="1"/>
  <c r="C41" i="1"/>
  <c r="F41" i="1"/>
  <c r="H41" i="1"/>
  <c r="P41" i="1"/>
  <c r="B42" i="1"/>
  <c r="C42" i="1"/>
  <c r="F42" i="1"/>
  <c r="H42" i="1"/>
  <c r="P42" i="1"/>
  <c r="B43" i="1"/>
  <c r="C43" i="1"/>
  <c r="F43" i="1"/>
  <c r="H43" i="1"/>
  <c r="P43" i="1"/>
  <c r="B44" i="1"/>
  <c r="C44" i="1"/>
  <c r="F44" i="1"/>
  <c r="H44" i="1"/>
  <c r="P44" i="1"/>
  <c r="B45" i="1"/>
  <c r="C45" i="1"/>
  <c r="F45" i="1"/>
  <c r="H45" i="1"/>
  <c r="P45" i="1"/>
  <c r="B46" i="1"/>
  <c r="C46" i="1"/>
  <c r="F46" i="1"/>
  <c r="H46" i="1"/>
  <c r="P46" i="1"/>
  <c r="B47" i="1"/>
  <c r="C47" i="1"/>
  <c r="F47" i="1"/>
  <c r="H47" i="1"/>
  <c r="P47" i="1"/>
  <c r="B48" i="1"/>
  <c r="C48" i="1"/>
  <c r="F48" i="1"/>
  <c r="H48" i="1"/>
  <c r="P48" i="1"/>
  <c r="B49" i="1"/>
  <c r="C49" i="1"/>
  <c r="F49" i="1"/>
  <c r="H49" i="1"/>
  <c r="P49" i="1"/>
  <c r="B50" i="1"/>
  <c r="C50" i="1"/>
  <c r="F50" i="1"/>
  <c r="H50" i="1"/>
  <c r="P50" i="1"/>
  <c r="B51" i="1"/>
  <c r="C51" i="1"/>
  <c r="F51" i="1"/>
  <c r="H51" i="1"/>
  <c r="P51" i="1"/>
  <c r="B52" i="1"/>
  <c r="C52" i="1"/>
  <c r="F52" i="1"/>
  <c r="H52" i="1"/>
  <c r="P52" i="1"/>
  <c r="B53" i="1"/>
  <c r="C53" i="1"/>
  <c r="F53" i="1"/>
  <c r="H53" i="1"/>
  <c r="P53" i="1"/>
  <c r="B54" i="1"/>
  <c r="C54" i="1"/>
  <c r="F54" i="1"/>
  <c r="H54" i="1"/>
  <c r="P54" i="1"/>
  <c r="B55" i="1"/>
  <c r="C55" i="1"/>
  <c r="F55" i="1"/>
  <c r="H55" i="1"/>
  <c r="P55" i="1"/>
  <c r="B56" i="1"/>
  <c r="C56" i="1"/>
  <c r="F56" i="1"/>
  <c r="H56" i="1"/>
  <c r="P56" i="1"/>
  <c r="B57" i="1"/>
  <c r="C57" i="1"/>
  <c r="F57" i="1"/>
  <c r="H57" i="1"/>
  <c r="P57" i="1"/>
  <c r="B58" i="1"/>
  <c r="C58" i="1"/>
  <c r="F58" i="1"/>
  <c r="H58" i="1"/>
  <c r="P58" i="1"/>
  <c r="B59" i="1"/>
  <c r="C59" i="1"/>
  <c r="F59" i="1"/>
  <c r="H59" i="1"/>
  <c r="P59" i="1"/>
  <c r="B60" i="1"/>
  <c r="C60" i="1"/>
  <c r="F60" i="1"/>
  <c r="H60" i="1"/>
  <c r="P60" i="1"/>
  <c r="B61" i="1"/>
  <c r="C61" i="1"/>
  <c r="F61" i="1"/>
  <c r="H61" i="1"/>
  <c r="P61" i="1"/>
  <c r="A62" i="1"/>
  <c r="B62" i="1"/>
  <c r="C62" i="1"/>
  <c r="F62" i="1"/>
  <c r="H62" i="1"/>
  <c r="P62" i="1"/>
  <c r="A63" i="1"/>
  <c r="B63" i="1"/>
  <c r="C63" i="1"/>
  <c r="F63" i="1"/>
  <c r="H63" i="1"/>
  <c r="P63" i="1"/>
  <c r="A64" i="1"/>
  <c r="B64" i="1"/>
  <c r="C64" i="1"/>
  <c r="F64" i="1"/>
  <c r="H64" i="1"/>
  <c r="P64" i="1"/>
  <c r="A65" i="1"/>
  <c r="B65" i="1"/>
  <c r="C65" i="1"/>
  <c r="F65" i="1"/>
  <c r="H65" i="1"/>
  <c r="P65" i="1"/>
  <c r="A66" i="1"/>
  <c r="B66" i="1"/>
  <c r="C66" i="1"/>
  <c r="F66" i="1"/>
  <c r="H66" i="1"/>
  <c r="P66" i="1"/>
  <c r="A67" i="1"/>
  <c r="B67" i="1"/>
  <c r="C67" i="1"/>
  <c r="F67" i="1"/>
  <c r="H67" i="1"/>
  <c r="P67" i="1"/>
  <c r="A68" i="1"/>
  <c r="B68" i="1"/>
  <c r="C68" i="1"/>
  <c r="F68" i="1"/>
  <c r="H68" i="1"/>
  <c r="P68" i="1"/>
  <c r="A69" i="1"/>
  <c r="B69" i="1"/>
  <c r="C69" i="1"/>
  <c r="F69" i="1"/>
  <c r="H69" i="1"/>
  <c r="P69" i="1"/>
  <c r="A70" i="1"/>
  <c r="B70" i="1"/>
  <c r="C70" i="1"/>
  <c r="F70" i="1"/>
  <c r="H70" i="1"/>
  <c r="P70" i="1"/>
  <c r="A71" i="1"/>
  <c r="B71" i="1"/>
  <c r="C71" i="1"/>
  <c r="F71" i="1"/>
  <c r="H71" i="1"/>
  <c r="P71" i="1"/>
  <c r="A72" i="1"/>
  <c r="B72" i="1"/>
  <c r="C72" i="1"/>
  <c r="F72" i="1"/>
  <c r="H72" i="1"/>
  <c r="P72" i="1"/>
  <c r="A73" i="1"/>
  <c r="B73" i="1"/>
  <c r="C73" i="1"/>
  <c r="F73" i="1"/>
  <c r="H73" i="1"/>
  <c r="P73" i="1"/>
  <c r="A74" i="1"/>
  <c r="B74" i="1"/>
  <c r="C74" i="1"/>
  <c r="F74" i="1"/>
  <c r="H74" i="1"/>
  <c r="P74" i="1"/>
  <c r="A75" i="1"/>
  <c r="B75" i="1"/>
  <c r="C75" i="1"/>
  <c r="F75" i="1"/>
  <c r="H75" i="1"/>
  <c r="P75" i="1"/>
  <c r="A76" i="1"/>
  <c r="B76" i="1"/>
  <c r="C76" i="1"/>
  <c r="F76" i="1"/>
  <c r="H76" i="1"/>
  <c r="P76" i="1"/>
  <c r="A77" i="1"/>
  <c r="B77" i="1"/>
  <c r="C77" i="1"/>
  <c r="F77" i="1"/>
  <c r="H77" i="1"/>
  <c r="P77" i="1"/>
  <c r="A78" i="1"/>
  <c r="B78" i="1"/>
  <c r="C78" i="1"/>
  <c r="F78" i="1"/>
  <c r="H78" i="1"/>
  <c r="P78" i="1"/>
  <c r="A79" i="1"/>
  <c r="B79" i="1"/>
  <c r="C79" i="1"/>
  <c r="F79" i="1"/>
  <c r="H79" i="1"/>
  <c r="P79" i="1"/>
  <c r="A80" i="1"/>
  <c r="B80" i="1"/>
  <c r="C80" i="1"/>
  <c r="F80" i="1"/>
  <c r="H80" i="1"/>
  <c r="P80" i="1"/>
  <c r="A81" i="1"/>
  <c r="B81" i="1"/>
  <c r="C81" i="1"/>
  <c r="F81" i="1"/>
  <c r="H81" i="1"/>
  <c r="P81" i="1"/>
  <c r="A82" i="1"/>
  <c r="B82" i="1"/>
  <c r="C82" i="1"/>
  <c r="F82" i="1"/>
  <c r="H82" i="1"/>
  <c r="P82" i="1"/>
  <c r="A83" i="1"/>
  <c r="B83" i="1"/>
  <c r="C83" i="1"/>
  <c r="F83" i="1"/>
  <c r="H83" i="1"/>
  <c r="P83" i="1"/>
  <c r="A84" i="1"/>
  <c r="B84" i="1"/>
  <c r="C84" i="1"/>
  <c r="F84" i="1"/>
  <c r="H84" i="1"/>
  <c r="P84" i="1"/>
  <c r="A85" i="1"/>
  <c r="B85" i="1"/>
  <c r="C85" i="1"/>
  <c r="F85" i="1"/>
  <c r="H85" i="1"/>
  <c r="P85" i="1"/>
  <c r="A86" i="1"/>
  <c r="B86" i="1"/>
  <c r="C86" i="1"/>
  <c r="F86" i="1"/>
  <c r="H86" i="1"/>
  <c r="P86" i="1"/>
  <c r="A87" i="1"/>
  <c r="B87" i="1"/>
  <c r="C87" i="1"/>
  <c r="F87" i="1"/>
  <c r="H87" i="1"/>
  <c r="P87" i="1"/>
  <c r="A88" i="1"/>
  <c r="B88" i="1"/>
  <c r="C88" i="1"/>
  <c r="F88" i="1"/>
  <c r="H88" i="1"/>
  <c r="P88" i="1"/>
  <c r="A89" i="1"/>
  <c r="B89" i="1"/>
  <c r="C89" i="1"/>
  <c r="F89" i="1"/>
  <c r="H89" i="1"/>
  <c r="P89" i="1"/>
  <c r="A90" i="1"/>
  <c r="B90" i="1"/>
  <c r="C90" i="1"/>
  <c r="F90" i="1"/>
  <c r="H90" i="1"/>
  <c r="P90" i="1"/>
  <c r="A91" i="1"/>
  <c r="B91" i="1"/>
  <c r="C91" i="1"/>
  <c r="F91" i="1"/>
  <c r="H91" i="1"/>
  <c r="P91" i="1"/>
  <c r="A92" i="1"/>
  <c r="B92" i="1"/>
  <c r="C92" i="1"/>
  <c r="F92" i="1"/>
  <c r="H92" i="1"/>
  <c r="P92" i="1"/>
  <c r="A93" i="1"/>
  <c r="B93" i="1"/>
  <c r="C93" i="1"/>
  <c r="F93" i="1"/>
  <c r="H93" i="1"/>
  <c r="P93" i="1"/>
  <c r="A94" i="1"/>
  <c r="B94" i="1"/>
  <c r="C94" i="1"/>
  <c r="F94" i="1"/>
  <c r="H94" i="1"/>
  <c r="P94" i="1"/>
  <c r="A95" i="1"/>
  <c r="B95" i="1"/>
  <c r="C95" i="1"/>
  <c r="F95" i="1"/>
  <c r="H95" i="1"/>
  <c r="P95" i="1"/>
  <c r="A96" i="1"/>
  <c r="B96" i="1"/>
  <c r="C96" i="1"/>
  <c r="F96" i="1"/>
  <c r="H96" i="1"/>
  <c r="P96" i="1"/>
  <c r="A97" i="1"/>
  <c r="B97" i="1"/>
  <c r="C97" i="1"/>
  <c r="F97" i="1"/>
  <c r="H97" i="1"/>
  <c r="P97" i="1"/>
  <c r="A98" i="1"/>
  <c r="B98" i="1"/>
  <c r="C98" i="1"/>
  <c r="F98" i="1"/>
  <c r="H98" i="1"/>
  <c r="P98" i="1"/>
  <c r="A99" i="1"/>
  <c r="B99" i="1"/>
  <c r="C99" i="1"/>
  <c r="F99" i="1"/>
  <c r="H99" i="1"/>
  <c r="P99" i="1"/>
  <c r="A100" i="1"/>
  <c r="B100" i="1"/>
  <c r="C100" i="1"/>
  <c r="F100" i="1"/>
  <c r="H100" i="1"/>
  <c r="P100" i="1"/>
  <c r="A101" i="1"/>
  <c r="B101" i="1"/>
  <c r="C101" i="1"/>
  <c r="F101" i="1"/>
  <c r="H101" i="1"/>
  <c r="P101" i="1"/>
  <c r="A102" i="1"/>
  <c r="B102" i="1"/>
  <c r="C102" i="1"/>
  <c r="F102" i="1"/>
  <c r="H102" i="1"/>
  <c r="P102" i="1"/>
  <c r="A103" i="1"/>
  <c r="B103" i="1"/>
  <c r="C103" i="1"/>
  <c r="F103" i="1"/>
  <c r="H103" i="1"/>
  <c r="P103" i="1"/>
  <c r="A104" i="1"/>
  <c r="B104" i="1"/>
  <c r="C104" i="1"/>
  <c r="F104" i="1"/>
  <c r="H104" i="1"/>
  <c r="P104" i="1"/>
  <c r="A105" i="1"/>
  <c r="B105" i="1"/>
  <c r="C105" i="1"/>
  <c r="F105" i="1"/>
  <c r="H105" i="1"/>
  <c r="P105" i="1"/>
  <c r="A106" i="1"/>
  <c r="B106" i="1"/>
  <c r="C106" i="1"/>
  <c r="F106" i="1"/>
  <c r="H106" i="1"/>
  <c r="P106" i="1"/>
  <c r="A107" i="1"/>
  <c r="B107" i="1"/>
  <c r="C107" i="1"/>
  <c r="F107" i="1"/>
  <c r="H107" i="1"/>
  <c r="P107" i="1"/>
  <c r="A108" i="1"/>
  <c r="B108" i="1"/>
  <c r="C108" i="1"/>
  <c r="F108" i="1"/>
  <c r="H108" i="1"/>
  <c r="P108" i="1"/>
  <c r="A109" i="1"/>
  <c r="B109" i="1"/>
  <c r="C109" i="1"/>
  <c r="F109" i="1"/>
  <c r="H109" i="1"/>
  <c r="P109" i="1"/>
  <c r="A110" i="1"/>
  <c r="B110" i="1"/>
  <c r="C110" i="1"/>
  <c r="F110" i="1"/>
  <c r="H110" i="1"/>
  <c r="P110" i="1"/>
  <c r="A111" i="1"/>
  <c r="B111" i="1"/>
  <c r="C111" i="1"/>
  <c r="F111" i="1"/>
  <c r="H111" i="1"/>
  <c r="P111" i="1"/>
  <c r="A112" i="1"/>
  <c r="B112" i="1"/>
  <c r="C112" i="1"/>
  <c r="F112" i="1"/>
  <c r="H112" i="1"/>
  <c r="P112" i="1"/>
  <c r="A113" i="1"/>
  <c r="B113" i="1"/>
  <c r="C113" i="1"/>
  <c r="F113" i="1"/>
  <c r="H113" i="1"/>
  <c r="P113" i="1"/>
  <c r="A114" i="1"/>
  <c r="B114" i="1"/>
  <c r="C114" i="1"/>
  <c r="F114" i="1"/>
  <c r="H114" i="1"/>
  <c r="P114" i="1"/>
  <c r="A115" i="1"/>
  <c r="B115" i="1"/>
  <c r="C115" i="1"/>
  <c r="F115" i="1"/>
  <c r="H115" i="1"/>
  <c r="P115" i="1"/>
  <c r="A116" i="1"/>
  <c r="B116" i="1"/>
  <c r="C116" i="1"/>
  <c r="F116" i="1"/>
  <c r="H116" i="1"/>
  <c r="P116" i="1"/>
  <c r="A117" i="1"/>
  <c r="B117" i="1"/>
  <c r="C117" i="1"/>
  <c r="F117" i="1"/>
  <c r="H117" i="1"/>
  <c r="P117" i="1"/>
  <c r="A118" i="1"/>
  <c r="B118" i="1"/>
  <c r="C118" i="1"/>
  <c r="F118" i="1"/>
  <c r="H118" i="1"/>
  <c r="P118" i="1"/>
  <c r="A119" i="1"/>
  <c r="B119" i="1"/>
  <c r="C119" i="1"/>
  <c r="F119" i="1"/>
  <c r="H119" i="1"/>
  <c r="P119" i="1"/>
  <c r="A120" i="1"/>
  <c r="B120" i="1"/>
  <c r="C120" i="1"/>
  <c r="F120" i="1"/>
  <c r="H120" i="1"/>
  <c r="P120" i="1"/>
  <c r="A121" i="1"/>
  <c r="B121" i="1"/>
  <c r="C121" i="1"/>
  <c r="F121" i="1"/>
  <c r="H121" i="1"/>
  <c r="P121" i="1"/>
  <c r="A122" i="1"/>
  <c r="B122" i="1"/>
  <c r="C122" i="1"/>
  <c r="F122" i="1"/>
  <c r="H122" i="1"/>
  <c r="P122" i="1"/>
  <c r="A123" i="1"/>
  <c r="B123" i="1"/>
  <c r="C123" i="1"/>
  <c r="F123" i="1"/>
  <c r="H123" i="1"/>
  <c r="P123" i="1"/>
  <c r="A124" i="1"/>
  <c r="B124" i="1"/>
  <c r="C124" i="1"/>
  <c r="F124" i="1"/>
  <c r="H124" i="1"/>
  <c r="P124" i="1"/>
  <c r="A125" i="1"/>
  <c r="B125" i="1"/>
  <c r="C125" i="1"/>
  <c r="F125" i="1"/>
  <c r="H125" i="1"/>
  <c r="P125" i="1"/>
  <c r="A126" i="1"/>
  <c r="B126" i="1"/>
  <c r="C126" i="1"/>
  <c r="F126" i="1"/>
  <c r="H126" i="1"/>
  <c r="P126" i="1"/>
  <c r="A127" i="1"/>
  <c r="B127" i="1"/>
  <c r="C127" i="1"/>
  <c r="F127" i="1"/>
  <c r="H127" i="1"/>
  <c r="P127" i="1"/>
  <c r="A128" i="1"/>
  <c r="B128" i="1"/>
  <c r="C128" i="1"/>
  <c r="F128" i="1"/>
  <c r="H128" i="1"/>
  <c r="P128" i="1"/>
  <c r="A129" i="1"/>
  <c r="B129" i="1"/>
  <c r="C129" i="1"/>
  <c r="F129" i="1"/>
  <c r="H129" i="1"/>
  <c r="P129" i="1"/>
  <c r="A130" i="1"/>
  <c r="B130" i="1"/>
  <c r="C130" i="1"/>
  <c r="F130" i="1"/>
  <c r="H130" i="1"/>
  <c r="P130" i="1"/>
  <c r="A131" i="1"/>
  <c r="B131" i="1"/>
  <c r="C131" i="1"/>
  <c r="F131" i="1"/>
  <c r="H131" i="1"/>
  <c r="P131" i="1"/>
  <c r="A132" i="1"/>
  <c r="B132" i="1"/>
  <c r="C132" i="1"/>
  <c r="F132" i="1"/>
  <c r="H132" i="1"/>
  <c r="P132" i="1"/>
  <c r="A133" i="1"/>
  <c r="B133" i="1"/>
  <c r="C133" i="1"/>
  <c r="F133" i="1"/>
  <c r="H133" i="1"/>
  <c r="P133" i="1"/>
  <c r="A134" i="1"/>
  <c r="B134" i="1"/>
  <c r="C134" i="1"/>
  <c r="F134" i="1"/>
  <c r="H134" i="1"/>
  <c r="P134" i="1"/>
  <c r="A135" i="1"/>
  <c r="B135" i="1"/>
  <c r="C135" i="1"/>
  <c r="F135" i="1"/>
  <c r="H135" i="1"/>
  <c r="P135" i="1"/>
  <c r="A136" i="1"/>
  <c r="B136" i="1"/>
  <c r="C136" i="1"/>
  <c r="F136" i="1"/>
  <c r="H136" i="1"/>
  <c r="P136" i="1"/>
  <c r="A137" i="1"/>
  <c r="B137" i="1"/>
  <c r="C137" i="1"/>
  <c r="F137" i="1"/>
  <c r="H137" i="1"/>
  <c r="P137" i="1"/>
  <c r="A138" i="1"/>
  <c r="B138" i="1"/>
  <c r="C138" i="1"/>
  <c r="F138" i="1"/>
  <c r="H138" i="1"/>
  <c r="P138" i="1"/>
  <c r="A139" i="1"/>
  <c r="B139" i="1"/>
  <c r="C139" i="1"/>
  <c r="F139" i="1"/>
  <c r="H139" i="1"/>
  <c r="P139" i="1"/>
  <c r="A140" i="1"/>
  <c r="B140" i="1"/>
  <c r="C140" i="1"/>
  <c r="F140" i="1"/>
  <c r="H140" i="1"/>
  <c r="P140" i="1"/>
  <c r="A141" i="1"/>
  <c r="B141" i="1"/>
  <c r="C141" i="1"/>
  <c r="F141" i="1"/>
  <c r="H141" i="1"/>
  <c r="P141" i="1"/>
  <c r="A142" i="1"/>
  <c r="B142" i="1"/>
  <c r="C142" i="1"/>
  <c r="F142" i="1"/>
  <c r="H142" i="1"/>
  <c r="P142" i="1"/>
  <c r="A143" i="1"/>
  <c r="B143" i="1"/>
  <c r="C143" i="1"/>
  <c r="F143" i="1"/>
  <c r="H143" i="1"/>
  <c r="P143" i="1"/>
  <c r="A144" i="1"/>
  <c r="B144" i="1"/>
  <c r="C144" i="1"/>
  <c r="F144" i="1"/>
  <c r="H144" i="1"/>
  <c r="P144" i="1"/>
  <c r="A145" i="1"/>
  <c r="B145" i="1"/>
  <c r="C145" i="1"/>
  <c r="F145" i="1"/>
  <c r="H145" i="1"/>
  <c r="P145" i="1"/>
  <c r="A146" i="1"/>
  <c r="B146" i="1"/>
  <c r="C146" i="1"/>
  <c r="F146" i="1"/>
  <c r="H146" i="1"/>
  <c r="P146" i="1"/>
  <c r="A147" i="1"/>
  <c r="B147" i="1"/>
  <c r="C147" i="1"/>
  <c r="F147" i="1"/>
  <c r="H147" i="1"/>
  <c r="P147" i="1"/>
  <c r="A148" i="1"/>
  <c r="B148" i="1"/>
  <c r="C148" i="1"/>
  <c r="F148" i="1"/>
  <c r="H148" i="1"/>
  <c r="P148" i="1"/>
  <c r="A149" i="1"/>
  <c r="B149" i="1"/>
  <c r="C149" i="1"/>
  <c r="F149" i="1"/>
  <c r="H149" i="1"/>
  <c r="P149" i="1"/>
  <c r="A150" i="1"/>
  <c r="B150" i="1"/>
  <c r="C150" i="1"/>
  <c r="F150" i="1"/>
  <c r="H150" i="1"/>
  <c r="P150" i="1"/>
  <c r="A151" i="1"/>
  <c r="B151" i="1"/>
  <c r="C151" i="1"/>
  <c r="H151" i="1"/>
  <c r="P151" i="1"/>
  <c r="A152" i="1"/>
  <c r="B152" i="1"/>
  <c r="C152" i="1"/>
  <c r="F152" i="1"/>
  <c r="H152" i="1"/>
  <c r="P152" i="1"/>
  <c r="A153" i="1"/>
  <c r="B153" i="1"/>
  <c r="C153" i="1"/>
  <c r="F153" i="1"/>
  <c r="H153" i="1"/>
  <c r="P153" i="1"/>
  <c r="A154" i="1"/>
  <c r="B154" i="1"/>
  <c r="C154" i="1"/>
  <c r="F154" i="1"/>
  <c r="H154" i="1"/>
  <c r="P154" i="1"/>
  <c r="A155" i="1"/>
  <c r="B155" i="1"/>
  <c r="C155" i="1"/>
  <c r="F155" i="1"/>
  <c r="H155" i="1"/>
  <c r="P155" i="1"/>
  <c r="A156" i="1"/>
  <c r="B156" i="1"/>
  <c r="C156" i="1"/>
  <c r="F156" i="1"/>
  <c r="H156" i="1"/>
  <c r="P156" i="1"/>
  <c r="A157" i="1"/>
  <c r="B157" i="1"/>
  <c r="C157" i="1"/>
  <c r="F157" i="1"/>
  <c r="H157" i="1"/>
  <c r="P157" i="1"/>
  <c r="A158" i="1"/>
  <c r="B158" i="1"/>
  <c r="C158" i="1"/>
  <c r="F158" i="1"/>
  <c r="H158" i="1"/>
  <c r="P158" i="1"/>
  <c r="A159" i="1"/>
  <c r="B159" i="1"/>
  <c r="C159" i="1"/>
  <c r="F159" i="1"/>
  <c r="H159" i="1"/>
  <c r="P159" i="1"/>
  <c r="A160" i="1"/>
  <c r="B160" i="1"/>
  <c r="C160" i="1"/>
  <c r="F160" i="1"/>
  <c r="H160" i="1"/>
  <c r="P160" i="1"/>
  <c r="A161" i="1"/>
  <c r="B161" i="1"/>
  <c r="C161" i="1"/>
  <c r="F161" i="1"/>
  <c r="H161" i="1"/>
  <c r="P161" i="1"/>
  <c r="A162" i="1"/>
  <c r="B162" i="1"/>
  <c r="C162" i="1"/>
  <c r="F162" i="1"/>
  <c r="H162" i="1"/>
  <c r="P162" i="1"/>
  <c r="A163" i="1"/>
  <c r="B163" i="1"/>
  <c r="C163" i="1"/>
  <c r="F163" i="1"/>
  <c r="H163" i="1"/>
  <c r="P163" i="1"/>
  <c r="A164" i="1"/>
  <c r="B164" i="1"/>
  <c r="C164" i="1"/>
  <c r="F164" i="1"/>
  <c r="H164" i="1"/>
  <c r="P164" i="1"/>
  <c r="A165" i="1"/>
  <c r="B165" i="1"/>
  <c r="C165" i="1"/>
  <c r="F165" i="1"/>
  <c r="H165" i="1"/>
  <c r="P165" i="1"/>
  <c r="A166" i="1"/>
  <c r="B166" i="1"/>
  <c r="C166" i="1"/>
  <c r="F166" i="1"/>
  <c r="H166" i="1"/>
  <c r="P166" i="1"/>
  <c r="A167" i="1"/>
  <c r="B167" i="1"/>
  <c r="C167" i="1"/>
  <c r="F167" i="1"/>
  <c r="H167" i="1"/>
  <c r="P167" i="1"/>
  <c r="A168" i="1"/>
  <c r="B168" i="1"/>
  <c r="C168" i="1"/>
  <c r="F168" i="1"/>
  <c r="H168" i="1"/>
  <c r="P168" i="1"/>
  <c r="A169" i="1"/>
  <c r="B169" i="1"/>
  <c r="C169" i="1"/>
  <c r="F169" i="1"/>
  <c r="H169" i="1"/>
  <c r="P169" i="1"/>
  <c r="A170" i="1"/>
  <c r="B170" i="1"/>
  <c r="C170" i="1"/>
  <c r="F170" i="1"/>
  <c r="H170" i="1"/>
  <c r="P170" i="1"/>
  <c r="A171" i="1"/>
  <c r="B171" i="1"/>
  <c r="C171" i="1"/>
  <c r="F171" i="1"/>
  <c r="H171" i="1"/>
  <c r="P171" i="1"/>
  <c r="A172" i="1"/>
  <c r="B172" i="1"/>
  <c r="C172" i="1"/>
  <c r="F172" i="1"/>
  <c r="H172" i="1"/>
  <c r="P172" i="1"/>
  <c r="A173" i="1"/>
  <c r="B173" i="1"/>
  <c r="C173" i="1"/>
  <c r="F173" i="1"/>
  <c r="H173" i="1"/>
  <c r="P173" i="1"/>
  <c r="A174" i="1"/>
  <c r="B174" i="1"/>
  <c r="C174" i="1"/>
  <c r="F174" i="1"/>
  <c r="H174" i="1"/>
  <c r="P174" i="1"/>
  <c r="A175" i="1"/>
  <c r="B175" i="1"/>
  <c r="C175" i="1"/>
  <c r="F175" i="1"/>
  <c r="H175" i="1"/>
  <c r="P175" i="1"/>
  <c r="A176" i="1"/>
  <c r="B176" i="1"/>
  <c r="C176" i="1"/>
  <c r="F176" i="1"/>
  <c r="H176" i="1"/>
  <c r="P176" i="1"/>
  <c r="A177" i="1"/>
  <c r="B177" i="1"/>
  <c r="C177" i="1"/>
  <c r="F177" i="1"/>
  <c r="H177" i="1"/>
  <c r="P177" i="1"/>
  <c r="A178" i="1"/>
  <c r="B178" i="1"/>
  <c r="C178" i="1"/>
  <c r="F178" i="1"/>
  <c r="H178" i="1"/>
  <c r="P178" i="1"/>
  <c r="A179" i="1"/>
  <c r="B179" i="1"/>
  <c r="C179" i="1"/>
  <c r="F179" i="1"/>
  <c r="H179" i="1"/>
  <c r="P179" i="1"/>
  <c r="A180" i="1"/>
  <c r="B180" i="1"/>
  <c r="C180" i="1"/>
  <c r="F180" i="1"/>
  <c r="H180" i="1"/>
  <c r="P180" i="1"/>
  <c r="A181" i="1"/>
  <c r="B181" i="1"/>
  <c r="C181" i="1"/>
  <c r="F181" i="1"/>
  <c r="H181" i="1"/>
  <c r="P181" i="1"/>
  <c r="A182" i="1"/>
  <c r="B182" i="1"/>
  <c r="C182" i="1"/>
  <c r="F182" i="1"/>
  <c r="H182" i="1"/>
  <c r="P182" i="1"/>
  <c r="A183" i="1"/>
  <c r="B183" i="1"/>
  <c r="C183" i="1"/>
  <c r="F183" i="1"/>
  <c r="H183" i="1"/>
  <c r="P183" i="1"/>
  <c r="A184" i="1"/>
  <c r="B184" i="1"/>
  <c r="C184" i="1"/>
  <c r="F184" i="1"/>
  <c r="H184" i="1"/>
  <c r="P184" i="1"/>
  <c r="A185" i="1"/>
  <c r="B185" i="1"/>
  <c r="C185" i="1"/>
  <c r="F185" i="1"/>
  <c r="H185" i="1"/>
  <c r="P185" i="1"/>
  <c r="A186" i="1"/>
  <c r="B186" i="1"/>
  <c r="C186" i="1"/>
  <c r="F186" i="1"/>
  <c r="H186" i="1"/>
  <c r="P186" i="1"/>
  <c r="A187" i="1"/>
  <c r="B187" i="1"/>
  <c r="C187" i="1"/>
  <c r="F187" i="1"/>
  <c r="H187" i="1"/>
  <c r="P187" i="1"/>
  <c r="A188" i="1"/>
  <c r="B188" i="1"/>
  <c r="C188" i="1"/>
  <c r="H188" i="1"/>
  <c r="P188" i="1"/>
  <c r="A189" i="1"/>
  <c r="B189" i="1"/>
  <c r="C189" i="1"/>
  <c r="F189" i="1"/>
  <c r="H189" i="1"/>
  <c r="P189" i="1"/>
  <c r="A190" i="1"/>
  <c r="B190" i="1"/>
  <c r="C190" i="1"/>
  <c r="F190" i="1"/>
  <c r="H190" i="1"/>
  <c r="P190" i="1"/>
  <c r="A191" i="1"/>
  <c r="B191" i="1"/>
  <c r="C191" i="1"/>
  <c r="F191" i="1"/>
  <c r="H191" i="1"/>
  <c r="P191" i="1"/>
  <c r="A192" i="1"/>
  <c r="B192" i="1"/>
  <c r="C192" i="1"/>
  <c r="F192" i="1"/>
  <c r="H192" i="1"/>
  <c r="P192" i="1"/>
  <c r="A193" i="1"/>
  <c r="B193" i="1"/>
  <c r="C193" i="1"/>
  <c r="F193" i="1"/>
  <c r="H193" i="1"/>
  <c r="P193" i="1"/>
  <c r="A194" i="1"/>
  <c r="B194" i="1"/>
  <c r="C194" i="1"/>
  <c r="F194" i="1"/>
  <c r="H194" i="1"/>
  <c r="P194" i="1"/>
  <c r="A195" i="1"/>
  <c r="B195" i="1"/>
  <c r="C195" i="1"/>
  <c r="F195" i="1"/>
  <c r="H195" i="1"/>
  <c r="P195" i="1"/>
  <c r="A196" i="1"/>
  <c r="B196" i="1"/>
  <c r="C196" i="1"/>
  <c r="F196" i="1"/>
  <c r="H196" i="1"/>
  <c r="P196" i="1"/>
  <c r="A197" i="1"/>
  <c r="B197" i="1"/>
  <c r="C197" i="1"/>
  <c r="F197" i="1"/>
  <c r="H197" i="1"/>
  <c r="P197" i="1"/>
  <c r="A198" i="1"/>
  <c r="B198" i="1"/>
  <c r="C198" i="1"/>
  <c r="F198" i="1"/>
  <c r="H198" i="1"/>
  <c r="P198" i="1"/>
  <c r="A199" i="1"/>
  <c r="B199" i="1"/>
  <c r="C199" i="1"/>
  <c r="F199" i="1"/>
  <c r="H199" i="1"/>
  <c r="P199" i="1"/>
  <c r="A200" i="1"/>
  <c r="B200" i="1"/>
  <c r="C200" i="1"/>
  <c r="F200" i="1"/>
  <c r="H200" i="1"/>
  <c r="P200" i="1"/>
  <c r="A201" i="1"/>
  <c r="B201" i="1"/>
  <c r="C201" i="1"/>
  <c r="F201" i="1"/>
  <c r="H201" i="1"/>
  <c r="P201" i="1"/>
  <c r="A202" i="1"/>
  <c r="B202" i="1"/>
  <c r="C202" i="1"/>
  <c r="F202" i="1"/>
  <c r="H202" i="1"/>
  <c r="P202" i="1"/>
  <c r="A203" i="1"/>
  <c r="B203" i="1"/>
  <c r="C203" i="1"/>
  <c r="F203" i="1"/>
  <c r="H203" i="1"/>
  <c r="P203" i="1"/>
  <c r="A204" i="1"/>
  <c r="B204" i="1"/>
  <c r="C204" i="1"/>
  <c r="F204" i="1"/>
  <c r="H204" i="1"/>
  <c r="P204" i="1"/>
  <c r="A205" i="1"/>
  <c r="B205" i="1"/>
  <c r="C205" i="1"/>
  <c r="F205" i="1"/>
  <c r="H205" i="1"/>
  <c r="P205" i="1"/>
  <c r="A206" i="1"/>
  <c r="B206" i="1"/>
  <c r="C206" i="1"/>
  <c r="F206" i="1"/>
  <c r="H206" i="1"/>
  <c r="P206" i="1"/>
  <c r="A207" i="1"/>
  <c r="B207" i="1"/>
  <c r="C207" i="1"/>
  <c r="F207" i="1"/>
  <c r="H207" i="1"/>
  <c r="P207" i="1"/>
  <c r="A208" i="1"/>
  <c r="B208" i="1"/>
  <c r="C208" i="1"/>
  <c r="F208" i="1"/>
  <c r="H208" i="1"/>
  <c r="P208" i="1"/>
  <c r="A209" i="1"/>
  <c r="B209" i="1"/>
  <c r="C209" i="1"/>
  <c r="F209" i="1"/>
  <c r="H209" i="1"/>
  <c r="P209" i="1"/>
  <c r="A210" i="1"/>
  <c r="B210" i="1"/>
  <c r="C210" i="1"/>
  <c r="F210" i="1"/>
  <c r="H210" i="1"/>
  <c r="P210" i="1"/>
  <c r="A211" i="1"/>
  <c r="B211" i="1"/>
  <c r="C211" i="1"/>
  <c r="F211" i="1"/>
  <c r="H211" i="1"/>
  <c r="P211" i="1"/>
  <c r="A212" i="1"/>
  <c r="B212" i="1"/>
  <c r="C212" i="1"/>
  <c r="F212" i="1"/>
  <c r="H212" i="1"/>
  <c r="P212" i="1"/>
  <c r="A213" i="1"/>
  <c r="B213" i="1"/>
  <c r="C213" i="1"/>
  <c r="F213" i="1"/>
  <c r="H213" i="1"/>
  <c r="P213" i="1"/>
  <c r="A214" i="1"/>
  <c r="B214" i="1"/>
  <c r="C214" i="1"/>
  <c r="F214" i="1"/>
  <c r="H214" i="1"/>
  <c r="P214" i="1"/>
  <c r="A215" i="1"/>
  <c r="B215" i="1"/>
  <c r="C215" i="1"/>
  <c r="F215" i="1"/>
  <c r="H215" i="1"/>
  <c r="P215" i="1"/>
  <c r="A216" i="1"/>
  <c r="B216" i="1"/>
  <c r="C216" i="1"/>
  <c r="F216" i="1"/>
  <c r="H216" i="1"/>
  <c r="P216" i="1"/>
  <c r="A217" i="1"/>
  <c r="B217" i="1"/>
  <c r="C217" i="1"/>
  <c r="F217" i="1"/>
  <c r="H217" i="1"/>
  <c r="P217" i="1"/>
  <c r="A218" i="1"/>
  <c r="B218" i="1"/>
  <c r="C218" i="1"/>
  <c r="F218" i="1"/>
  <c r="H218" i="1"/>
  <c r="P218" i="1"/>
  <c r="A219" i="1"/>
  <c r="B219" i="1"/>
  <c r="C219" i="1"/>
  <c r="F219" i="1"/>
  <c r="H219" i="1"/>
  <c r="P219" i="1"/>
  <c r="A220" i="1"/>
  <c r="B220" i="1"/>
  <c r="C220" i="1"/>
  <c r="F220" i="1"/>
  <c r="H220" i="1"/>
  <c r="P220" i="1"/>
  <c r="A221" i="1"/>
  <c r="B221" i="1"/>
  <c r="C221" i="1"/>
  <c r="F221" i="1"/>
  <c r="H221" i="1"/>
  <c r="P221" i="1"/>
  <c r="A222" i="1"/>
  <c r="B222" i="1"/>
  <c r="C222" i="1"/>
  <c r="F222" i="1"/>
  <c r="H222" i="1"/>
  <c r="P222" i="1"/>
  <c r="A223" i="1"/>
  <c r="B223" i="1"/>
  <c r="C223" i="1"/>
  <c r="F223" i="1"/>
  <c r="H223" i="1"/>
  <c r="P223" i="1"/>
  <c r="A224" i="1"/>
  <c r="B224" i="1"/>
  <c r="C224" i="1"/>
  <c r="F224" i="1"/>
  <c r="H224" i="1"/>
  <c r="P224" i="1"/>
  <c r="A225" i="1"/>
  <c r="B225" i="1"/>
  <c r="C225" i="1"/>
  <c r="F225" i="1"/>
  <c r="H225" i="1"/>
  <c r="P225" i="1"/>
  <c r="A226" i="1"/>
  <c r="B226" i="1"/>
  <c r="C226" i="1"/>
  <c r="F226" i="1"/>
  <c r="H226" i="1"/>
  <c r="P226" i="1"/>
  <c r="A227" i="1"/>
  <c r="B227" i="1"/>
  <c r="C227" i="1"/>
  <c r="F227" i="1"/>
  <c r="H227" i="1"/>
  <c r="P227" i="1"/>
  <c r="A228" i="1"/>
  <c r="B228" i="1"/>
  <c r="C228" i="1"/>
  <c r="F228" i="1"/>
  <c r="H228" i="1"/>
  <c r="P228" i="1"/>
  <c r="A229" i="1"/>
  <c r="B229" i="1"/>
  <c r="C229" i="1"/>
  <c r="F229" i="1"/>
  <c r="H229" i="1"/>
  <c r="P229" i="1"/>
  <c r="A230" i="1"/>
  <c r="B230" i="1"/>
  <c r="C230" i="1"/>
  <c r="F230" i="1"/>
  <c r="H230" i="1"/>
  <c r="P230" i="1"/>
  <c r="A231" i="1"/>
  <c r="B231" i="1"/>
  <c r="C231" i="1"/>
  <c r="F231" i="1"/>
  <c r="H231" i="1"/>
  <c r="P231" i="1"/>
  <c r="A232" i="1"/>
  <c r="B232" i="1"/>
  <c r="C232" i="1"/>
  <c r="F232" i="1"/>
  <c r="H232" i="1"/>
  <c r="P232" i="1"/>
  <c r="A233" i="1"/>
  <c r="B233" i="1"/>
  <c r="C233" i="1"/>
  <c r="F233" i="1"/>
  <c r="H233" i="1"/>
  <c r="P233" i="1"/>
  <c r="A234" i="1"/>
  <c r="B234" i="1"/>
  <c r="C234" i="1"/>
  <c r="F234" i="1"/>
  <c r="H234" i="1"/>
  <c r="P234" i="1"/>
  <c r="A235" i="1"/>
  <c r="B235" i="1"/>
  <c r="C235" i="1"/>
  <c r="F235" i="1"/>
  <c r="H235" i="1"/>
  <c r="P235" i="1"/>
  <c r="A236" i="1"/>
  <c r="B236" i="1"/>
  <c r="C236" i="1"/>
  <c r="F236" i="1"/>
  <c r="H236" i="1"/>
  <c r="P236" i="1"/>
  <c r="A237" i="1"/>
  <c r="B237" i="1"/>
  <c r="C237" i="1"/>
  <c r="F237" i="1"/>
  <c r="H237" i="1"/>
  <c r="P237" i="1"/>
  <c r="A238" i="1"/>
  <c r="B238" i="1"/>
  <c r="C238" i="1"/>
  <c r="F238" i="1"/>
  <c r="H238" i="1"/>
  <c r="P238" i="1"/>
  <c r="A239" i="1"/>
  <c r="B239" i="1"/>
  <c r="C239" i="1"/>
  <c r="F239" i="1"/>
  <c r="H239" i="1"/>
  <c r="P239" i="1"/>
  <c r="A240" i="1"/>
  <c r="B240" i="1"/>
  <c r="C240" i="1"/>
  <c r="F240" i="1"/>
  <c r="H240" i="1"/>
  <c r="P240" i="1"/>
  <c r="A241" i="1"/>
  <c r="B241" i="1"/>
  <c r="C241" i="1"/>
  <c r="F241" i="1"/>
  <c r="H241" i="1"/>
  <c r="P241" i="1"/>
  <c r="A242" i="1"/>
  <c r="B242" i="1"/>
  <c r="C242" i="1"/>
  <c r="F242" i="1"/>
  <c r="H242" i="1"/>
  <c r="P242" i="1"/>
  <c r="A243" i="1"/>
  <c r="B243" i="1"/>
  <c r="C243" i="1"/>
  <c r="F243" i="1"/>
  <c r="H243" i="1"/>
  <c r="P243" i="1"/>
  <c r="A244" i="1"/>
  <c r="B244" i="1"/>
  <c r="C244" i="1"/>
  <c r="F244" i="1"/>
  <c r="H244" i="1"/>
  <c r="P244" i="1"/>
  <c r="A245" i="1"/>
  <c r="B245" i="1"/>
  <c r="C245" i="1"/>
  <c r="F245" i="1"/>
  <c r="H245" i="1"/>
  <c r="P245" i="1"/>
  <c r="A246" i="1"/>
  <c r="B246" i="1"/>
  <c r="C246" i="1"/>
  <c r="F246" i="1"/>
  <c r="H246" i="1"/>
  <c r="P246" i="1"/>
  <c r="A247" i="1"/>
  <c r="B247" i="1"/>
  <c r="C247" i="1"/>
  <c r="F247" i="1"/>
  <c r="H247" i="1"/>
  <c r="P247" i="1"/>
  <c r="A248" i="1"/>
  <c r="B248" i="1"/>
  <c r="C248" i="1"/>
  <c r="F248" i="1"/>
  <c r="H248" i="1"/>
  <c r="P248" i="1"/>
  <c r="A249" i="1"/>
  <c r="B249" i="1"/>
  <c r="C249" i="1"/>
  <c r="H249" i="1"/>
  <c r="P249" i="1"/>
  <c r="A250" i="1"/>
  <c r="B250" i="1"/>
  <c r="C250" i="1"/>
  <c r="F250" i="1"/>
  <c r="H250" i="1"/>
  <c r="P250" i="1"/>
  <c r="A251" i="1"/>
  <c r="B251" i="1"/>
  <c r="C251" i="1"/>
  <c r="F251" i="1"/>
  <c r="H251" i="1"/>
  <c r="P251" i="1"/>
  <c r="A252" i="1"/>
  <c r="B252" i="1"/>
  <c r="C252" i="1"/>
  <c r="F252" i="1"/>
  <c r="H252" i="1"/>
  <c r="P252" i="1"/>
  <c r="A253" i="1"/>
  <c r="B253" i="1"/>
  <c r="C253" i="1"/>
  <c r="F253" i="1"/>
  <c r="H253" i="1"/>
  <c r="P253" i="1"/>
  <c r="A254" i="1"/>
  <c r="B254" i="1"/>
  <c r="C254" i="1"/>
  <c r="F254" i="1"/>
  <c r="H254" i="1"/>
  <c r="P254" i="1"/>
  <c r="A255" i="1"/>
  <c r="B255" i="1"/>
  <c r="C255" i="1"/>
  <c r="F255" i="1"/>
  <c r="H255" i="1"/>
  <c r="P255" i="1"/>
  <c r="A256" i="1"/>
  <c r="B256" i="1"/>
  <c r="C256" i="1"/>
  <c r="F256" i="1"/>
  <c r="H256" i="1"/>
  <c r="P256" i="1"/>
  <c r="A257" i="1"/>
  <c r="B257" i="1"/>
  <c r="C257" i="1"/>
  <c r="F257" i="1"/>
  <c r="H257" i="1"/>
  <c r="P257" i="1"/>
  <c r="A258" i="1"/>
  <c r="B258" i="1"/>
  <c r="C258" i="1"/>
  <c r="F258" i="1"/>
  <c r="H258" i="1"/>
  <c r="P258" i="1"/>
  <c r="A259" i="1"/>
  <c r="B259" i="1"/>
  <c r="C259" i="1"/>
  <c r="F259" i="1"/>
  <c r="H259" i="1"/>
  <c r="P259" i="1"/>
  <c r="A260" i="1"/>
  <c r="B260" i="1"/>
  <c r="C260" i="1"/>
  <c r="F260" i="1"/>
  <c r="H260" i="1"/>
  <c r="P260" i="1"/>
  <c r="A261" i="1"/>
  <c r="B261" i="1"/>
  <c r="C261" i="1"/>
  <c r="F261" i="1"/>
  <c r="H261" i="1"/>
  <c r="P261" i="1"/>
  <c r="A262" i="1"/>
  <c r="B262" i="1"/>
  <c r="C262" i="1"/>
  <c r="F262" i="1"/>
  <c r="H262" i="1"/>
  <c r="P262" i="1"/>
  <c r="A263" i="1"/>
  <c r="B263" i="1"/>
  <c r="C263" i="1"/>
  <c r="F263" i="1"/>
  <c r="H263" i="1"/>
  <c r="P263" i="1"/>
  <c r="A264" i="1"/>
  <c r="B264" i="1"/>
  <c r="C264" i="1"/>
  <c r="F264" i="1"/>
  <c r="H264" i="1"/>
  <c r="P264" i="1"/>
  <c r="A265" i="1"/>
  <c r="B265" i="1"/>
  <c r="C265" i="1"/>
  <c r="F265" i="1"/>
  <c r="H265" i="1"/>
  <c r="P265" i="1"/>
  <c r="A266" i="1"/>
  <c r="B266" i="1"/>
  <c r="C266" i="1"/>
  <c r="F266" i="1"/>
  <c r="H266" i="1"/>
  <c r="P266" i="1"/>
  <c r="A267" i="1"/>
  <c r="B267" i="1"/>
  <c r="C267" i="1"/>
  <c r="F267" i="1"/>
  <c r="H267" i="1"/>
  <c r="P267" i="1"/>
  <c r="A268" i="1"/>
  <c r="B268" i="1"/>
  <c r="C268" i="1"/>
  <c r="F268" i="1"/>
  <c r="H268" i="1"/>
  <c r="P268" i="1"/>
  <c r="A269" i="1"/>
  <c r="B269" i="1"/>
  <c r="C269" i="1"/>
  <c r="F269" i="1"/>
  <c r="H269" i="1"/>
  <c r="P269" i="1"/>
  <c r="A270" i="1"/>
  <c r="B270" i="1"/>
  <c r="C270" i="1"/>
  <c r="F270" i="1"/>
  <c r="H270" i="1"/>
  <c r="P270" i="1"/>
  <c r="A271" i="1"/>
  <c r="B271" i="1"/>
  <c r="C271" i="1"/>
  <c r="F271" i="1"/>
  <c r="H271" i="1"/>
  <c r="P271" i="1"/>
  <c r="A272" i="1"/>
  <c r="B272" i="1"/>
  <c r="C272" i="1"/>
  <c r="F272" i="1"/>
  <c r="H272" i="1"/>
  <c r="P272" i="1"/>
  <c r="A273" i="1"/>
  <c r="B273" i="1"/>
  <c r="C273" i="1"/>
  <c r="F273" i="1"/>
  <c r="H273" i="1"/>
  <c r="P273" i="1"/>
  <c r="A274" i="1"/>
  <c r="B274" i="1"/>
  <c r="C274" i="1"/>
  <c r="F274" i="1"/>
  <c r="H274" i="1"/>
  <c r="P274" i="1"/>
  <c r="A275" i="1"/>
  <c r="B275" i="1"/>
  <c r="C275" i="1"/>
  <c r="F275" i="1"/>
  <c r="H275" i="1"/>
  <c r="P275" i="1"/>
</calcChain>
</file>

<file path=xl/sharedStrings.xml><?xml version="1.0" encoding="utf-8"?>
<sst xmlns="http://schemas.openxmlformats.org/spreadsheetml/2006/main" count="35" uniqueCount="21">
  <si>
    <t>NEPOOL</t>
  </si>
  <si>
    <t xml:space="preserve">Zone G </t>
  </si>
  <si>
    <t>Average</t>
  </si>
  <si>
    <t>High</t>
  </si>
  <si>
    <t>Low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</si>
  <si>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</si>
  <si>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</si>
  <si>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</si>
  <si>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</si>
  <si>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</si>
  <si>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</si>
  <si>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</si>
  <si>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</si>
  <si>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</si>
  <si>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Jan-Sep</t>
  </si>
  <si>
    <t>Jan-Feb</t>
  </si>
  <si>
    <t>Actual NEPOOL Clearing Prices</t>
  </si>
  <si>
    <t>ZoneG-NEPOOL Spread (MegaWatt Daily)</t>
  </si>
  <si>
    <t>G-NEPOOL (Actual)</t>
  </si>
  <si>
    <t>ZoneG-NEPOOL Spread (RT Clearing Prices)</t>
  </si>
  <si>
    <t>Zone G-NEPOOL (Megawatt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</si>
</sst>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44" fontId="0" fillId="2" borderId="0" xfId="1" applyFont="1" applyFill="1"/>
    <xf numFmtId="0" fontId="2" fillId="2" borderId="0" xfId="0" applyFont="1" applyFill="1" applyBorder="1" applyAlignment="1">
      <alignment horizontal="center"/>
    </xf>
    <xf numFmtId="44" fontId="3" fillId="2" borderId="0" xfId="0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2" borderId="0" xfId="0" applyNumberFormat="1" applyFill="1" applyBorder="1" applyAlignment="1">
      <alignment horizontal="center"/>
    </xf>
    <xf numFmtId="44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abSelected="1" zoomScaleNormal="100" zoomScaleSheetLayoutView="100" workbookViewId="0">
      <selection activeCell="L21" sqref="L21"/>
    </sheetView>
  </sheetViews>
  <sheetFormatPr defaultRowHeight="12.75" x14ac:dyDescent="0.2"/>
  <cols>
    <col min="1" max="1" width="9.85546875" style="4" bestFit="1" customWidth="1"/>
    <col min="2" max="3" width="9.140625" style="4" hidden="1" customWidth="1"/>
    <col min="4" max="4" width="9.5703125" style="4" bestFit="1" customWidth="1"/>
    <col min="5" max="5" width="9.140625" style="4"/>
    <col min="6" max="6" width="12.5703125" style="4" customWidth="1"/>
    <col min="7" max="9" width="14.140625" style="4" customWidth="1"/>
    <col min="10" max="10" width="12.5703125" style="4" bestFit="1" customWidth="1"/>
    <col min="11" max="11" width="10.5703125" style="4" customWidth="1"/>
    <col min="12" max="12" width="11.140625" style="4" customWidth="1"/>
    <col min="13" max="13" width="12.5703125" style="4" customWidth="1"/>
    <col min="14" max="14" width="9.140625" style="4"/>
    <col min="15" max="15" width="9.140625" style="4" hidden="1" customWidth="1"/>
    <col min="16" max="16" width="0" style="4" hidden="1" customWidth="1"/>
    <col min="17" max="16384" width="9.140625" style="4"/>
  </cols>
  <sheetData>
    <row r="1" spans="1:16" ht="51" x14ac:dyDescent="0.2">
      <c r="A1" s="15"/>
      <c r="B1" s="15"/>
      <c r="C1" s="15"/>
      <c r="D1" s="16" t="s">
        <v>0</v>
      </c>
      <c r="E1" s="16" t="s">
        <v>1</v>
      </c>
      <c r="F1" s="17" t="s">
        <v>20</v>
      </c>
      <c r="G1" s="17" t="s">
        <v>16</v>
      </c>
      <c r="H1" s="17" t="s">
        <v>18</v>
      </c>
      <c r="I1" s="5"/>
      <c r="J1" s="18" t="s">
        <v>17</v>
      </c>
      <c r="K1" s="19"/>
      <c r="L1" s="19"/>
      <c r="M1" s="19"/>
    </row>
    <row r="2" spans="1:16" x14ac:dyDescent="0.2">
      <c r="A2" s="6">
        <v>36526</v>
      </c>
      <c r="B2" s="4">
        <f>+MONTH(A2)</f>
        <v>1</v>
      </c>
      <c r="C2" s="4">
        <f t="shared" ref="C2:C33" si="0">+WEEKDAY(A2,2)</f>
        <v>6</v>
      </c>
      <c r="D2" s="7">
        <v>22.670000076293945</v>
      </c>
      <c r="E2" s="7">
        <v>33.911250000000003</v>
      </c>
      <c r="F2" s="7">
        <f>+IF(OR(C2=6,C2=7),0,E2-D2)</f>
        <v>0</v>
      </c>
      <c r="G2" s="7">
        <v>18.93</v>
      </c>
      <c r="H2" s="7">
        <f t="shared" ref="H2:H66" si="1">+IF(OR(C2=6,C2=7),0,E2-G2)</f>
        <v>0</v>
      </c>
      <c r="I2" s="7"/>
      <c r="J2" s="1"/>
      <c r="K2" s="8" t="s">
        <v>2</v>
      </c>
      <c r="L2" s="8" t="s">
        <v>3</v>
      </c>
      <c r="M2" s="8" t="s">
        <v>4</v>
      </c>
      <c r="P2" s="4">
        <f>+IF(OR(C2=6,C2=7),0,1)</f>
        <v>0</v>
      </c>
    </row>
    <row r="3" spans="1:16" ht="15.75" x14ac:dyDescent="0.25">
      <c r="A3" s="6">
        <v>36527</v>
      </c>
      <c r="B3" s="4">
        <f t="shared" ref="B3:B66" si="2">+MONTH(A3)</f>
        <v>1</v>
      </c>
      <c r="C3" s="4">
        <f t="shared" si="0"/>
        <v>7</v>
      </c>
      <c r="D3" s="7">
        <v>22.670000076293945</v>
      </c>
      <c r="E3" s="7">
        <v>28.138124999999999</v>
      </c>
      <c r="F3" s="7">
        <f t="shared" ref="F3:F66" si="3">+IF(OR(C3=6,C3=7),0,E3-D3)</f>
        <v>0</v>
      </c>
      <c r="G3" s="7">
        <v>23.741250000000001</v>
      </c>
      <c r="H3" s="7">
        <f t="shared" si="1"/>
        <v>0</v>
      </c>
      <c r="I3" s="7"/>
      <c r="J3" s="2" t="s">
        <v>15</v>
      </c>
      <c r="K3" s="9">
        <f>+SUM($F$2:$F$61)/SUM($P$2:$P$61)</f>
        <v>-5.4433930042811802</v>
      </c>
      <c r="L3" s="9">
        <f>+MIN($F$2:$F$61)</f>
        <v>-47.169999084472657</v>
      </c>
      <c r="M3" s="9">
        <f>+MAX($F$2:$F$61)</f>
        <v>19.43125106811523</v>
      </c>
      <c r="P3" s="4">
        <f t="shared" ref="P3:P66" si="4">+IF(OR(C3=6,C3=7),0,1)</f>
        <v>0</v>
      </c>
    </row>
    <row r="4" spans="1:16" x14ac:dyDescent="0.2">
      <c r="A4" s="6">
        <v>36528</v>
      </c>
      <c r="B4" s="4">
        <f t="shared" si="2"/>
        <v>1</v>
      </c>
      <c r="C4" s="4">
        <f t="shared" si="0"/>
        <v>1</v>
      </c>
      <c r="D4" s="7">
        <v>32.279998779296875</v>
      </c>
      <c r="E4" s="7">
        <v>33.756875000000001</v>
      </c>
      <c r="F4" s="7">
        <f t="shared" si="3"/>
        <v>1.4768762207031259</v>
      </c>
      <c r="G4" s="7">
        <v>24.626874999999998</v>
      </c>
      <c r="H4" s="7">
        <f t="shared" si="1"/>
        <v>9.1300000000000026</v>
      </c>
      <c r="I4" s="7"/>
      <c r="J4" s="3" t="s">
        <v>5</v>
      </c>
      <c r="K4" s="10">
        <f>+SUMIF($B$2:$B$275,O4,$F$2:$F$275)/SUMIF($B$2:$B$275,O4,$P$2:$P$275)</f>
        <v>-8.476399234590076</v>
      </c>
      <c r="L4" s="11">
        <f>+MIN($F$2:$F$32)</f>
        <v>-47.169999084472657</v>
      </c>
      <c r="M4" s="11">
        <f>+MAX($F$2:$F$32)</f>
        <v>19.43125106811523</v>
      </c>
      <c r="O4" s="4">
        <v>1</v>
      </c>
      <c r="P4" s="4">
        <f t="shared" si="4"/>
        <v>1</v>
      </c>
    </row>
    <row r="5" spans="1:16" x14ac:dyDescent="0.2">
      <c r="A5" s="6">
        <v>36529</v>
      </c>
      <c r="B5" s="4">
        <f t="shared" si="2"/>
        <v>1</v>
      </c>
      <c r="C5" s="4">
        <f t="shared" si="0"/>
        <v>2</v>
      </c>
      <c r="D5" s="7">
        <v>26.829999923706055</v>
      </c>
      <c r="E5" s="7">
        <v>33.894374999999997</v>
      </c>
      <c r="F5" s="7">
        <f t="shared" si="3"/>
        <v>7.0643750762939419</v>
      </c>
      <c r="G5" s="7">
        <v>31.846250000000001</v>
      </c>
      <c r="H5" s="7">
        <f t="shared" si="1"/>
        <v>2.0481249999999953</v>
      </c>
      <c r="I5" s="7"/>
      <c r="J5" s="3" t="s">
        <v>6</v>
      </c>
      <c r="K5" s="10">
        <f t="shared" ref="K5:K12" si="5">+SUMIF($B$2:$B$275,O5,$F$2:$F$275)/SUMIF($B$2:$B$275,O5,$P$2:$P$275)</f>
        <v>-2.4103867739722844</v>
      </c>
      <c r="L5" s="11">
        <f>+MIN($F$33:$F$61)</f>
        <v>-21.588125762939452</v>
      </c>
      <c r="M5" s="11">
        <f>+MAX($F$33:$F$61)</f>
        <v>10.425000305175779</v>
      </c>
      <c r="O5" s="4">
        <f>+O4+1</f>
        <v>2</v>
      </c>
      <c r="P5" s="4">
        <f t="shared" si="4"/>
        <v>1</v>
      </c>
    </row>
    <row r="6" spans="1:16" x14ac:dyDescent="0.2">
      <c r="A6" s="6">
        <v>36530</v>
      </c>
      <c r="B6" s="4">
        <f t="shared" si="2"/>
        <v>1</v>
      </c>
      <c r="C6" s="4">
        <f t="shared" si="0"/>
        <v>3</v>
      </c>
      <c r="D6" s="7">
        <v>27.729999542236328</v>
      </c>
      <c r="E6" s="7">
        <v>21.378125000000001</v>
      </c>
      <c r="F6" s="7">
        <f t="shared" si="3"/>
        <v>-6.3518745422363274</v>
      </c>
      <c r="G6" s="7">
        <v>29.65</v>
      </c>
      <c r="H6" s="7">
        <f t="shared" si="1"/>
        <v>-8.2718749999999979</v>
      </c>
      <c r="I6" s="7"/>
      <c r="J6" s="3" t="s">
        <v>7</v>
      </c>
      <c r="K6" s="10">
        <f t="shared" si="5"/>
        <v>2.2608151775857679</v>
      </c>
      <c r="L6" s="11">
        <f>+MIN($F$62:$F$92)</f>
        <v>-4.4225003814697281</v>
      </c>
      <c r="M6" s="11">
        <f>+MAX($F$62:$F$92)</f>
        <v>11.059999771118164</v>
      </c>
      <c r="O6" s="4">
        <f t="shared" ref="O6:O12" si="6">+O5+1</f>
        <v>3</v>
      </c>
      <c r="P6" s="4">
        <f t="shared" si="4"/>
        <v>1</v>
      </c>
    </row>
    <row r="7" spans="1:16" x14ac:dyDescent="0.2">
      <c r="A7" s="6">
        <v>36531</v>
      </c>
      <c r="B7" s="4">
        <f t="shared" si="2"/>
        <v>1</v>
      </c>
      <c r="C7" s="4">
        <f t="shared" si="0"/>
        <v>4</v>
      </c>
      <c r="D7" s="7">
        <v>34.790000915527344</v>
      </c>
      <c r="E7" s="7">
        <v>24.22625</v>
      </c>
      <c r="F7" s="7">
        <f t="shared" si="3"/>
        <v>-10.563750915527343</v>
      </c>
      <c r="G7" s="7">
        <v>30.621874999999999</v>
      </c>
      <c r="H7" s="7">
        <f t="shared" si="1"/>
        <v>-6.395624999999999</v>
      </c>
      <c r="I7" s="7"/>
      <c r="J7" s="3" t="s">
        <v>8</v>
      </c>
      <c r="K7" s="10">
        <f t="shared" si="5"/>
        <v>3.2082189598083501</v>
      </c>
      <c r="L7" s="11">
        <f>+MIN($F$93:$F$122)</f>
        <v>-19.468123931884765</v>
      </c>
      <c r="M7" s="11">
        <f>+MAX($F$93:$F$122)</f>
        <v>16.751250076293942</v>
      </c>
      <c r="O7" s="4">
        <f t="shared" si="6"/>
        <v>4</v>
      </c>
      <c r="P7" s="4">
        <f t="shared" si="4"/>
        <v>1</v>
      </c>
    </row>
    <row r="8" spans="1:16" x14ac:dyDescent="0.2">
      <c r="A8" s="6">
        <v>36532</v>
      </c>
      <c r="B8" s="4">
        <f t="shared" si="2"/>
        <v>1</v>
      </c>
      <c r="C8" s="4">
        <f t="shared" si="0"/>
        <v>5</v>
      </c>
      <c r="D8" s="7">
        <v>31.040000915527344</v>
      </c>
      <c r="E8" s="7">
        <v>22.148125</v>
      </c>
      <c r="F8" s="7">
        <f t="shared" si="3"/>
        <v>-8.8918759155273435</v>
      </c>
      <c r="G8" s="7">
        <v>31.252500000000001</v>
      </c>
      <c r="H8" s="7">
        <f t="shared" si="1"/>
        <v>-9.104375000000001</v>
      </c>
      <c r="I8" s="7"/>
      <c r="J8" s="3" t="s">
        <v>9</v>
      </c>
      <c r="K8" s="10">
        <f t="shared" si="5"/>
        <v>-9.5107884348993732</v>
      </c>
      <c r="L8" s="11">
        <f>+MIN($F$123:$F$153)</f>
        <v>-83.394382324218753</v>
      </c>
      <c r="M8" s="11">
        <f>+MAX($F$123:$F$153)</f>
        <v>14.420624237060544</v>
      </c>
      <c r="O8" s="4">
        <f t="shared" si="6"/>
        <v>5</v>
      </c>
      <c r="P8" s="4">
        <f t="shared" si="4"/>
        <v>1</v>
      </c>
    </row>
    <row r="9" spans="1:16" x14ac:dyDescent="0.2">
      <c r="A9" s="6">
        <v>36533</v>
      </c>
      <c r="B9" s="4">
        <f t="shared" si="2"/>
        <v>1</v>
      </c>
      <c r="C9" s="4">
        <f t="shared" si="0"/>
        <v>6</v>
      </c>
      <c r="D9" s="7">
        <v>28.5</v>
      </c>
      <c r="E9" s="7">
        <v>21.493749999999999</v>
      </c>
      <c r="F9" s="7">
        <f t="shared" si="3"/>
        <v>0</v>
      </c>
      <c r="G9" s="7">
        <v>31.602499999999999</v>
      </c>
      <c r="H9" s="7">
        <f t="shared" si="1"/>
        <v>0</v>
      </c>
      <c r="I9" s="7"/>
      <c r="J9" s="3" t="s">
        <v>10</v>
      </c>
      <c r="K9" s="10">
        <f t="shared" si="5"/>
        <v>20.104204254150389</v>
      </c>
      <c r="L9" s="11">
        <f>+MIN($F$154:$F$183)</f>
        <v>-164.23376342773437</v>
      </c>
      <c r="M9" s="11">
        <f>+MAX($F$154:$F$183)</f>
        <v>474.03062225341796</v>
      </c>
      <c r="O9" s="4">
        <f t="shared" si="6"/>
        <v>6</v>
      </c>
      <c r="P9" s="4">
        <f t="shared" si="4"/>
        <v>0</v>
      </c>
    </row>
    <row r="10" spans="1:16" ht="16.5" customHeight="1" x14ac:dyDescent="0.2">
      <c r="A10" s="6">
        <v>36534</v>
      </c>
      <c r="B10" s="4">
        <f t="shared" si="2"/>
        <v>1</v>
      </c>
      <c r="C10" s="4">
        <f t="shared" si="0"/>
        <v>7</v>
      </c>
      <c r="D10" s="7">
        <v>28.5</v>
      </c>
      <c r="E10" s="7">
        <v>22.223125</v>
      </c>
      <c r="F10" s="7">
        <f t="shared" si="3"/>
        <v>0</v>
      </c>
      <c r="G10" s="7">
        <v>24.708749999999998</v>
      </c>
      <c r="H10" s="7">
        <f t="shared" si="1"/>
        <v>0</v>
      </c>
      <c r="I10" s="7"/>
      <c r="J10" s="3" t="s">
        <v>11</v>
      </c>
      <c r="K10" s="10">
        <f t="shared" si="5"/>
        <v>6.0481841532389309</v>
      </c>
      <c r="L10" s="11">
        <f>+MIN($F$184:$F$214)</f>
        <v>-21.164377746582034</v>
      </c>
      <c r="M10" s="11">
        <f>+MAX($F$184:$F$214)</f>
        <v>21.220001220703125</v>
      </c>
      <c r="O10" s="4">
        <f t="shared" si="6"/>
        <v>7</v>
      </c>
      <c r="P10" s="4">
        <f t="shared" si="4"/>
        <v>0</v>
      </c>
    </row>
    <row r="11" spans="1:16" x14ac:dyDescent="0.2">
      <c r="A11" s="6">
        <v>36535</v>
      </c>
      <c r="B11" s="4">
        <f t="shared" si="2"/>
        <v>1</v>
      </c>
      <c r="C11" s="4">
        <f t="shared" si="0"/>
        <v>1</v>
      </c>
      <c r="D11" s="7">
        <v>32.290000915527344</v>
      </c>
      <c r="E11" s="7">
        <v>25.215624999999999</v>
      </c>
      <c r="F11" s="7">
        <f t="shared" si="3"/>
        <v>-7.0743759155273445</v>
      </c>
      <c r="G11" s="7">
        <v>35.345624999999998</v>
      </c>
      <c r="H11" s="7">
        <f t="shared" si="1"/>
        <v>-10.129999999999999</v>
      </c>
      <c r="I11" s="7"/>
      <c r="J11" s="3" t="s">
        <v>12</v>
      </c>
      <c r="K11" s="10">
        <f t="shared" si="5"/>
        <v>21.070787870987605</v>
      </c>
      <c r="L11" s="11">
        <f>+MIN($F$215:$F$245)</f>
        <v>-17.112503051757813</v>
      </c>
      <c r="M11" s="11">
        <f>+MAX($F$215:$F$245)</f>
        <v>142.00500061035157</v>
      </c>
      <c r="O11" s="4">
        <f t="shared" si="6"/>
        <v>8</v>
      </c>
      <c r="P11" s="4">
        <f t="shared" si="4"/>
        <v>1</v>
      </c>
    </row>
    <row r="12" spans="1:16" x14ac:dyDescent="0.2">
      <c r="A12" s="6">
        <v>36536</v>
      </c>
      <c r="B12" s="4">
        <f t="shared" si="2"/>
        <v>1</v>
      </c>
      <c r="C12" s="4">
        <f t="shared" si="0"/>
        <v>2</v>
      </c>
      <c r="D12" s="7">
        <v>32.909999847412109</v>
      </c>
      <c r="E12" s="7">
        <v>24.592500000000001</v>
      </c>
      <c r="F12" s="7">
        <f t="shared" si="3"/>
        <v>-8.3174998474121082</v>
      </c>
      <c r="G12" s="7">
        <v>29.846875000000001</v>
      </c>
      <c r="H12" s="7">
        <f t="shared" si="1"/>
        <v>-5.2543749999999996</v>
      </c>
      <c r="I12" s="7"/>
      <c r="J12" s="3" t="s">
        <v>13</v>
      </c>
      <c r="K12" s="10">
        <f t="shared" si="5"/>
        <v>3.1776192583356586</v>
      </c>
      <c r="L12" s="11">
        <f>+MIN($F$246:$F$274)</f>
        <v>-14.563749694824217</v>
      </c>
      <c r="M12" s="11">
        <f>+MAX($F$246:$F$274)</f>
        <v>14.324999237060545</v>
      </c>
      <c r="O12" s="4">
        <f t="shared" si="6"/>
        <v>9</v>
      </c>
      <c r="P12" s="4">
        <f t="shared" si="4"/>
        <v>1</v>
      </c>
    </row>
    <row r="13" spans="1:16" x14ac:dyDescent="0.2">
      <c r="A13" s="6">
        <v>36537</v>
      </c>
      <c r="B13" s="4">
        <f t="shared" si="2"/>
        <v>1</v>
      </c>
      <c r="C13" s="4">
        <f t="shared" si="0"/>
        <v>3</v>
      </c>
      <c r="D13" s="7">
        <v>33.130001068115234</v>
      </c>
      <c r="E13" s="7">
        <v>26.614999999999998</v>
      </c>
      <c r="F13" s="7">
        <f t="shared" si="3"/>
        <v>-6.5150010681152359</v>
      </c>
      <c r="G13" s="7">
        <v>26.91375</v>
      </c>
      <c r="H13" s="7">
        <f t="shared" si="1"/>
        <v>-0.29875000000000185</v>
      </c>
      <c r="I13" s="7"/>
      <c r="J13" s="1" t="s">
        <v>14</v>
      </c>
      <c r="K13" s="12">
        <f>+SUM($F$2:$F$275)/SUM($P$2:$P$275)</f>
        <v>4.0484870480268427</v>
      </c>
      <c r="L13" s="12">
        <f>+MIN($F$2:$F$275)</f>
        <v>-164.23376342773437</v>
      </c>
      <c r="M13" s="12">
        <f>+MAX($F$2:$F$275)</f>
        <v>474.03062225341796</v>
      </c>
      <c r="P13" s="4">
        <f t="shared" si="4"/>
        <v>1</v>
      </c>
    </row>
    <row r="14" spans="1:16" x14ac:dyDescent="0.2">
      <c r="A14" s="6">
        <v>36538</v>
      </c>
      <c r="B14" s="4">
        <f t="shared" si="2"/>
        <v>1</v>
      </c>
      <c r="C14" s="4">
        <f t="shared" si="0"/>
        <v>4</v>
      </c>
      <c r="D14" s="7">
        <v>32.180000305175781</v>
      </c>
      <c r="E14" s="7">
        <v>25.011875</v>
      </c>
      <c r="F14" s="7">
        <f t="shared" si="3"/>
        <v>-7.1681253051757814</v>
      </c>
      <c r="G14" s="7">
        <v>33.741250000000001</v>
      </c>
      <c r="H14" s="7">
        <f t="shared" si="1"/>
        <v>-8.729375000000001</v>
      </c>
      <c r="I14" s="7"/>
      <c r="P14" s="4">
        <f t="shared" si="4"/>
        <v>1</v>
      </c>
    </row>
    <row r="15" spans="1:16" x14ac:dyDescent="0.2">
      <c r="A15" s="6">
        <v>36539</v>
      </c>
      <c r="B15" s="4">
        <f t="shared" si="2"/>
        <v>1</v>
      </c>
      <c r="C15" s="4">
        <f t="shared" si="0"/>
        <v>5</v>
      </c>
      <c r="D15" s="7">
        <v>34.740001678466797</v>
      </c>
      <c r="E15" s="7">
        <v>34.4375</v>
      </c>
      <c r="F15" s="7">
        <f t="shared" si="3"/>
        <v>-0.30250167846679688</v>
      </c>
      <c r="G15" s="7">
        <v>60.025624999999998</v>
      </c>
      <c r="H15" s="7">
        <f t="shared" si="1"/>
        <v>-25.588124999999998</v>
      </c>
      <c r="I15" s="7"/>
      <c r="J15" s="20" t="s">
        <v>19</v>
      </c>
      <c r="K15" s="20"/>
      <c r="L15" s="20"/>
      <c r="M15" s="20"/>
      <c r="P15" s="4">
        <f t="shared" si="4"/>
        <v>1</v>
      </c>
    </row>
    <row r="16" spans="1:16" x14ac:dyDescent="0.2">
      <c r="A16" s="6">
        <v>36540</v>
      </c>
      <c r="B16" s="4">
        <f t="shared" si="2"/>
        <v>1</v>
      </c>
      <c r="C16" s="4">
        <f t="shared" si="0"/>
        <v>6</v>
      </c>
      <c r="D16" s="7">
        <v>32</v>
      </c>
      <c r="E16" s="7">
        <v>25.600625000000001</v>
      </c>
      <c r="F16" s="7">
        <f t="shared" si="3"/>
        <v>0</v>
      </c>
      <c r="G16" s="7">
        <v>45.953125</v>
      </c>
      <c r="H16" s="7">
        <f t="shared" si="1"/>
        <v>0</v>
      </c>
      <c r="I16" s="7"/>
      <c r="J16" s="21"/>
      <c r="K16" s="21"/>
      <c r="L16" s="21"/>
      <c r="M16" s="21"/>
      <c r="P16" s="4">
        <f t="shared" si="4"/>
        <v>0</v>
      </c>
    </row>
    <row r="17" spans="1:16" x14ac:dyDescent="0.2">
      <c r="A17" s="6">
        <v>36541</v>
      </c>
      <c r="B17" s="4">
        <f t="shared" si="2"/>
        <v>1</v>
      </c>
      <c r="C17" s="4">
        <f t="shared" si="0"/>
        <v>7</v>
      </c>
      <c r="D17" s="7">
        <v>32</v>
      </c>
      <c r="E17" s="7">
        <v>25.02</v>
      </c>
      <c r="F17" s="7">
        <f t="shared" si="3"/>
        <v>0</v>
      </c>
      <c r="G17" s="7">
        <v>31.786249999999999</v>
      </c>
      <c r="H17" s="7">
        <f t="shared" si="1"/>
        <v>0</v>
      </c>
      <c r="I17" s="7"/>
      <c r="J17" s="1"/>
      <c r="K17" s="8" t="s">
        <v>2</v>
      </c>
      <c r="L17" s="8" t="s">
        <v>3</v>
      </c>
      <c r="M17" s="8" t="s">
        <v>4</v>
      </c>
      <c r="P17" s="4">
        <f t="shared" si="4"/>
        <v>0</v>
      </c>
    </row>
    <row r="18" spans="1:16" ht="15.75" x14ac:dyDescent="0.25">
      <c r="A18" s="6">
        <v>36542</v>
      </c>
      <c r="B18" s="4">
        <f t="shared" si="2"/>
        <v>1</v>
      </c>
      <c r="C18" s="4">
        <f t="shared" si="0"/>
        <v>1</v>
      </c>
      <c r="D18" s="7">
        <v>48.889999389648438</v>
      </c>
      <c r="E18" s="7">
        <v>33.436250000000001</v>
      </c>
      <c r="F18" s="7">
        <f t="shared" si="3"/>
        <v>-15.453749389648436</v>
      </c>
      <c r="G18" s="7">
        <v>83.783124999999998</v>
      </c>
      <c r="H18" s="7">
        <f t="shared" si="1"/>
        <v>-50.346874999999997</v>
      </c>
      <c r="I18" s="7"/>
      <c r="J18" s="2" t="s">
        <v>15</v>
      </c>
      <c r="K18" s="9">
        <f>+SUM(H2:H61)/SUM(P2:P61)</f>
        <v>-1.7902976190476196</v>
      </c>
      <c r="L18" s="9">
        <f>+MIN($H$2:$H$61)</f>
        <v>-50.346874999999997</v>
      </c>
      <c r="M18" s="9">
        <f>+MAX($H$2:$H$61)</f>
        <v>25.619999999999997</v>
      </c>
      <c r="P18" s="4">
        <f t="shared" si="4"/>
        <v>1</v>
      </c>
    </row>
    <row r="19" spans="1:16" x14ac:dyDescent="0.2">
      <c r="A19" s="6">
        <v>36543</v>
      </c>
      <c r="B19" s="4">
        <f t="shared" si="2"/>
        <v>1</v>
      </c>
      <c r="C19" s="4">
        <f t="shared" si="0"/>
        <v>2</v>
      </c>
      <c r="D19" s="7">
        <v>60.150001525878906</v>
      </c>
      <c r="E19" s="7">
        <v>32.260624999999997</v>
      </c>
      <c r="F19" s="7">
        <f t="shared" si="3"/>
        <v>-27.889376525878909</v>
      </c>
      <c r="G19" s="7">
        <v>61.091875000000002</v>
      </c>
      <c r="H19" s="7">
        <f t="shared" si="1"/>
        <v>-28.831250000000004</v>
      </c>
      <c r="I19" s="7"/>
      <c r="J19" s="3" t="s">
        <v>5</v>
      </c>
      <c r="K19" s="10">
        <f>+SUMIF($B$2:$B$275,O4,$H$2:$H$275)/SUMIF($B$2:$B$275,O4,$P$2:$P$275)</f>
        <v>-3.9380952380952388</v>
      </c>
      <c r="L19" s="11">
        <f>+MIN($H$2:$H$32)</f>
        <v>-50.346874999999997</v>
      </c>
      <c r="M19" s="11">
        <f>+MAX($H$2:$H$32)</f>
        <v>25.619999999999997</v>
      </c>
      <c r="P19" s="4">
        <f t="shared" si="4"/>
        <v>1</v>
      </c>
    </row>
    <row r="20" spans="1:16" x14ac:dyDescent="0.2">
      <c r="A20" s="6">
        <v>36544</v>
      </c>
      <c r="B20" s="4">
        <f t="shared" si="2"/>
        <v>1</v>
      </c>
      <c r="C20" s="4">
        <f t="shared" si="0"/>
        <v>3</v>
      </c>
      <c r="D20" s="7">
        <v>100.45999908447266</v>
      </c>
      <c r="E20" s="7">
        <v>53.29</v>
      </c>
      <c r="F20" s="7">
        <f t="shared" si="3"/>
        <v>-47.169999084472657</v>
      </c>
      <c r="G20" s="7">
        <v>53.563749999999999</v>
      </c>
      <c r="H20" s="7">
        <f t="shared" si="1"/>
        <v>-0.27374999999999972</v>
      </c>
      <c r="I20" s="7"/>
      <c r="J20" s="3" t="s">
        <v>6</v>
      </c>
      <c r="K20" s="10">
        <f t="shared" ref="K20:K27" si="7">+SUMIF($B$2:$B$275,O5,$H$2:$H$275)/SUMIF($B$2:$B$275,O5,$P$2:$P$275)</f>
        <v>0.35749999999999965</v>
      </c>
      <c r="L20" s="11">
        <f>+MIN($H$33:$H$61)</f>
        <v>-18.316875000000003</v>
      </c>
      <c r="M20" s="11">
        <f>+MAX($H$33:$H$61)</f>
        <v>16.247499999999995</v>
      </c>
      <c r="P20" s="4">
        <f t="shared" si="4"/>
        <v>1</v>
      </c>
    </row>
    <row r="21" spans="1:16" x14ac:dyDescent="0.2">
      <c r="A21" s="6">
        <v>36545</v>
      </c>
      <c r="B21" s="4">
        <f t="shared" si="2"/>
        <v>1</v>
      </c>
      <c r="C21" s="4">
        <f t="shared" si="0"/>
        <v>4</v>
      </c>
      <c r="D21" s="7">
        <v>71.110000610351563</v>
      </c>
      <c r="E21" s="7">
        <v>45.333750000000002</v>
      </c>
      <c r="F21" s="7">
        <f t="shared" si="3"/>
        <v>-25.776250610351561</v>
      </c>
      <c r="G21" s="7">
        <v>47.286875000000002</v>
      </c>
      <c r="H21" s="7">
        <f t="shared" si="1"/>
        <v>-1.953125</v>
      </c>
      <c r="I21" s="7"/>
      <c r="J21" s="3" t="s">
        <v>7</v>
      </c>
      <c r="K21" s="10">
        <f t="shared" si="7"/>
        <v>5.1640489130434801</v>
      </c>
      <c r="L21" s="11">
        <f>+MIN($H$62:$H$92)</f>
        <v>-4.921875</v>
      </c>
      <c r="M21" s="11">
        <f>+MAX($H$62:$H$92)</f>
        <v>17.404375000000002</v>
      </c>
      <c r="P21" s="4">
        <f t="shared" si="4"/>
        <v>1</v>
      </c>
    </row>
    <row r="22" spans="1:16" x14ac:dyDescent="0.2">
      <c r="A22" s="6">
        <v>36546</v>
      </c>
      <c r="B22" s="4">
        <f t="shared" si="2"/>
        <v>1</v>
      </c>
      <c r="C22" s="4">
        <f t="shared" si="0"/>
        <v>5</v>
      </c>
      <c r="D22" s="7">
        <v>86.290000915527344</v>
      </c>
      <c r="E22" s="7">
        <v>68.003749999999997</v>
      </c>
      <c r="F22" s="7">
        <f t="shared" si="3"/>
        <v>-18.286250915527347</v>
      </c>
      <c r="G22" s="7">
        <v>42.383749999999999</v>
      </c>
      <c r="H22" s="7">
        <f t="shared" si="1"/>
        <v>25.619999999999997</v>
      </c>
      <c r="I22" s="7"/>
      <c r="J22" s="3" t="s">
        <v>8</v>
      </c>
      <c r="K22" s="10">
        <f t="shared" si="7"/>
        <v>5.2484062499999995</v>
      </c>
      <c r="L22" s="11">
        <f>+MIN($H$93:$H$122)</f>
        <v>-11.327500000000001</v>
      </c>
      <c r="M22" s="11">
        <f>+MAX($H$93:$H$122)</f>
        <v>16.738124999999997</v>
      </c>
      <c r="P22" s="4">
        <f t="shared" si="4"/>
        <v>1</v>
      </c>
    </row>
    <row r="23" spans="1:16" x14ac:dyDescent="0.2">
      <c r="A23" s="6">
        <v>36547</v>
      </c>
      <c r="B23" s="4">
        <f t="shared" si="2"/>
        <v>1</v>
      </c>
      <c r="C23" s="4">
        <f t="shared" si="0"/>
        <v>6</v>
      </c>
      <c r="D23" s="7" t="e">
        <v>#N/A</v>
      </c>
      <c r="E23" s="7">
        <v>40.776874999999997</v>
      </c>
      <c r="F23" s="7">
        <f t="shared" si="3"/>
        <v>0</v>
      </c>
      <c r="G23" s="7">
        <v>43.575000000000003</v>
      </c>
      <c r="H23" s="7">
        <f t="shared" si="1"/>
        <v>0</v>
      </c>
      <c r="I23" s="7"/>
      <c r="J23" s="3" t="s">
        <v>9</v>
      </c>
      <c r="K23" s="10">
        <f t="shared" si="7"/>
        <v>-69.673885869565225</v>
      </c>
      <c r="L23" s="14">
        <f>+MIN($H$123:$H$153)</f>
        <v>-1726.1737500000002</v>
      </c>
      <c r="M23" s="11">
        <f>+MAX($H$123:$H$153)</f>
        <v>55.84375</v>
      </c>
      <c r="P23" s="4">
        <f t="shared" si="4"/>
        <v>0</v>
      </c>
    </row>
    <row r="24" spans="1:16" x14ac:dyDescent="0.2">
      <c r="A24" s="6">
        <v>36548</v>
      </c>
      <c r="B24" s="4">
        <f t="shared" si="2"/>
        <v>1</v>
      </c>
      <c r="C24" s="4">
        <f t="shared" si="0"/>
        <v>7</v>
      </c>
      <c r="D24" s="7" t="e">
        <v>#N/A</v>
      </c>
      <c r="E24" s="7">
        <v>27.21875</v>
      </c>
      <c r="F24" s="7">
        <f t="shared" si="3"/>
        <v>0</v>
      </c>
      <c r="G24" s="7">
        <v>38.977499999999999</v>
      </c>
      <c r="H24" s="7">
        <f t="shared" si="1"/>
        <v>0</v>
      </c>
      <c r="I24" s="7"/>
      <c r="J24" s="3" t="s">
        <v>10</v>
      </c>
      <c r="K24" s="10">
        <f t="shared" si="7"/>
        <v>45.111051136363642</v>
      </c>
      <c r="L24" s="11">
        <f>+MIN($H$154:$H$183)</f>
        <v>0</v>
      </c>
      <c r="M24" s="11">
        <f>+MAX($H$154:$H$183)</f>
        <v>496.13687499999997</v>
      </c>
      <c r="P24" s="4">
        <f t="shared" si="4"/>
        <v>0</v>
      </c>
    </row>
    <row r="25" spans="1:16" x14ac:dyDescent="0.2">
      <c r="A25" s="6">
        <v>36549</v>
      </c>
      <c r="B25" s="4">
        <f t="shared" si="2"/>
        <v>1</v>
      </c>
      <c r="C25" s="4">
        <f t="shared" si="0"/>
        <v>1</v>
      </c>
      <c r="D25" s="7">
        <v>73.400001525878906</v>
      </c>
      <c r="E25" s="7">
        <v>66.048124999999999</v>
      </c>
      <c r="F25" s="7">
        <f t="shared" si="3"/>
        <v>-7.3518765258789074</v>
      </c>
      <c r="G25" s="7">
        <v>40.801875000000003</v>
      </c>
      <c r="H25" s="7">
        <f t="shared" si="1"/>
        <v>25.246249999999996</v>
      </c>
      <c r="I25" s="7"/>
      <c r="J25" s="3" t="s">
        <v>11</v>
      </c>
      <c r="K25" s="10">
        <f t="shared" si="7"/>
        <v>17.149404761904766</v>
      </c>
      <c r="L25" s="11">
        <f>+MIN($H$184:$H$214)</f>
        <v>-0.56625000000000369</v>
      </c>
      <c r="M25" s="11">
        <f>+MAX($H$184:$H$214)</f>
        <v>69.730625000000003</v>
      </c>
      <c r="P25" s="4">
        <f t="shared" si="4"/>
        <v>1</v>
      </c>
    </row>
    <row r="26" spans="1:16" x14ac:dyDescent="0.2">
      <c r="A26" s="6">
        <v>36550</v>
      </c>
      <c r="B26" s="4">
        <f t="shared" si="2"/>
        <v>1</v>
      </c>
      <c r="C26" s="4">
        <f t="shared" si="0"/>
        <v>2</v>
      </c>
      <c r="D26" s="7">
        <v>44.360000610351563</v>
      </c>
      <c r="E26" s="7">
        <v>60.107500000000002</v>
      </c>
      <c r="F26" s="7">
        <f t="shared" si="3"/>
        <v>15.747499389648439</v>
      </c>
      <c r="G26" s="7">
        <v>43.393124999999998</v>
      </c>
      <c r="H26" s="7">
        <f t="shared" si="1"/>
        <v>16.714375000000004</v>
      </c>
      <c r="I26" s="7"/>
      <c r="J26" s="3" t="s">
        <v>12</v>
      </c>
      <c r="K26" s="10">
        <f t="shared" si="7"/>
        <v>25.590298913043473</v>
      </c>
      <c r="L26" s="11">
        <f>+MIN($H$215:$H$245)</f>
        <v>-6.8868750000000034</v>
      </c>
      <c r="M26" s="11">
        <f>+MAX($H$215:$H$245)</f>
        <v>179.43312500000002</v>
      </c>
      <c r="P26" s="4">
        <f t="shared" si="4"/>
        <v>1</v>
      </c>
    </row>
    <row r="27" spans="1:16" x14ac:dyDescent="0.2">
      <c r="A27" s="6">
        <v>36551</v>
      </c>
      <c r="B27" s="4">
        <f t="shared" si="2"/>
        <v>1</v>
      </c>
      <c r="C27" s="4">
        <f t="shared" si="0"/>
        <v>3</v>
      </c>
      <c r="D27" s="7">
        <v>45.369998931884766</v>
      </c>
      <c r="E27" s="7">
        <v>64.801249999999996</v>
      </c>
      <c r="F27" s="7">
        <f t="shared" si="3"/>
        <v>19.43125106811523</v>
      </c>
      <c r="G27" s="7">
        <v>41.744999999999997</v>
      </c>
      <c r="H27" s="7">
        <f t="shared" si="1"/>
        <v>23.056249999999999</v>
      </c>
      <c r="I27" s="7"/>
      <c r="J27" s="3" t="s">
        <v>13</v>
      </c>
      <c r="K27" s="10">
        <f t="shared" si="7"/>
        <v>7.7318452380952367</v>
      </c>
      <c r="L27" s="11">
        <f>+MIN($H$246:$H$274)</f>
        <v>-5.1931249999999949</v>
      </c>
      <c r="M27" s="11">
        <f>+MAX($H$246:$H$274)</f>
        <v>22.825000000000003</v>
      </c>
      <c r="P27" s="4">
        <f t="shared" si="4"/>
        <v>1</v>
      </c>
    </row>
    <row r="28" spans="1:16" x14ac:dyDescent="0.2">
      <c r="A28" s="6">
        <v>36552</v>
      </c>
      <c r="B28" s="4">
        <f t="shared" si="2"/>
        <v>1</v>
      </c>
      <c r="C28" s="4">
        <f t="shared" si="0"/>
        <v>4</v>
      </c>
      <c r="D28" s="7">
        <v>53.340000152587891</v>
      </c>
      <c r="E28" s="7">
        <v>24.671875</v>
      </c>
      <c r="F28" s="7">
        <f t="shared" si="3"/>
        <v>-28.668125152587891</v>
      </c>
      <c r="G28" s="7">
        <v>65.606875000000002</v>
      </c>
      <c r="H28" s="7">
        <f t="shared" si="1"/>
        <v>-40.935000000000002</v>
      </c>
      <c r="I28" s="7"/>
      <c r="J28" s="1" t="s">
        <v>14</v>
      </c>
      <c r="K28" s="12">
        <f>+SUM($H$2:$H$275)/SUM($P$2:$P$275)</f>
        <v>3.3311570512820512</v>
      </c>
      <c r="L28" s="13">
        <f>+MIN($H$2:$H$275)</f>
        <v>-1726.1737500000002</v>
      </c>
      <c r="M28" s="12">
        <f>+MAX($H$2:$H$275)</f>
        <v>496.13687499999997</v>
      </c>
      <c r="P28" s="4">
        <f t="shared" si="4"/>
        <v>1</v>
      </c>
    </row>
    <row r="29" spans="1:16" x14ac:dyDescent="0.2">
      <c r="A29" s="6">
        <v>36553</v>
      </c>
      <c r="B29" s="4">
        <f t="shared" si="2"/>
        <v>1</v>
      </c>
      <c r="C29" s="4">
        <f t="shared" si="0"/>
        <v>5</v>
      </c>
      <c r="D29" s="7">
        <v>53.560001373291016</v>
      </c>
      <c r="E29" s="7">
        <v>62.620624999999997</v>
      </c>
      <c r="F29" s="7">
        <f t="shared" si="3"/>
        <v>9.0606236267089812</v>
      </c>
      <c r="G29" s="7">
        <v>63.864375000000003</v>
      </c>
      <c r="H29" s="7">
        <f t="shared" si="1"/>
        <v>-1.2437500000000057</v>
      </c>
      <c r="I29" s="7"/>
      <c r="P29" s="4">
        <f t="shared" si="4"/>
        <v>1</v>
      </c>
    </row>
    <row r="30" spans="1:16" x14ac:dyDescent="0.2">
      <c r="A30" s="6">
        <v>36554</v>
      </c>
      <c r="B30" s="4">
        <f t="shared" si="2"/>
        <v>1</v>
      </c>
      <c r="C30" s="4">
        <f t="shared" si="0"/>
        <v>6</v>
      </c>
      <c r="D30" s="7" t="e">
        <v>#N/A</v>
      </c>
      <c r="E30" s="7">
        <v>42.974375000000002</v>
      </c>
      <c r="F30" s="7">
        <f t="shared" si="3"/>
        <v>0</v>
      </c>
      <c r="G30" s="7">
        <v>48.76</v>
      </c>
      <c r="H30" s="7">
        <f t="shared" si="1"/>
        <v>0</v>
      </c>
      <c r="I30" s="7"/>
      <c r="P30" s="4">
        <f t="shared" si="4"/>
        <v>0</v>
      </c>
    </row>
    <row r="31" spans="1:16" x14ac:dyDescent="0.2">
      <c r="A31" s="6">
        <v>36555</v>
      </c>
      <c r="B31" s="4">
        <f t="shared" si="2"/>
        <v>1</v>
      </c>
      <c r="C31" s="4">
        <f t="shared" si="0"/>
        <v>7</v>
      </c>
      <c r="D31" s="7" t="e">
        <v>#N/A</v>
      </c>
      <c r="E31" s="7">
        <v>33.991875</v>
      </c>
      <c r="F31" s="7">
        <f t="shared" si="3"/>
        <v>0</v>
      </c>
      <c r="G31" s="7">
        <v>34.815624999999997</v>
      </c>
      <c r="H31" s="7">
        <f t="shared" si="1"/>
        <v>0</v>
      </c>
      <c r="I31" s="7"/>
      <c r="P31" s="4">
        <f t="shared" si="4"/>
        <v>0</v>
      </c>
    </row>
    <row r="32" spans="1:16" x14ac:dyDescent="0.2">
      <c r="A32" s="6">
        <v>36556</v>
      </c>
      <c r="B32" s="4">
        <f t="shared" si="2"/>
        <v>1</v>
      </c>
      <c r="C32" s="4">
        <f t="shared" si="0"/>
        <v>1</v>
      </c>
      <c r="D32" s="7">
        <v>56.290000915527344</v>
      </c>
      <c r="E32" s="7">
        <v>51.285625000000003</v>
      </c>
      <c r="F32" s="7">
        <f t="shared" si="3"/>
        <v>-5.0043759155273406</v>
      </c>
      <c r="G32" s="7">
        <v>38.444375000000001</v>
      </c>
      <c r="H32" s="7">
        <f t="shared" si="1"/>
        <v>12.841250000000002</v>
      </c>
      <c r="I32" s="7"/>
      <c r="P32" s="4">
        <f t="shared" si="4"/>
        <v>1</v>
      </c>
    </row>
    <row r="33" spans="1:16" x14ac:dyDescent="0.2">
      <c r="A33" s="6">
        <v>36557</v>
      </c>
      <c r="B33" s="4">
        <f t="shared" si="2"/>
        <v>2</v>
      </c>
      <c r="C33" s="4">
        <f t="shared" si="0"/>
        <v>2</v>
      </c>
      <c r="D33" s="7">
        <v>38.529998779296875</v>
      </c>
      <c r="E33" s="7">
        <v>48.014375000000001</v>
      </c>
      <c r="F33" s="7">
        <f t="shared" si="3"/>
        <v>9.4843762207031261</v>
      </c>
      <c r="G33" s="7">
        <v>47.256250000000001</v>
      </c>
      <c r="H33" s="7">
        <f t="shared" si="1"/>
        <v>0.75812499999999972</v>
      </c>
      <c r="I33" s="7"/>
      <c r="P33" s="4">
        <f t="shared" si="4"/>
        <v>1</v>
      </c>
    </row>
    <row r="34" spans="1:16" x14ac:dyDescent="0.2">
      <c r="A34" s="6">
        <v>36558</v>
      </c>
      <c r="B34" s="4">
        <f t="shared" si="2"/>
        <v>2</v>
      </c>
      <c r="C34" s="4">
        <f t="shared" ref="C34:C61" si="8">+WEEKDAY(A34,2)</f>
        <v>3</v>
      </c>
      <c r="D34" s="7">
        <v>47.069999694824219</v>
      </c>
      <c r="E34" s="7">
        <v>57.494999999999997</v>
      </c>
      <c r="F34" s="7">
        <f t="shared" si="3"/>
        <v>10.425000305175779</v>
      </c>
      <c r="G34" s="7">
        <v>41.247500000000002</v>
      </c>
      <c r="H34" s="7">
        <f t="shared" si="1"/>
        <v>16.247499999999995</v>
      </c>
      <c r="I34" s="7"/>
      <c r="P34" s="4">
        <f t="shared" si="4"/>
        <v>1</v>
      </c>
    </row>
    <row r="35" spans="1:16" x14ac:dyDescent="0.2">
      <c r="A35" s="6">
        <v>36559</v>
      </c>
      <c r="B35" s="4">
        <f t="shared" si="2"/>
        <v>2</v>
      </c>
      <c r="C35" s="4">
        <f t="shared" si="8"/>
        <v>4</v>
      </c>
      <c r="D35" s="7">
        <v>46.849998474121094</v>
      </c>
      <c r="E35" s="7">
        <v>55.113750000000003</v>
      </c>
      <c r="F35" s="7">
        <f t="shared" si="3"/>
        <v>8.2637515258789094</v>
      </c>
      <c r="G35" s="7">
        <v>45.088124999999998</v>
      </c>
      <c r="H35" s="7">
        <f t="shared" si="1"/>
        <v>10.025625000000005</v>
      </c>
      <c r="I35" s="7"/>
      <c r="P35" s="4">
        <f t="shared" si="4"/>
        <v>1</v>
      </c>
    </row>
    <row r="36" spans="1:16" x14ac:dyDescent="0.2">
      <c r="A36" s="6">
        <v>36560</v>
      </c>
      <c r="B36" s="4">
        <f t="shared" si="2"/>
        <v>2</v>
      </c>
      <c r="C36" s="4">
        <f t="shared" si="8"/>
        <v>5</v>
      </c>
      <c r="D36" s="7">
        <v>47.279998779296875</v>
      </c>
      <c r="E36" s="7">
        <v>44.962499999999999</v>
      </c>
      <c r="F36" s="7">
        <f t="shared" si="3"/>
        <v>-2.3174987792968764</v>
      </c>
      <c r="G36" s="7">
        <v>43.413125000000001</v>
      </c>
      <c r="H36" s="7">
        <f t="shared" si="1"/>
        <v>1.5493749999999977</v>
      </c>
      <c r="I36" s="7"/>
      <c r="P36" s="4">
        <f t="shared" si="4"/>
        <v>1</v>
      </c>
    </row>
    <row r="37" spans="1:16" x14ac:dyDescent="0.2">
      <c r="A37" s="6">
        <v>36561</v>
      </c>
      <c r="B37" s="4">
        <f t="shared" si="2"/>
        <v>2</v>
      </c>
      <c r="C37" s="4">
        <f t="shared" si="8"/>
        <v>6</v>
      </c>
      <c r="D37" s="7" t="e">
        <v>#N/A</v>
      </c>
      <c r="E37" s="7">
        <v>36.716250000000002</v>
      </c>
      <c r="F37" s="7">
        <f t="shared" si="3"/>
        <v>0</v>
      </c>
      <c r="G37" s="7">
        <v>36.477499999999999</v>
      </c>
      <c r="H37" s="7">
        <f t="shared" si="1"/>
        <v>0</v>
      </c>
      <c r="I37" s="7"/>
      <c r="P37" s="4">
        <f t="shared" si="4"/>
        <v>0</v>
      </c>
    </row>
    <row r="38" spans="1:16" x14ac:dyDescent="0.2">
      <c r="A38" s="6">
        <v>36562</v>
      </c>
      <c r="B38" s="4">
        <f t="shared" si="2"/>
        <v>2</v>
      </c>
      <c r="C38" s="4">
        <f t="shared" si="8"/>
        <v>7</v>
      </c>
      <c r="D38" s="7" t="e">
        <v>#N/A</v>
      </c>
      <c r="E38" s="7">
        <v>30.519375</v>
      </c>
      <c r="F38" s="7">
        <f t="shared" si="3"/>
        <v>0</v>
      </c>
      <c r="G38" s="7">
        <v>32.158749999999998</v>
      </c>
      <c r="H38" s="7">
        <f t="shared" si="1"/>
        <v>0</v>
      </c>
      <c r="I38" s="7"/>
      <c r="P38" s="4">
        <f t="shared" si="4"/>
        <v>0</v>
      </c>
    </row>
    <row r="39" spans="1:16" x14ac:dyDescent="0.2">
      <c r="A39" s="6">
        <v>36563</v>
      </c>
      <c r="B39" s="4">
        <f t="shared" si="2"/>
        <v>2</v>
      </c>
      <c r="C39" s="4">
        <f t="shared" si="8"/>
        <v>1</v>
      </c>
      <c r="D39" s="7">
        <v>56.049999237060547</v>
      </c>
      <c r="E39" s="7">
        <v>48.455624999999998</v>
      </c>
      <c r="F39" s="7">
        <f t="shared" si="3"/>
        <v>-7.5943742370605491</v>
      </c>
      <c r="G39" s="7">
        <v>40.346249999999998</v>
      </c>
      <c r="H39" s="7">
        <f t="shared" si="1"/>
        <v>8.109375</v>
      </c>
      <c r="I39" s="7"/>
      <c r="P39" s="4">
        <f t="shared" si="4"/>
        <v>1</v>
      </c>
    </row>
    <row r="40" spans="1:16" x14ac:dyDescent="0.2">
      <c r="A40" s="6">
        <v>36564</v>
      </c>
      <c r="B40" s="4">
        <f t="shared" si="2"/>
        <v>2</v>
      </c>
      <c r="C40" s="4">
        <f t="shared" si="8"/>
        <v>2</v>
      </c>
      <c r="D40" s="7">
        <v>47.450000762939453</v>
      </c>
      <c r="E40" s="7">
        <v>25.861875000000001</v>
      </c>
      <c r="F40" s="7">
        <f t="shared" si="3"/>
        <v>-21.588125762939452</v>
      </c>
      <c r="G40" s="7">
        <v>38.456874999999997</v>
      </c>
      <c r="H40" s="7">
        <f t="shared" si="1"/>
        <v>-12.594999999999995</v>
      </c>
      <c r="I40" s="7"/>
      <c r="P40" s="4">
        <f t="shared" si="4"/>
        <v>1</v>
      </c>
    </row>
    <row r="41" spans="1:16" x14ac:dyDescent="0.2">
      <c r="A41" s="6">
        <v>36565</v>
      </c>
      <c r="B41" s="4">
        <f t="shared" si="2"/>
        <v>2</v>
      </c>
      <c r="C41" s="4">
        <f t="shared" si="8"/>
        <v>3</v>
      </c>
      <c r="D41" s="7">
        <v>39.330001831054688</v>
      </c>
      <c r="E41" s="7">
        <v>18.469374999999999</v>
      </c>
      <c r="F41" s="7">
        <f t="shared" si="3"/>
        <v>-20.860626831054688</v>
      </c>
      <c r="G41" s="7">
        <v>36.786250000000003</v>
      </c>
      <c r="H41" s="7">
        <f t="shared" si="1"/>
        <v>-18.316875000000003</v>
      </c>
      <c r="I41" s="7"/>
      <c r="P41" s="4">
        <f t="shared" si="4"/>
        <v>1</v>
      </c>
    </row>
    <row r="42" spans="1:16" x14ac:dyDescent="0.2">
      <c r="A42" s="6">
        <v>36566</v>
      </c>
      <c r="B42" s="4">
        <f t="shared" si="2"/>
        <v>2</v>
      </c>
      <c r="C42" s="4">
        <f t="shared" si="8"/>
        <v>4</v>
      </c>
      <c r="D42" s="7">
        <v>38.090000152587891</v>
      </c>
      <c r="E42" s="7">
        <v>40.353749999999998</v>
      </c>
      <c r="F42" s="7">
        <f t="shared" si="3"/>
        <v>2.2637498474121074</v>
      </c>
      <c r="G42" s="7">
        <v>37.39</v>
      </c>
      <c r="H42" s="7">
        <f t="shared" si="1"/>
        <v>2.9637499999999974</v>
      </c>
      <c r="I42" s="7"/>
      <c r="P42" s="4">
        <f t="shared" si="4"/>
        <v>1</v>
      </c>
    </row>
    <row r="43" spans="1:16" x14ac:dyDescent="0.2">
      <c r="A43" s="6">
        <v>36567</v>
      </c>
      <c r="B43" s="4">
        <f t="shared" si="2"/>
        <v>2</v>
      </c>
      <c r="C43" s="4">
        <f t="shared" si="8"/>
        <v>5</v>
      </c>
      <c r="D43" s="7">
        <v>36.889999389648438</v>
      </c>
      <c r="E43" s="7">
        <v>35.510624999999997</v>
      </c>
      <c r="F43" s="7">
        <f t="shared" si="3"/>
        <v>-1.3793743896484401</v>
      </c>
      <c r="G43" s="7">
        <v>42.931874999999998</v>
      </c>
      <c r="H43" s="7">
        <f t="shared" si="1"/>
        <v>-7.4212500000000006</v>
      </c>
      <c r="I43" s="7"/>
      <c r="P43" s="4">
        <f t="shared" si="4"/>
        <v>1</v>
      </c>
    </row>
    <row r="44" spans="1:16" x14ac:dyDescent="0.2">
      <c r="A44" s="6">
        <v>36568</v>
      </c>
      <c r="B44" s="4">
        <f t="shared" si="2"/>
        <v>2</v>
      </c>
      <c r="C44" s="4">
        <f t="shared" si="8"/>
        <v>6</v>
      </c>
      <c r="D44" s="7" t="e">
        <v>#N/A</v>
      </c>
      <c r="E44" s="7">
        <v>25.227499999999999</v>
      </c>
      <c r="F44" s="7">
        <f t="shared" si="3"/>
        <v>0</v>
      </c>
      <c r="G44" s="7">
        <v>40.103749999999998</v>
      </c>
      <c r="H44" s="7">
        <f t="shared" si="1"/>
        <v>0</v>
      </c>
      <c r="I44" s="7"/>
      <c r="P44" s="4">
        <f t="shared" si="4"/>
        <v>0</v>
      </c>
    </row>
    <row r="45" spans="1:16" x14ac:dyDescent="0.2">
      <c r="A45" s="6">
        <v>36569</v>
      </c>
      <c r="B45" s="4">
        <f t="shared" si="2"/>
        <v>2</v>
      </c>
      <c r="C45" s="4">
        <f t="shared" si="8"/>
        <v>7</v>
      </c>
      <c r="D45" s="7" t="e">
        <v>#N/A</v>
      </c>
      <c r="E45" s="7">
        <v>37.774374999999999</v>
      </c>
      <c r="F45" s="7">
        <f t="shared" si="3"/>
        <v>0</v>
      </c>
      <c r="G45" s="7">
        <v>39.421875</v>
      </c>
      <c r="H45" s="7">
        <f t="shared" si="1"/>
        <v>0</v>
      </c>
      <c r="I45" s="7"/>
      <c r="P45" s="4">
        <f t="shared" si="4"/>
        <v>0</v>
      </c>
    </row>
    <row r="46" spans="1:16" x14ac:dyDescent="0.2">
      <c r="A46" s="6">
        <v>36570</v>
      </c>
      <c r="B46" s="4">
        <f t="shared" si="2"/>
        <v>2</v>
      </c>
      <c r="C46" s="4">
        <f t="shared" si="8"/>
        <v>1</v>
      </c>
      <c r="D46" s="7">
        <v>40.569999694824219</v>
      </c>
      <c r="E46" s="7">
        <v>38.954374999999999</v>
      </c>
      <c r="F46" s="7">
        <f t="shared" si="3"/>
        <v>-1.6156246948242199</v>
      </c>
      <c r="G46" s="7">
        <v>38.901874999999997</v>
      </c>
      <c r="H46" s="7">
        <f t="shared" si="1"/>
        <v>5.250000000000199E-2</v>
      </c>
      <c r="I46" s="7"/>
      <c r="P46" s="4">
        <f t="shared" si="4"/>
        <v>1</v>
      </c>
    </row>
    <row r="47" spans="1:16" x14ac:dyDescent="0.2">
      <c r="A47" s="6">
        <v>36571</v>
      </c>
      <c r="B47" s="4">
        <f t="shared" si="2"/>
        <v>2</v>
      </c>
      <c r="C47" s="4">
        <f t="shared" si="8"/>
        <v>2</v>
      </c>
      <c r="D47" s="7">
        <v>43.819999694824219</v>
      </c>
      <c r="E47" s="7">
        <v>41.725000000000001</v>
      </c>
      <c r="F47" s="7">
        <f t="shared" si="3"/>
        <v>-2.0949996948242173</v>
      </c>
      <c r="G47" s="7">
        <v>37.733125000000001</v>
      </c>
      <c r="H47" s="7">
        <f t="shared" si="1"/>
        <v>3.9918750000000003</v>
      </c>
      <c r="I47" s="7"/>
      <c r="P47" s="4">
        <f t="shared" si="4"/>
        <v>1</v>
      </c>
    </row>
    <row r="48" spans="1:16" x14ac:dyDescent="0.2">
      <c r="A48" s="6">
        <v>36572</v>
      </c>
      <c r="B48" s="4">
        <f t="shared" si="2"/>
        <v>2</v>
      </c>
      <c r="C48" s="4">
        <f t="shared" si="8"/>
        <v>3</v>
      </c>
      <c r="D48" s="7">
        <v>39.389999389648438</v>
      </c>
      <c r="E48" s="7">
        <v>29.82375</v>
      </c>
      <c r="F48" s="7">
        <f t="shared" si="3"/>
        <v>-9.5662493896484371</v>
      </c>
      <c r="G48" s="7">
        <v>40.321249999999999</v>
      </c>
      <c r="H48" s="7">
        <f t="shared" si="1"/>
        <v>-10.497499999999999</v>
      </c>
      <c r="I48" s="7"/>
      <c r="P48" s="4">
        <f t="shared" si="4"/>
        <v>1</v>
      </c>
    </row>
    <row r="49" spans="1:16" x14ac:dyDescent="0.2">
      <c r="A49" s="6">
        <v>36573</v>
      </c>
      <c r="B49" s="4">
        <f t="shared" si="2"/>
        <v>2</v>
      </c>
      <c r="C49" s="4">
        <f t="shared" si="8"/>
        <v>4</v>
      </c>
      <c r="D49" s="7">
        <v>41.689998626708984</v>
      </c>
      <c r="E49" s="7">
        <v>36.561250000000001</v>
      </c>
      <c r="F49" s="7">
        <f t="shared" si="3"/>
        <v>-5.1287486267089832</v>
      </c>
      <c r="G49" s="7">
        <v>42.638125000000002</v>
      </c>
      <c r="H49" s="7">
        <f t="shared" si="1"/>
        <v>-6.0768750000000011</v>
      </c>
      <c r="I49" s="7"/>
      <c r="P49" s="4">
        <f t="shared" si="4"/>
        <v>1</v>
      </c>
    </row>
    <row r="50" spans="1:16" x14ac:dyDescent="0.2">
      <c r="A50" s="6">
        <v>36574</v>
      </c>
      <c r="B50" s="4">
        <f t="shared" si="2"/>
        <v>2</v>
      </c>
      <c r="C50" s="4">
        <f t="shared" si="8"/>
        <v>5</v>
      </c>
      <c r="D50" s="7">
        <v>42.610000610351563</v>
      </c>
      <c r="E50" s="7">
        <v>30.513124999999999</v>
      </c>
      <c r="F50" s="7">
        <f t="shared" si="3"/>
        <v>-12.096875610351564</v>
      </c>
      <c r="G50" s="7">
        <v>41.504375000000003</v>
      </c>
      <c r="H50" s="7">
        <f t="shared" si="1"/>
        <v>-10.991250000000004</v>
      </c>
      <c r="I50" s="7"/>
      <c r="P50" s="4">
        <f t="shared" si="4"/>
        <v>1</v>
      </c>
    </row>
    <row r="51" spans="1:16" x14ac:dyDescent="0.2">
      <c r="A51" s="6">
        <v>36575</v>
      </c>
      <c r="B51" s="4">
        <f t="shared" si="2"/>
        <v>2</v>
      </c>
      <c r="C51" s="4">
        <f t="shared" si="8"/>
        <v>6</v>
      </c>
      <c r="D51" s="7" t="e">
        <v>#N/A</v>
      </c>
      <c r="E51" s="7">
        <v>38.929375</v>
      </c>
      <c r="F51" s="7">
        <f t="shared" si="3"/>
        <v>0</v>
      </c>
      <c r="G51" s="7">
        <v>35.256875000000001</v>
      </c>
      <c r="H51" s="7">
        <f t="shared" si="1"/>
        <v>0</v>
      </c>
      <c r="I51" s="7"/>
      <c r="P51" s="4">
        <f t="shared" si="4"/>
        <v>0</v>
      </c>
    </row>
    <row r="52" spans="1:16" x14ac:dyDescent="0.2">
      <c r="A52" s="6">
        <v>36576</v>
      </c>
      <c r="B52" s="4">
        <f t="shared" si="2"/>
        <v>2</v>
      </c>
      <c r="C52" s="4">
        <f t="shared" si="8"/>
        <v>7</v>
      </c>
      <c r="D52" s="7" t="e">
        <v>#N/A</v>
      </c>
      <c r="E52" s="7">
        <v>37.508125</v>
      </c>
      <c r="F52" s="7">
        <f t="shared" si="3"/>
        <v>0</v>
      </c>
      <c r="G52" s="7">
        <v>31.672499999999999</v>
      </c>
      <c r="H52" s="7">
        <f t="shared" si="1"/>
        <v>0</v>
      </c>
      <c r="I52" s="7"/>
      <c r="P52" s="4">
        <f t="shared" si="4"/>
        <v>0</v>
      </c>
    </row>
    <row r="53" spans="1:16" x14ac:dyDescent="0.2">
      <c r="A53" s="6">
        <v>36577</v>
      </c>
      <c r="B53" s="4">
        <f t="shared" si="2"/>
        <v>2</v>
      </c>
      <c r="C53" s="4">
        <f t="shared" si="8"/>
        <v>1</v>
      </c>
      <c r="D53" s="7">
        <v>39.840000152587891</v>
      </c>
      <c r="E53" s="7">
        <v>40.359375</v>
      </c>
      <c r="F53" s="7">
        <f t="shared" si="3"/>
        <v>0.51937484741210938</v>
      </c>
      <c r="G53" s="7">
        <v>34.396875000000001</v>
      </c>
      <c r="H53" s="7">
        <f t="shared" si="1"/>
        <v>5.9624999999999986</v>
      </c>
      <c r="I53" s="7"/>
      <c r="P53" s="4">
        <f t="shared" si="4"/>
        <v>1</v>
      </c>
    </row>
    <row r="54" spans="1:16" x14ac:dyDescent="0.2">
      <c r="A54" s="6">
        <v>36578</v>
      </c>
      <c r="B54" s="4">
        <f t="shared" si="2"/>
        <v>2</v>
      </c>
      <c r="C54" s="4">
        <f t="shared" si="8"/>
        <v>2</v>
      </c>
      <c r="D54" s="7">
        <v>38.169998168945313</v>
      </c>
      <c r="E54" s="7">
        <v>40.704374999999999</v>
      </c>
      <c r="F54" s="7">
        <f t="shared" si="3"/>
        <v>2.5343768310546864</v>
      </c>
      <c r="G54" s="7">
        <v>35.167499999999997</v>
      </c>
      <c r="H54" s="7">
        <f t="shared" si="1"/>
        <v>5.536875000000002</v>
      </c>
      <c r="I54" s="7"/>
      <c r="P54" s="4">
        <f t="shared" si="4"/>
        <v>1</v>
      </c>
    </row>
    <row r="55" spans="1:16" x14ac:dyDescent="0.2">
      <c r="A55" s="6">
        <v>36579</v>
      </c>
      <c r="B55" s="4">
        <f t="shared" si="2"/>
        <v>2</v>
      </c>
      <c r="C55" s="4">
        <f t="shared" si="8"/>
        <v>3</v>
      </c>
      <c r="D55" s="7">
        <v>36.860000610351563</v>
      </c>
      <c r="E55" s="7">
        <v>39.793750000000003</v>
      </c>
      <c r="F55" s="7">
        <f t="shared" si="3"/>
        <v>2.9337493896484403</v>
      </c>
      <c r="G55" s="7">
        <v>34.938124999999999</v>
      </c>
      <c r="H55" s="7">
        <f t="shared" si="1"/>
        <v>4.8556250000000034</v>
      </c>
      <c r="I55" s="7"/>
      <c r="P55" s="4">
        <f t="shared" si="4"/>
        <v>1</v>
      </c>
    </row>
    <row r="56" spans="1:16" x14ac:dyDescent="0.2">
      <c r="A56" s="6">
        <v>36580</v>
      </c>
      <c r="B56" s="4">
        <f t="shared" si="2"/>
        <v>2</v>
      </c>
      <c r="C56" s="4">
        <f t="shared" si="8"/>
        <v>4</v>
      </c>
      <c r="D56" s="7">
        <v>36.090000152587891</v>
      </c>
      <c r="E56" s="7">
        <v>31.575624999999999</v>
      </c>
      <c r="F56" s="7">
        <f t="shared" si="3"/>
        <v>-4.5143751525878919</v>
      </c>
      <c r="G56" s="7">
        <v>31.395</v>
      </c>
      <c r="H56" s="7">
        <f t="shared" si="1"/>
        <v>0.18062499999999915</v>
      </c>
      <c r="I56" s="7"/>
      <c r="P56" s="4">
        <f t="shared" si="4"/>
        <v>1</v>
      </c>
    </row>
    <row r="57" spans="1:16" x14ac:dyDescent="0.2">
      <c r="A57" s="6">
        <v>36581</v>
      </c>
      <c r="B57" s="4">
        <f t="shared" si="2"/>
        <v>2</v>
      </c>
      <c r="C57" s="4">
        <f t="shared" si="8"/>
        <v>5</v>
      </c>
      <c r="D57" s="7">
        <v>34.580001831054688</v>
      </c>
      <c r="E57" s="7">
        <v>30.753125000000001</v>
      </c>
      <c r="F57" s="7">
        <f t="shared" si="3"/>
        <v>-3.8268768310546868</v>
      </c>
      <c r="G57" s="7">
        <v>35.153125000000003</v>
      </c>
      <c r="H57" s="7">
        <f t="shared" si="1"/>
        <v>-4.4000000000000021</v>
      </c>
      <c r="I57" s="7"/>
      <c r="P57" s="4">
        <f t="shared" si="4"/>
        <v>1</v>
      </c>
    </row>
    <row r="58" spans="1:16" x14ac:dyDescent="0.2">
      <c r="A58" s="6">
        <v>36582</v>
      </c>
      <c r="B58" s="4">
        <f t="shared" si="2"/>
        <v>2</v>
      </c>
      <c r="C58" s="4">
        <f t="shared" si="8"/>
        <v>6</v>
      </c>
      <c r="D58" s="7">
        <v>28</v>
      </c>
      <c r="E58" s="7">
        <v>30.910625</v>
      </c>
      <c r="F58" s="7">
        <f t="shared" si="3"/>
        <v>0</v>
      </c>
      <c r="G58" s="7">
        <v>35.651249999999997</v>
      </c>
      <c r="H58" s="7">
        <f t="shared" si="1"/>
        <v>0</v>
      </c>
      <c r="I58" s="7"/>
      <c r="P58" s="4">
        <f t="shared" si="4"/>
        <v>0</v>
      </c>
    </row>
    <row r="59" spans="1:16" x14ac:dyDescent="0.2">
      <c r="A59" s="6">
        <v>36583</v>
      </c>
      <c r="B59" s="4">
        <f t="shared" si="2"/>
        <v>2</v>
      </c>
      <c r="C59" s="4">
        <f t="shared" si="8"/>
        <v>7</v>
      </c>
      <c r="D59" s="7">
        <v>28</v>
      </c>
      <c r="E59" s="7">
        <v>27.298124999999999</v>
      </c>
      <c r="F59" s="7">
        <f t="shared" si="3"/>
        <v>0</v>
      </c>
      <c r="G59" s="7">
        <v>26.710625</v>
      </c>
      <c r="H59" s="7">
        <f t="shared" si="1"/>
        <v>0</v>
      </c>
      <c r="I59" s="7"/>
      <c r="P59" s="4">
        <f t="shared" si="4"/>
        <v>0</v>
      </c>
    </row>
    <row r="60" spans="1:16" x14ac:dyDescent="0.2">
      <c r="A60" s="6">
        <v>36584</v>
      </c>
      <c r="B60" s="4">
        <f t="shared" si="2"/>
        <v>2</v>
      </c>
      <c r="C60" s="4">
        <f t="shared" si="8"/>
        <v>1</v>
      </c>
      <c r="D60" s="7">
        <v>33.889999389648438</v>
      </c>
      <c r="E60" s="7">
        <v>37.423749999999998</v>
      </c>
      <c r="F60" s="7">
        <f t="shared" si="3"/>
        <v>3.5337506103515608</v>
      </c>
      <c r="G60" s="7">
        <v>28.84</v>
      </c>
      <c r="H60" s="7">
        <f t="shared" si="1"/>
        <v>8.5837499999999984</v>
      </c>
      <c r="I60" s="7"/>
      <c r="P60" s="4">
        <f t="shared" si="4"/>
        <v>1</v>
      </c>
    </row>
    <row r="61" spans="1:16" x14ac:dyDescent="0.2">
      <c r="A61" s="6">
        <v>36585</v>
      </c>
      <c r="B61" s="4">
        <f t="shared" si="2"/>
        <v>2</v>
      </c>
      <c r="C61" s="4">
        <f t="shared" si="8"/>
        <v>2</v>
      </c>
      <c r="D61" s="7">
        <v>32.330001831054688</v>
      </c>
      <c r="E61" s="7">
        <v>34.337499999999999</v>
      </c>
      <c r="F61" s="7">
        <f t="shared" si="3"/>
        <v>2.0074981689453111</v>
      </c>
      <c r="G61" s="7">
        <v>25.348749999999999</v>
      </c>
      <c r="H61" s="7">
        <f t="shared" si="1"/>
        <v>8.9887499999999996</v>
      </c>
      <c r="I61" s="7"/>
      <c r="P61" s="4">
        <f t="shared" si="4"/>
        <v>1</v>
      </c>
    </row>
    <row r="62" spans="1:16" x14ac:dyDescent="0.2">
      <c r="A62" s="6">
        <f>+A61+1</f>
        <v>36586</v>
      </c>
      <c r="B62" s="4">
        <f t="shared" si="2"/>
        <v>3</v>
      </c>
      <c r="C62" s="4">
        <f t="shared" ref="C62:C125" si="9">+WEEKDAY(A62,2)</f>
        <v>3</v>
      </c>
      <c r="D62" s="7">
        <v>30.450000762939453</v>
      </c>
      <c r="E62" s="7">
        <v>31.684374999999999</v>
      </c>
      <c r="F62" s="7">
        <f t="shared" si="3"/>
        <v>1.2343742370605462</v>
      </c>
      <c r="G62" s="7">
        <v>29.01</v>
      </c>
      <c r="H62" s="7">
        <f t="shared" si="1"/>
        <v>2.6743749999999977</v>
      </c>
      <c r="I62" s="7"/>
      <c r="P62" s="4">
        <f t="shared" si="4"/>
        <v>1</v>
      </c>
    </row>
    <row r="63" spans="1:16" x14ac:dyDescent="0.2">
      <c r="A63" s="6">
        <f t="shared" ref="A63:A126" si="10">+A62+1</f>
        <v>36587</v>
      </c>
      <c r="B63" s="4">
        <f t="shared" si="2"/>
        <v>3</v>
      </c>
      <c r="C63" s="4">
        <f t="shared" si="9"/>
        <v>4</v>
      </c>
      <c r="D63" s="7">
        <v>30.629999160766602</v>
      </c>
      <c r="E63" s="7">
        <v>29.361875000000001</v>
      </c>
      <c r="F63" s="7">
        <f t="shared" si="3"/>
        <v>-1.2681241607666003</v>
      </c>
      <c r="G63" s="7">
        <v>29.470624999999998</v>
      </c>
      <c r="H63" s="7">
        <f t="shared" si="1"/>
        <v>-0.10874999999999702</v>
      </c>
      <c r="I63" s="7"/>
      <c r="P63" s="4">
        <f t="shared" si="4"/>
        <v>1</v>
      </c>
    </row>
    <row r="64" spans="1:16" x14ac:dyDescent="0.2">
      <c r="A64" s="6">
        <f t="shared" si="10"/>
        <v>36588</v>
      </c>
      <c r="B64" s="4">
        <f t="shared" si="2"/>
        <v>3</v>
      </c>
      <c r="C64" s="4">
        <f t="shared" si="9"/>
        <v>5</v>
      </c>
      <c r="D64" s="7">
        <v>32.639999389648438</v>
      </c>
      <c r="E64" s="7">
        <v>30.43</v>
      </c>
      <c r="F64" s="7">
        <f t="shared" si="3"/>
        <v>-2.2099993896484378</v>
      </c>
      <c r="G64" s="7">
        <v>35.351875</v>
      </c>
      <c r="H64" s="7">
        <f t="shared" si="1"/>
        <v>-4.921875</v>
      </c>
      <c r="I64" s="7"/>
      <c r="P64" s="4">
        <f t="shared" si="4"/>
        <v>1</v>
      </c>
    </row>
    <row r="65" spans="1:16" x14ac:dyDescent="0.2">
      <c r="A65" s="6">
        <f t="shared" si="10"/>
        <v>36589</v>
      </c>
      <c r="B65" s="4">
        <f t="shared" si="2"/>
        <v>3</v>
      </c>
      <c r="C65" s="4">
        <f t="shared" si="9"/>
        <v>6</v>
      </c>
      <c r="D65" s="7">
        <v>27.75</v>
      </c>
      <c r="E65" s="7">
        <v>31.568750000000001</v>
      </c>
      <c r="F65" s="7">
        <f t="shared" si="3"/>
        <v>0</v>
      </c>
      <c r="G65" s="7">
        <v>22.579374999999999</v>
      </c>
      <c r="H65" s="7">
        <f t="shared" si="1"/>
        <v>0</v>
      </c>
      <c r="I65" s="7"/>
      <c r="P65" s="4">
        <f t="shared" si="4"/>
        <v>0</v>
      </c>
    </row>
    <row r="66" spans="1:16" x14ac:dyDescent="0.2">
      <c r="A66" s="6">
        <f t="shared" si="10"/>
        <v>36590</v>
      </c>
      <c r="B66" s="4">
        <f t="shared" si="2"/>
        <v>3</v>
      </c>
      <c r="C66" s="4">
        <f t="shared" si="9"/>
        <v>7</v>
      </c>
      <c r="D66" s="7">
        <v>27.75</v>
      </c>
      <c r="E66" s="7">
        <v>29.139375000000001</v>
      </c>
      <c r="F66" s="7">
        <f t="shared" si="3"/>
        <v>0</v>
      </c>
      <c r="G66" s="7">
        <v>24.888124999999999</v>
      </c>
      <c r="H66" s="7">
        <f t="shared" si="1"/>
        <v>0</v>
      </c>
      <c r="I66" s="7"/>
      <c r="P66" s="4">
        <f t="shared" si="4"/>
        <v>0</v>
      </c>
    </row>
    <row r="67" spans="1:16" x14ac:dyDescent="0.2">
      <c r="A67" s="6">
        <f t="shared" si="10"/>
        <v>36591</v>
      </c>
      <c r="B67" s="4">
        <f t="shared" ref="B67:B130" si="11">+MONTH(A67)</f>
        <v>3</v>
      </c>
      <c r="C67" s="4">
        <f t="shared" si="9"/>
        <v>1</v>
      </c>
      <c r="D67" s="7">
        <v>34.139999389648438</v>
      </c>
      <c r="E67" s="7">
        <v>35.765625</v>
      </c>
      <c r="F67" s="7">
        <f t="shared" ref="F67:F130" si="12">+IF(OR(C67=6,C67=7),0,E67-D67)</f>
        <v>1.6256256103515625</v>
      </c>
      <c r="G67" s="7">
        <v>28.9375</v>
      </c>
      <c r="H67" s="7">
        <f t="shared" ref="H67:H130" si="13">+IF(OR(C67=6,C67=7),0,E67-G67)</f>
        <v>6.828125</v>
      </c>
      <c r="I67" s="7"/>
      <c r="P67" s="4">
        <f t="shared" ref="P67:P130" si="14">+IF(OR(C67=6,C67=7),0,1)</f>
        <v>1</v>
      </c>
    </row>
    <row r="68" spans="1:16" x14ac:dyDescent="0.2">
      <c r="A68" s="6">
        <f t="shared" si="10"/>
        <v>36592</v>
      </c>
      <c r="B68" s="4">
        <f t="shared" si="11"/>
        <v>3</v>
      </c>
      <c r="C68" s="4">
        <f t="shared" si="9"/>
        <v>2</v>
      </c>
      <c r="D68" s="7">
        <v>32.860000610351563</v>
      </c>
      <c r="E68" s="7">
        <v>32.475000000000001</v>
      </c>
      <c r="F68" s="7">
        <f t="shared" si="12"/>
        <v>-0.38500061035156108</v>
      </c>
      <c r="G68" s="7">
        <v>28.246874999999999</v>
      </c>
      <c r="H68" s="7">
        <f t="shared" si="13"/>
        <v>4.2281250000000021</v>
      </c>
      <c r="I68" s="7"/>
      <c r="P68" s="4">
        <f t="shared" si="14"/>
        <v>1</v>
      </c>
    </row>
    <row r="69" spans="1:16" x14ac:dyDescent="0.2">
      <c r="A69" s="6">
        <f t="shared" si="10"/>
        <v>36593</v>
      </c>
      <c r="B69" s="4">
        <f t="shared" si="11"/>
        <v>3</v>
      </c>
      <c r="C69" s="4">
        <f t="shared" si="9"/>
        <v>3</v>
      </c>
      <c r="D69" s="7">
        <v>31.75</v>
      </c>
      <c r="E69" s="7">
        <v>30.91</v>
      </c>
      <c r="F69" s="7">
        <f t="shared" si="12"/>
        <v>-0.83999999999999986</v>
      </c>
      <c r="G69" s="7">
        <v>28.056249999999999</v>
      </c>
      <c r="H69" s="7">
        <f t="shared" si="13"/>
        <v>2.8537500000000016</v>
      </c>
      <c r="I69" s="7"/>
      <c r="P69" s="4">
        <f t="shared" si="14"/>
        <v>1</v>
      </c>
    </row>
    <row r="70" spans="1:16" x14ac:dyDescent="0.2">
      <c r="A70" s="6">
        <f t="shared" si="10"/>
        <v>36594</v>
      </c>
      <c r="B70" s="4">
        <f t="shared" si="11"/>
        <v>3</v>
      </c>
      <c r="C70" s="4">
        <f t="shared" si="9"/>
        <v>4</v>
      </c>
      <c r="D70" s="7">
        <v>29.850000381469727</v>
      </c>
      <c r="E70" s="7">
        <v>25.427499999999998</v>
      </c>
      <c r="F70" s="7">
        <f t="shared" si="12"/>
        <v>-4.4225003814697281</v>
      </c>
      <c r="G70" s="7">
        <v>27.208749999999998</v>
      </c>
      <c r="H70" s="7">
        <f t="shared" si="13"/>
        <v>-1.78125</v>
      </c>
      <c r="I70" s="7"/>
      <c r="P70" s="4">
        <f t="shared" si="14"/>
        <v>1</v>
      </c>
    </row>
    <row r="71" spans="1:16" x14ac:dyDescent="0.2">
      <c r="A71" s="6">
        <f t="shared" si="10"/>
        <v>36595</v>
      </c>
      <c r="B71" s="4">
        <f t="shared" si="11"/>
        <v>3</v>
      </c>
      <c r="C71" s="4">
        <f t="shared" si="9"/>
        <v>5</v>
      </c>
      <c r="D71" s="7">
        <v>29.409999847412109</v>
      </c>
      <c r="E71" s="7">
        <v>32.232500000000002</v>
      </c>
      <c r="F71" s="7">
        <f t="shared" si="12"/>
        <v>2.8225001525878923</v>
      </c>
      <c r="G71" s="7">
        <v>23.84</v>
      </c>
      <c r="H71" s="7">
        <f t="shared" si="13"/>
        <v>8.3925000000000018</v>
      </c>
      <c r="I71" s="7"/>
      <c r="P71" s="4">
        <f t="shared" si="14"/>
        <v>1</v>
      </c>
    </row>
    <row r="72" spans="1:16" x14ac:dyDescent="0.2">
      <c r="A72" s="6">
        <f t="shared" si="10"/>
        <v>36596</v>
      </c>
      <c r="B72" s="4">
        <f t="shared" si="11"/>
        <v>3</v>
      </c>
      <c r="C72" s="4">
        <f t="shared" si="9"/>
        <v>6</v>
      </c>
      <c r="D72" s="7">
        <v>25.350000381469727</v>
      </c>
      <c r="E72" s="7">
        <v>27.944375000000001</v>
      </c>
      <c r="F72" s="7">
        <f t="shared" si="12"/>
        <v>0</v>
      </c>
      <c r="G72" s="7">
        <v>25.901250000000001</v>
      </c>
      <c r="H72" s="7">
        <f t="shared" si="13"/>
        <v>0</v>
      </c>
      <c r="I72" s="7"/>
      <c r="P72" s="4">
        <f t="shared" si="14"/>
        <v>0</v>
      </c>
    </row>
    <row r="73" spans="1:16" x14ac:dyDescent="0.2">
      <c r="A73" s="6">
        <f t="shared" si="10"/>
        <v>36597</v>
      </c>
      <c r="B73" s="4">
        <f t="shared" si="11"/>
        <v>3</v>
      </c>
      <c r="C73" s="4">
        <f t="shared" si="9"/>
        <v>7</v>
      </c>
      <c r="D73" s="7">
        <v>25.350000381469727</v>
      </c>
      <c r="E73" s="7">
        <v>26.86375</v>
      </c>
      <c r="F73" s="7">
        <f t="shared" si="12"/>
        <v>0</v>
      </c>
      <c r="G73" s="7">
        <v>22.74625</v>
      </c>
      <c r="H73" s="7">
        <f t="shared" si="13"/>
        <v>0</v>
      </c>
      <c r="I73" s="7"/>
      <c r="P73" s="4">
        <f t="shared" si="14"/>
        <v>0</v>
      </c>
    </row>
    <row r="74" spans="1:16" x14ac:dyDescent="0.2">
      <c r="A74" s="6">
        <f t="shared" si="10"/>
        <v>36598</v>
      </c>
      <c r="B74" s="4">
        <f t="shared" si="11"/>
        <v>3</v>
      </c>
      <c r="C74" s="4">
        <f t="shared" si="9"/>
        <v>1</v>
      </c>
      <c r="D74" s="7">
        <v>33.200000762939453</v>
      </c>
      <c r="E74" s="7">
        <v>35.628124999999997</v>
      </c>
      <c r="F74" s="7">
        <f t="shared" si="12"/>
        <v>2.428124237060544</v>
      </c>
      <c r="G74" s="7">
        <v>26.733750000000001</v>
      </c>
      <c r="H74" s="7">
        <f t="shared" si="13"/>
        <v>8.8943749999999966</v>
      </c>
      <c r="I74" s="7"/>
      <c r="P74" s="4">
        <f t="shared" si="14"/>
        <v>1</v>
      </c>
    </row>
    <row r="75" spans="1:16" x14ac:dyDescent="0.2">
      <c r="A75" s="6">
        <f t="shared" si="10"/>
        <v>36599</v>
      </c>
      <c r="B75" s="4">
        <f t="shared" si="11"/>
        <v>3</v>
      </c>
      <c r="C75" s="4">
        <f t="shared" si="9"/>
        <v>2</v>
      </c>
      <c r="D75" s="7">
        <v>30.479999542236328</v>
      </c>
      <c r="E75" s="7">
        <v>33.671250000000001</v>
      </c>
      <c r="F75" s="7">
        <f t="shared" si="12"/>
        <v>3.1912504577636724</v>
      </c>
      <c r="G75" s="7">
        <v>25.996874999999999</v>
      </c>
      <c r="H75" s="7">
        <f t="shared" si="13"/>
        <v>7.6743750000000013</v>
      </c>
      <c r="I75" s="7"/>
      <c r="P75" s="4">
        <f t="shared" si="14"/>
        <v>1</v>
      </c>
    </row>
    <row r="76" spans="1:16" x14ac:dyDescent="0.2">
      <c r="A76" s="6">
        <f t="shared" si="10"/>
        <v>36600</v>
      </c>
      <c r="B76" s="4">
        <f t="shared" si="11"/>
        <v>3</v>
      </c>
      <c r="C76" s="4">
        <f t="shared" si="9"/>
        <v>3</v>
      </c>
      <c r="D76" s="7">
        <v>32.099998474121094</v>
      </c>
      <c r="E76" s="7">
        <v>31.885625000000001</v>
      </c>
      <c r="F76" s="7">
        <f t="shared" si="12"/>
        <v>-0.21437347412109276</v>
      </c>
      <c r="G76" s="7">
        <v>27.033124999999998</v>
      </c>
      <c r="H76" s="7">
        <f t="shared" si="13"/>
        <v>4.8525000000000027</v>
      </c>
      <c r="I76" s="7"/>
      <c r="P76" s="4">
        <f t="shared" si="14"/>
        <v>1</v>
      </c>
    </row>
    <row r="77" spans="1:16" x14ac:dyDescent="0.2">
      <c r="A77" s="6">
        <f t="shared" si="10"/>
        <v>36601</v>
      </c>
      <c r="B77" s="4">
        <f t="shared" si="11"/>
        <v>3</v>
      </c>
      <c r="C77" s="4">
        <f t="shared" si="9"/>
        <v>4</v>
      </c>
      <c r="D77" s="7">
        <v>28.780000686645508</v>
      </c>
      <c r="E77" s="7">
        <v>28.77</v>
      </c>
      <c r="F77" s="7">
        <f t="shared" si="12"/>
        <v>-1.0000686645508239E-2</v>
      </c>
      <c r="G77" s="7">
        <v>23.606874999999999</v>
      </c>
      <c r="H77" s="7">
        <f t="shared" si="13"/>
        <v>5.1631250000000009</v>
      </c>
      <c r="I77" s="7"/>
      <c r="P77" s="4">
        <f t="shared" si="14"/>
        <v>1</v>
      </c>
    </row>
    <row r="78" spans="1:16" x14ac:dyDescent="0.2">
      <c r="A78" s="6">
        <f t="shared" si="10"/>
        <v>36602</v>
      </c>
      <c r="B78" s="4">
        <f t="shared" si="11"/>
        <v>3</v>
      </c>
      <c r="C78" s="4">
        <f t="shared" si="9"/>
        <v>5</v>
      </c>
      <c r="D78" s="7">
        <v>31.149999618530273</v>
      </c>
      <c r="E78" s="7">
        <v>35.723750000000003</v>
      </c>
      <c r="F78" s="7">
        <f t="shared" si="12"/>
        <v>4.5737503814697291</v>
      </c>
      <c r="G78" s="7">
        <v>36.115625000000001</v>
      </c>
      <c r="H78" s="7">
        <f t="shared" si="13"/>
        <v>-0.39187499999999886</v>
      </c>
      <c r="I78" s="7"/>
      <c r="P78" s="4">
        <f t="shared" si="14"/>
        <v>1</v>
      </c>
    </row>
    <row r="79" spans="1:16" x14ac:dyDescent="0.2">
      <c r="A79" s="6">
        <f t="shared" si="10"/>
        <v>36603</v>
      </c>
      <c r="B79" s="4">
        <f t="shared" si="11"/>
        <v>3</v>
      </c>
      <c r="C79" s="4">
        <f t="shared" si="9"/>
        <v>6</v>
      </c>
      <c r="D79" s="7" t="e">
        <v>#N/A</v>
      </c>
      <c r="E79" s="7">
        <v>33.373125000000002</v>
      </c>
      <c r="F79" s="7">
        <f t="shared" si="12"/>
        <v>0</v>
      </c>
      <c r="G79" s="7">
        <v>28.56</v>
      </c>
      <c r="H79" s="7">
        <f t="shared" si="13"/>
        <v>0</v>
      </c>
      <c r="I79" s="7"/>
      <c r="P79" s="4">
        <f t="shared" si="14"/>
        <v>0</v>
      </c>
    </row>
    <row r="80" spans="1:16" x14ac:dyDescent="0.2">
      <c r="A80" s="6">
        <f t="shared" si="10"/>
        <v>36604</v>
      </c>
      <c r="B80" s="4">
        <f t="shared" si="11"/>
        <v>3</v>
      </c>
      <c r="C80" s="4">
        <f t="shared" si="9"/>
        <v>7</v>
      </c>
      <c r="D80" s="7" t="e">
        <v>#N/A</v>
      </c>
      <c r="E80" s="7">
        <v>29.558125</v>
      </c>
      <c r="F80" s="7">
        <f t="shared" si="12"/>
        <v>0</v>
      </c>
      <c r="G80" s="7">
        <v>23.075624999999999</v>
      </c>
      <c r="H80" s="7">
        <f t="shared" si="13"/>
        <v>0</v>
      </c>
      <c r="I80" s="7"/>
      <c r="P80" s="4">
        <f t="shared" si="14"/>
        <v>0</v>
      </c>
    </row>
    <row r="81" spans="1:16" x14ac:dyDescent="0.2">
      <c r="A81" s="6">
        <f t="shared" si="10"/>
        <v>36605</v>
      </c>
      <c r="B81" s="4">
        <f t="shared" si="11"/>
        <v>3</v>
      </c>
      <c r="C81" s="4">
        <f t="shared" si="9"/>
        <v>1</v>
      </c>
      <c r="D81" s="7">
        <v>30.329999923706055</v>
      </c>
      <c r="E81" s="7">
        <v>38.207500000000003</v>
      </c>
      <c r="F81" s="7">
        <f t="shared" si="12"/>
        <v>7.8775000762939484</v>
      </c>
      <c r="G81" s="7">
        <v>30.124375000000001</v>
      </c>
      <c r="H81" s="7">
        <f t="shared" si="13"/>
        <v>8.0831250000000026</v>
      </c>
      <c r="I81" s="7"/>
      <c r="P81" s="4">
        <f t="shared" si="14"/>
        <v>1</v>
      </c>
    </row>
    <row r="82" spans="1:16" x14ac:dyDescent="0.2">
      <c r="A82" s="6">
        <f t="shared" si="10"/>
        <v>36606</v>
      </c>
      <c r="B82" s="4">
        <f t="shared" si="11"/>
        <v>3</v>
      </c>
      <c r="C82" s="4">
        <f t="shared" si="9"/>
        <v>2</v>
      </c>
      <c r="D82" s="7">
        <v>32.049999237060547</v>
      </c>
      <c r="E82" s="7">
        <v>34.113124999999997</v>
      </c>
      <c r="F82" s="7">
        <f t="shared" si="12"/>
        <v>2.0631257629394497</v>
      </c>
      <c r="G82" s="7">
        <v>37.604999999999997</v>
      </c>
      <c r="H82" s="7">
        <f t="shared" si="13"/>
        <v>-3.4918750000000003</v>
      </c>
      <c r="I82" s="7"/>
      <c r="P82" s="4">
        <f t="shared" si="14"/>
        <v>1</v>
      </c>
    </row>
    <row r="83" spans="1:16" x14ac:dyDescent="0.2">
      <c r="A83" s="6">
        <f t="shared" si="10"/>
        <v>36607</v>
      </c>
      <c r="B83" s="4">
        <f t="shared" si="11"/>
        <v>3</v>
      </c>
      <c r="C83" s="4">
        <f t="shared" si="9"/>
        <v>3</v>
      </c>
      <c r="D83" s="7">
        <v>30.649999618530273</v>
      </c>
      <c r="E83" s="7">
        <v>37.198124999999997</v>
      </c>
      <c r="F83" s="7">
        <f t="shared" si="12"/>
        <v>6.548125381469724</v>
      </c>
      <c r="G83" s="7">
        <v>34.088124999999998</v>
      </c>
      <c r="H83" s="7">
        <f t="shared" si="13"/>
        <v>3.1099999999999994</v>
      </c>
      <c r="I83" s="7"/>
      <c r="P83" s="4">
        <f t="shared" si="14"/>
        <v>1</v>
      </c>
    </row>
    <row r="84" spans="1:16" x14ac:dyDescent="0.2">
      <c r="A84" s="6">
        <f t="shared" si="10"/>
        <v>36608</v>
      </c>
      <c r="B84" s="4">
        <f t="shared" si="11"/>
        <v>3</v>
      </c>
      <c r="C84" s="4">
        <f t="shared" si="9"/>
        <v>4</v>
      </c>
      <c r="D84" s="7">
        <v>31.920000076293945</v>
      </c>
      <c r="E84" s="7">
        <v>35.191875000000003</v>
      </c>
      <c r="F84" s="7">
        <f t="shared" si="12"/>
        <v>3.2718749237060578</v>
      </c>
      <c r="G84" s="7">
        <v>24.888750000000002</v>
      </c>
      <c r="H84" s="7">
        <f t="shared" si="13"/>
        <v>10.303125000000001</v>
      </c>
      <c r="I84" s="7"/>
      <c r="P84" s="4">
        <f t="shared" si="14"/>
        <v>1</v>
      </c>
    </row>
    <row r="85" spans="1:16" x14ac:dyDescent="0.2">
      <c r="A85" s="6">
        <f t="shared" si="10"/>
        <v>36609</v>
      </c>
      <c r="B85" s="4">
        <f t="shared" si="11"/>
        <v>3</v>
      </c>
      <c r="C85" s="4">
        <f t="shared" si="9"/>
        <v>5</v>
      </c>
      <c r="D85" s="7">
        <v>32.200000762939453</v>
      </c>
      <c r="E85" s="7">
        <v>32.96125</v>
      </c>
      <c r="F85" s="7">
        <f t="shared" si="12"/>
        <v>0.76124923706054659</v>
      </c>
      <c r="G85" s="7">
        <v>29.088125000000002</v>
      </c>
      <c r="H85" s="7">
        <f t="shared" si="13"/>
        <v>3.8731249999999982</v>
      </c>
      <c r="I85" s="7"/>
      <c r="P85" s="4">
        <f t="shared" si="14"/>
        <v>1</v>
      </c>
    </row>
    <row r="86" spans="1:16" x14ac:dyDescent="0.2">
      <c r="A86" s="6">
        <f t="shared" si="10"/>
        <v>36610</v>
      </c>
      <c r="B86" s="4">
        <f t="shared" si="11"/>
        <v>3</v>
      </c>
      <c r="C86" s="4">
        <f t="shared" si="9"/>
        <v>6</v>
      </c>
      <c r="D86" s="7" t="e">
        <v>#N/A</v>
      </c>
      <c r="E86" s="7">
        <v>32.787500000000001</v>
      </c>
      <c r="F86" s="7">
        <f t="shared" si="12"/>
        <v>0</v>
      </c>
      <c r="G86" s="7">
        <v>23.656874999999999</v>
      </c>
      <c r="H86" s="7">
        <f t="shared" si="13"/>
        <v>0</v>
      </c>
      <c r="I86" s="7"/>
      <c r="P86" s="4">
        <f t="shared" si="14"/>
        <v>0</v>
      </c>
    </row>
    <row r="87" spans="1:16" x14ac:dyDescent="0.2">
      <c r="A87" s="6">
        <f t="shared" si="10"/>
        <v>36611</v>
      </c>
      <c r="B87" s="4">
        <f t="shared" si="11"/>
        <v>3</v>
      </c>
      <c r="C87" s="4">
        <f t="shared" si="9"/>
        <v>7</v>
      </c>
      <c r="D87" s="7" t="e">
        <v>#N/A</v>
      </c>
      <c r="E87" s="7">
        <v>25.22</v>
      </c>
      <c r="F87" s="7">
        <f t="shared" si="12"/>
        <v>0</v>
      </c>
      <c r="G87" s="7">
        <v>19.525625000000002</v>
      </c>
      <c r="H87" s="7">
        <f t="shared" si="13"/>
        <v>0</v>
      </c>
      <c r="I87" s="7"/>
      <c r="P87" s="4">
        <f t="shared" si="14"/>
        <v>0</v>
      </c>
    </row>
    <row r="88" spans="1:16" x14ac:dyDescent="0.2">
      <c r="A88" s="6">
        <f t="shared" si="10"/>
        <v>36612</v>
      </c>
      <c r="B88" s="4">
        <f t="shared" si="11"/>
        <v>3</v>
      </c>
      <c r="C88" s="4">
        <f t="shared" si="9"/>
        <v>1</v>
      </c>
      <c r="D88" s="7">
        <v>32.049999237060547</v>
      </c>
      <c r="E88" s="7">
        <v>31.636875</v>
      </c>
      <c r="F88" s="7">
        <f t="shared" si="12"/>
        <v>-0.41312423706054702</v>
      </c>
      <c r="G88" s="7">
        <v>26.158124999999998</v>
      </c>
      <c r="H88" s="7">
        <f t="shared" si="13"/>
        <v>5.4787500000000016</v>
      </c>
      <c r="I88" s="7"/>
      <c r="P88" s="4">
        <f t="shared" si="14"/>
        <v>1</v>
      </c>
    </row>
    <row r="89" spans="1:16" x14ac:dyDescent="0.2">
      <c r="A89" s="6">
        <f t="shared" si="10"/>
        <v>36613</v>
      </c>
      <c r="B89" s="4">
        <f t="shared" si="11"/>
        <v>3</v>
      </c>
      <c r="C89" s="4">
        <f t="shared" si="9"/>
        <v>2</v>
      </c>
      <c r="D89" s="7">
        <v>32.490001678466797</v>
      </c>
      <c r="E89" s="7">
        <v>32.145000000000003</v>
      </c>
      <c r="F89" s="7">
        <f t="shared" si="12"/>
        <v>-0.34500167846679375</v>
      </c>
      <c r="G89" s="7">
        <v>26.148125</v>
      </c>
      <c r="H89" s="7">
        <f t="shared" si="13"/>
        <v>5.9968750000000028</v>
      </c>
      <c r="I89" s="7"/>
      <c r="P89" s="4">
        <f t="shared" si="14"/>
        <v>1</v>
      </c>
    </row>
    <row r="90" spans="1:16" x14ac:dyDescent="0.2">
      <c r="A90" s="6">
        <f t="shared" si="10"/>
        <v>36614</v>
      </c>
      <c r="B90" s="4">
        <f t="shared" si="11"/>
        <v>3</v>
      </c>
      <c r="C90" s="4">
        <f t="shared" si="9"/>
        <v>3</v>
      </c>
      <c r="D90" s="7">
        <v>30.120000839233398</v>
      </c>
      <c r="E90" s="7">
        <v>35.817500000000003</v>
      </c>
      <c r="F90" s="7">
        <f t="shared" si="12"/>
        <v>5.6974991607666041</v>
      </c>
      <c r="G90" s="7">
        <v>25.308125</v>
      </c>
      <c r="H90" s="7">
        <f t="shared" si="13"/>
        <v>10.509375000000002</v>
      </c>
      <c r="I90" s="7"/>
      <c r="P90" s="4">
        <f t="shared" si="14"/>
        <v>1</v>
      </c>
    </row>
    <row r="91" spans="1:16" x14ac:dyDescent="0.2">
      <c r="A91" s="6">
        <f t="shared" si="10"/>
        <v>36615</v>
      </c>
      <c r="B91" s="4">
        <f t="shared" si="11"/>
        <v>3</v>
      </c>
      <c r="C91" s="4">
        <f t="shared" si="9"/>
        <v>4</v>
      </c>
      <c r="D91" s="7">
        <v>29.260000228881836</v>
      </c>
      <c r="E91" s="7">
        <v>40.32</v>
      </c>
      <c r="F91" s="7">
        <f t="shared" si="12"/>
        <v>11.059999771118164</v>
      </c>
      <c r="G91" s="7">
        <v>22.915624999999999</v>
      </c>
      <c r="H91" s="7">
        <f t="shared" si="13"/>
        <v>17.404375000000002</v>
      </c>
      <c r="I91" s="7"/>
      <c r="P91" s="4">
        <f t="shared" si="14"/>
        <v>1</v>
      </c>
    </row>
    <row r="92" spans="1:16" x14ac:dyDescent="0.2">
      <c r="A92" s="6">
        <f t="shared" si="10"/>
        <v>36616</v>
      </c>
      <c r="B92" s="4">
        <f t="shared" si="11"/>
        <v>3</v>
      </c>
      <c r="C92" s="4">
        <f t="shared" si="9"/>
        <v>5</v>
      </c>
      <c r="D92" s="7">
        <v>26.780000686645508</v>
      </c>
      <c r="E92" s="7">
        <v>35.731875000000002</v>
      </c>
      <c r="F92" s="7">
        <f t="shared" si="12"/>
        <v>8.9518743133544945</v>
      </c>
      <c r="G92" s="7">
        <v>22.583124999999999</v>
      </c>
      <c r="H92" s="7">
        <f t="shared" si="13"/>
        <v>13.148750000000003</v>
      </c>
      <c r="I92" s="7"/>
      <c r="P92" s="4">
        <f t="shared" si="14"/>
        <v>1</v>
      </c>
    </row>
    <row r="93" spans="1:16" x14ac:dyDescent="0.2">
      <c r="A93" s="6">
        <f t="shared" si="10"/>
        <v>36617</v>
      </c>
      <c r="B93" s="4">
        <f t="shared" si="11"/>
        <v>4</v>
      </c>
      <c r="C93" s="4">
        <f t="shared" si="9"/>
        <v>6</v>
      </c>
      <c r="D93" s="7" t="e">
        <v>#N/A</v>
      </c>
      <c r="E93" s="7">
        <v>27.97</v>
      </c>
      <c r="F93" s="7">
        <f t="shared" si="12"/>
        <v>0</v>
      </c>
      <c r="G93" s="7">
        <v>21.186250000000001</v>
      </c>
      <c r="H93" s="7">
        <f t="shared" si="13"/>
        <v>0</v>
      </c>
      <c r="I93" s="7"/>
      <c r="P93" s="4">
        <f t="shared" si="14"/>
        <v>0</v>
      </c>
    </row>
    <row r="94" spans="1:16" x14ac:dyDescent="0.2">
      <c r="A94" s="6">
        <f t="shared" si="10"/>
        <v>36618</v>
      </c>
      <c r="B94" s="4">
        <f t="shared" si="11"/>
        <v>4</v>
      </c>
      <c r="C94" s="4">
        <f t="shared" si="9"/>
        <v>7</v>
      </c>
      <c r="D94" s="7" t="e">
        <v>#N/A</v>
      </c>
      <c r="E94" s="7">
        <v>23.456250000000001</v>
      </c>
      <c r="F94" s="7">
        <f t="shared" si="12"/>
        <v>0</v>
      </c>
      <c r="G94" s="7">
        <v>21.485624999999999</v>
      </c>
      <c r="H94" s="7">
        <f t="shared" si="13"/>
        <v>0</v>
      </c>
      <c r="I94" s="7"/>
      <c r="P94" s="4">
        <f t="shared" si="14"/>
        <v>0</v>
      </c>
    </row>
    <row r="95" spans="1:16" x14ac:dyDescent="0.2">
      <c r="A95" s="6">
        <f t="shared" si="10"/>
        <v>36619</v>
      </c>
      <c r="B95" s="4">
        <f t="shared" si="11"/>
        <v>4</v>
      </c>
      <c r="C95" s="4">
        <f t="shared" si="9"/>
        <v>1</v>
      </c>
      <c r="D95" s="7">
        <v>27.579999923706055</v>
      </c>
      <c r="E95" s="7">
        <v>44.331249999999997</v>
      </c>
      <c r="F95" s="7">
        <f t="shared" si="12"/>
        <v>16.751250076293942</v>
      </c>
      <c r="G95" s="7">
        <v>28.74</v>
      </c>
      <c r="H95" s="7">
        <f t="shared" si="13"/>
        <v>15.591249999999999</v>
      </c>
      <c r="I95" s="7"/>
      <c r="P95" s="4">
        <f t="shared" si="14"/>
        <v>1</v>
      </c>
    </row>
    <row r="96" spans="1:16" x14ac:dyDescent="0.2">
      <c r="A96" s="6">
        <f t="shared" si="10"/>
        <v>36620</v>
      </c>
      <c r="B96" s="4">
        <f t="shared" si="11"/>
        <v>4</v>
      </c>
      <c r="C96" s="4">
        <f t="shared" si="9"/>
        <v>2</v>
      </c>
      <c r="D96" s="7">
        <v>27.680000305175781</v>
      </c>
      <c r="E96" s="7">
        <v>41.938749999999999</v>
      </c>
      <c r="F96" s="7">
        <f t="shared" si="12"/>
        <v>14.258749694824218</v>
      </c>
      <c r="G96" s="7">
        <v>37.428750000000001</v>
      </c>
      <c r="H96" s="7">
        <f t="shared" si="13"/>
        <v>4.509999999999998</v>
      </c>
      <c r="I96" s="7"/>
      <c r="P96" s="4">
        <f t="shared" si="14"/>
        <v>1</v>
      </c>
    </row>
    <row r="97" spans="1:16" x14ac:dyDescent="0.2">
      <c r="A97" s="6">
        <f t="shared" si="10"/>
        <v>36621</v>
      </c>
      <c r="B97" s="4">
        <f t="shared" si="11"/>
        <v>4</v>
      </c>
      <c r="C97" s="4">
        <f t="shared" si="9"/>
        <v>3</v>
      </c>
      <c r="D97" s="7">
        <v>30.260000228881836</v>
      </c>
      <c r="E97" s="7">
        <v>37.063124999999999</v>
      </c>
      <c r="F97" s="7">
        <f t="shared" si="12"/>
        <v>6.8031247711181635</v>
      </c>
      <c r="G97" s="7">
        <v>31.987500000000001</v>
      </c>
      <c r="H97" s="7">
        <f t="shared" si="13"/>
        <v>5.0756249999999987</v>
      </c>
      <c r="I97" s="7"/>
      <c r="P97" s="4">
        <f t="shared" si="14"/>
        <v>1</v>
      </c>
    </row>
    <row r="98" spans="1:16" x14ac:dyDescent="0.2">
      <c r="A98" s="6">
        <f t="shared" si="10"/>
        <v>36622</v>
      </c>
      <c r="B98" s="4">
        <f t="shared" si="11"/>
        <v>4</v>
      </c>
      <c r="C98" s="4">
        <f t="shared" si="9"/>
        <v>4</v>
      </c>
      <c r="D98" s="7">
        <v>32.610000610351563</v>
      </c>
      <c r="E98" s="7">
        <v>35.326875000000001</v>
      </c>
      <c r="F98" s="7">
        <f t="shared" si="12"/>
        <v>2.7168743896484386</v>
      </c>
      <c r="G98" s="7">
        <v>32.034374999999997</v>
      </c>
      <c r="H98" s="7">
        <f t="shared" si="13"/>
        <v>3.292500000000004</v>
      </c>
      <c r="I98" s="7"/>
      <c r="P98" s="4">
        <f t="shared" si="14"/>
        <v>1</v>
      </c>
    </row>
    <row r="99" spans="1:16" x14ac:dyDescent="0.2">
      <c r="A99" s="6">
        <f t="shared" si="10"/>
        <v>36623</v>
      </c>
      <c r="B99" s="4">
        <f t="shared" si="11"/>
        <v>4</v>
      </c>
      <c r="C99" s="4">
        <f t="shared" si="9"/>
        <v>5</v>
      </c>
      <c r="D99" s="7">
        <v>32.009998321533203</v>
      </c>
      <c r="E99" s="7">
        <v>37.418750000000003</v>
      </c>
      <c r="F99" s="7">
        <f t="shared" si="12"/>
        <v>5.4087516784667997</v>
      </c>
      <c r="G99" s="7">
        <v>28.161874999999998</v>
      </c>
      <c r="H99" s="7">
        <f t="shared" si="13"/>
        <v>9.2568750000000044</v>
      </c>
      <c r="I99" s="7"/>
      <c r="P99" s="4">
        <f t="shared" si="14"/>
        <v>1</v>
      </c>
    </row>
    <row r="100" spans="1:16" x14ac:dyDescent="0.2">
      <c r="A100" s="6">
        <f t="shared" si="10"/>
        <v>36624</v>
      </c>
      <c r="B100" s="4">
        <f t="shared" si="11"/>
        <v>4</v>
      </c>
      <c r="C100" s="4">
        <f t="shared" si="9"/>
        <v>6</v>
      </c>
      <c r="D100" s="7" t="e">
        <v>#N/A</v>
      </c>
      <c r="E100" s="7">
        <v>28.923124999999999</v>
      </c>
      <c r="F100" s="7">
        <f t="shared" si="12"/>
        <v>0</v>
      </c>
      <c r="G100" s="7">
        <v>22.16</v>
      </c>
      <c r="H100" s="7">
        <f t="shared" si="13"/>
        <v>0</v>
      </c>
      <c r="I100" s="7"/>
      <c r="P100" s="4">
        <f t="shared" si="14"/>
        <v>0</v>
      </c>
    </row>
    <row r="101" spans="1:16" x14ac:dyDescent="0.2">
      <c r="A101" s="6">
        <f t="shared" si="10"/>
        <v>36625</v>
      </c>
      <c r="B101" s="4">
        <f t="shared" si="11"/>
        <v>4</v>
      </c>
      <c r="C101" s="4">
        <f t="shared" si="9"/>
        <v>7</v>
      </c>
      <c r="D101" s="7" t="e">
        <v>#N/A</v>
      </c>
      <c r="E101" s="7">
        <v>29.664375</v>
      </c>
      <c r="F101" s="7">
        <f t="shared" si="12"/>
        <v>0</v>
      </c>
      <c r="G101" s="7">
        <v>24.146875000000001</v>
      </c>
      <c r="H101" s="7">
        <f t="shared" si="13"/>
        <v>0</v>
      </c>
      <c r="I101" s="7"/>
      <c r="P101" s="4">
        <f t="shared" si="14"/>
        <v>0</v>
      </c>
    </row>
    <row r="102" spans="1:16" x14ac:dyDescent="0.2">
      <c r="A102" s="6">
        <f t="shared" si="10"/>
        <v>36626</v>
      </c>
      <c r="B102" s="4">
        <f t="shared" si="11"/>
        <v>4</v>
      </c>
      <c r="C102" s="4">
        <f t="shared" si="9"/>
        <v>1</v>
      </c>
      <c r="D102" s="7">
        <v>34.009998321533203</v>
      </c>
      <c r="E102" s="7">
        <v>41.181874999999998</v>
      </c>
      <c r="F102" s="7">
        <f t="shared" si="12"/>
        <v>7.1718766784667949</v>
      </c>
      <c r="G102" s="7">
        <v>24.443750000000001</v>
      </c>
      <c r="H102" s="7">
        <f t="shared" si="13"/>
        <v>16.738124999999997</v>
      </c>
      <c r="I102" s="7"/>
      <c r="P102" s="4">
        <f t="shared" si="14"/>
        <v>1</v>
      </c>
    </row>
    <row r="103" spans="1:16" x14ac:dyDescent="0.2">
      <c r="A103" s="6">
        <f t="shared" si="10"/>
        <v>36627</v>
      </c>
      <c r="B103" s="4">
        <f t="shared" si="11"/>
        <v>4</v>
      </c>
      <c r="C103" s="4">
        <f t="shared" si="9"/>
        <v>2</v>
      </c>
      <c r="D103" s="7">
        <v>34.659999847412109</v>
      </c>
      <c r="E103" s="7">
        <v>37.391249999999999</v>
      </c>
      <c r="F103" s="7">
        <f t="shared" si="12"/>
        <v>2.7312501525878901</v>
      </c>
      <c r="G103" s="7">
        <v>33.047499999999999</v>
      </c>
      <c r="H103" s="7">
        <f t="shared" si="13"/>
        <v>4.34375</v>
      </c>
      <c r="I103" s="7"/>
      <c r="P103" s="4">
        <f t="shared" si="14"/>
        <v>1</v>
      </c>
    </row>
    <row r="104" spans="1:16" x14ac:dyDescent="0.2">
      <c r="A104" s="6">
        <f t="shared" si="10"/>
        <v>36628</v>
      </c>
      <c r="B104" s="4">
        <f t="shared" si="11"/>
        <v>4</v>
      </c>
      <c r="C104" s="4">
        <f t="shared" si="9"/>
        <v>3</v>
      </c>
      <c r="D104" s="7">
        <v>33.080001831054688</v>
      </c>
      <c r="E104" s="7">
        <v>43.381875000000001</v>
      </c>
      <c r="F104" s="7">
        <f t="shared" si="12"/>
        <v>10.301873168945313</v>
      </c>
      <c r="G104" s="7">
        <v>29.139375000000001</v>
      </c>
      <c r="H104" s="7">
        <f t="shared" si="13"/>
        <v>14.2425</v>
      </c>
      <c r="I104" s="7"/>
      <c r="P104" s="4">
        <f t="shared" si="14"/>
        <v>1</v>
      </c>
    </row>
    <row r="105" spans="1:16" x14ac:dyDescent="0.2">
      <c r="A105" s="6">
        <f t="shared" si="10"/>
        <v>36629</v>
      </c>
      <c r="B105" s="4">
        <f t="shared" si="11"/>
        <v>4</v>
      </c>
      <c r="C105" s="4">
        <f t="shared" si="9"/>
        <v>4</v>
      </c>
      <c r="D105" s="7">
        <v>33.639999389648438</v>
      </c>
      <c r="E105" s="7">
        <v>39.306249999999999</v>
      </c>
      <c r="F105" s="7">
        <f t="shared" si="12"/>
        <v>5.6662506103515611</v>
      </c>
      <c r="G105" s="7">
        <v>28.043749999999999</v>
      </c>
      <c r="H105" s="7">
        <f t="shared" si="13"/>
        <v>11.262499999999999</v>
      </c>
      <c r="I105" s="7"/>
      <c r="P105" s="4">
        <f t="shared" si="14"/>
        <v>1</v>
      </c>
    </row>
    <row r="106" spans="1:16" x14ac:dyDescent="0.2">
      <c r="A106" s="6">
        <f t="shared" si="10"/>
        <v>36630</v>
      </c>
      <c r="B106" s="4">
        <f t="shared" si="11"/>
        <v>4</v>
      </c>
      <c r="C106" s="4">
        <f t="shared" si="9"/>
        <v>5</v>
      </c>
      <c r="D106" s="7">
        <v>31.889999389648438</v>
      </c>
      <c r="E106" s="7">
        <v>36.979999999999997</v>
      </c>
      <c r="F106" s="7">
        <f t="shared" si="12"/>
        <v>5.0900006103515594</v>
      </c>
      <c r="G106" s="7">
        <v>26.405625000000001</v>
      </c>
      <c r="H106" s="7">
        <f t="shared" si="13"/>
        <v>10.574374999999996</v>
      </c>
      <c r="I106" s="7"/>
      <c r="P106" s="4">
        <f t="shared" si="14"/>
        <v>1</v>
      </c>
    </row>
    <row r="107" spans="1:16" x14ac:dyDescent="0.2">
      <c r="A107" s="6">
        <f t="shared" si="10"/>
        <v>36631</v>
      </c>
      <c r="B107" s="4">
        <f t="shared" si="11"/>
        <v>4</v>
      </c>
      <c r="C107" s="4">
        <f t="shared" si="9"/>
        <v>6</v>
      </c>
      <c r="D107" s="7" t="e">
        <v>#N/A</v>
      </c>
      <c r="E107" s="7">
        <v>31.442499999999999</v>
      </c>
      <c r="F107" s="7">
        <f t="shared" si="12"/>
        <v>0</v>
      </c>
      <c r="G107" s="7">
        <v>24.688124999999999</v>
      </c>
      <c r="H107" s="7">
        <f t="shared" si="13"/>
        <v>0</v>
      </c>
      <c r="I107" s="7"/>
      <c r="P107" s="4">
        <f t="shared" si="14"/>
        <v>0</v>
      </c>
    </row>
    <row r="108" spans="1:16" x14ac:dyDescent="0.2">
      <c r="A108" s="6">
        <f t="shared" si="10"/>
        <v>36632</v>
      </c>
      <c r="B108" s="4">
        <f t="shared" si="11"/>
        <v>4</v>
      </c>
      <c r="C108" s="4">
        <f t="shared" si="9"/>
        <v>7</v>
      </c>
      <c r="D108" s="7" t="e">
        <v>#N/A</v>
      </c>
      <c r="E108" s="7">
        <v>23.184999999999999</v>
      </c>
      <c r="F108" s="7">
        <f t="shared" si="12"/>
        <v>0</v>
      </c>
      <c r="G108" s="7">
        <v>21.96125</v>
      </c>
      <c r="H108" s="7">
        <f t="shared" si="13"/>
        <v>0</v>
      </c>
      <c r="I108" s="7"/>
      <c r="P108" s="4">
        <f t="shared" si="14"/>
        <v>0</v>
      </c>
    </row>
    <row r="109" spans="1:16" x14ac:dyDescent="0.2">
      <c r="A109" s="6">
        <f t="shared" si="10"/>
        <v>36633</v>
      </c>
      <c r="B109" s="4">
        <f t="shared" si="11"/>
        <v>4</v>
      </c>
      <c r="C109" s="4">
        <f t="shared" si="9"/>
        <v>1</v>
      </c>
      <c r="D109" s="7">
        <v>31.180000305175781</v>
      </c>
      <c r="E109" s="7">
        <v>35.575625000000002</v>
      </c>
      <c r="F109" s="7">
        <f t="shared" si="12"/>
        <v>4.395624694824221</v>
      </c>
      <c r="G109" s="7">
        <v>29.577500000000001</v>
      </c>
      <c r="H109" s="7">
        <f t="shared" si="13"/>
        <v>5.9981250000000017</v>
      </c>
      <c r="I109" s="7"/>
      <c r="P109" s="4">
        <f t="shared" si="14"/>
        <v>1</v>
      </c>
    </row>
    <row r="110" spans="1:16" x14ac:dyDescent="0.2">
      <c r="A110" s="6">
        <f t="shared" si="10"/>
        <v>36634</v>
      </c>
      <c r="B110" s="4">
        <f t="shared" si="11"/>
        <v>4</v>
      </c>
      <c r="C110" s="4">
        <f t="shared" si="9"/>
        <v>2</v>
      </c>
      <c r="D110" s="7">
        <v>31.319999694824219</v>
      </c>
      <c r="E110" s="7">
        <v>37.221874999999997</v>
      </c>
      <c r="F110" s="7">
        <f t="shared" si="12"/>
        <v>5.9018753051757784</v>
      </c>
      <c r="G110" s="7">
        <v>35.278125000000003</v>
      </c>
      <c r="H110" s="7">
        <f t="shared" si="13"/>
        <v>1.9437499999999943</v>
      </c>
      <c r="I110" s="7"/>
      <c r="P110" s="4">
        <f t="shared" si="14"/>
        <v>1</v>
      </c>
    </row>
    <row r="111" spans="1:16" x14ac:dyDescent="0.2">
      <c r="A111" s="6">
        <f t="shared" si="10"/>
        <v>36635</v>
      </c>
      <c r="B111" s="4">
        <f t="shared" si="11"/>
        <v>4</v>
      </c>
      <c r="C111" s="4">
        <f t="shared" si="9"/>
        <v>3</v>
      </c>
      <c r="D111" s="7">
        <v>31.260000228881836</v>
      </c>
      <c r="E111" s="7">
        <v>42.37</v>
      </c>
      <c r="F111" s="7">
        <f t="shared" si="12"/>
        <v>11.109999771118162</v>
      </c>
      <c r="G111" s="7">
        <v>37.816875000000003</v>
      </c>
      <c r="H111" s="7">
        <f t="shared" si="13"/>
        <v>4.5531249999999943</v>
      </c>
      <c r="I111" s="7"/>
      <c r="P111" s="4">
        <f t="shared" si="14"/>
        <v>1</v>
      </c>
    </row>
    <row r="112" spans="1:16" x14ac:dyDescent="0.2">
      <c r="A112" s="6">
        <f t="shared" si="10"/>
        <v>36636</v>
      </c>
      <c r="B112" s="4">
        <f t="shared" si="11"/>
        <v>4</v>
      </c>
      <c r="C112" s="4">
        <f t="shared" si="9"/>
        <v>4</v>
      </c>
      <c r="D112" s="7">
        <v>34.669998168945313</v>
      </c>
      <c r="E112" s="7">
        <v>37.638750000000002</v>
      </c>
      <c r="F112" s="7">
        <f t="shared" si="12"/>
        <v>2.9687518310546892</v>
      </c>
      <c r="G112" s="7">
        <v>26.87125</v>
      </c>
      <c r="H112" s="7">
        <f t="shared" si="13"/>
        <v>10.767500000000002</v>
      </c>
      <c r="I112" s="7"/>
      <c r="P112" s="4">
        <f t="shared" si="14"/>
        <v>1</v>
      </c>
    </row>
    <row r="113" spans="1:16" x14ac:dyDescent="0.2">
      <c r="A113" s="6">
        <f t="shared" si="10"/>
        <v>36637</v>
      </c>
      <c r="B113" s="4">
        <f t="shared" si="11"/>
        <v>4</v>
      </c>
      <c r="C113" s="4">
        <f t="shared" si="9"/>
        <v>5</v>
      </c>
      <c r="D113" s="7">
        <v>34.099998474121094</v>
      </c>
      <c r="E113" s="7">
        <v>34.573749999999997</v>
      </c>
      <c r="F113" s="7">
        <f t="shared" si="12"/>
        <v>0.47375152587890312</v>
      </c>
      <c r="G113" s="7">
        <v>26.965624999999999</v>
      </c>
      <c r="H113" s="7">
        <f t="shared" si="13"/>
        <v>7.6081249999999976</v>
      </c>
      <c r="I113" s="7"/>
      <c r="P113" s="4">
        <f t="shared" si="14"/>
        <v>1</v>
      </c>
    </row>
    <row r="114" spans="1:16" x14ac:dyDescent="0.2">
      <c r="A114" s="6">
        <f t="shared" si="10"/>
        <v>36638</v>
      </c>
      <c r="B114" s="4">
        <f t="shared" si="11"/>
        <v>4</v>
      </c>
      <c r="C114" s="4">
        <f t="shared" si="9"/>
        <v>6</v>
      </c>
      <c r="D114" s="7" t="e">
        <v>#N/A</v>
      </c>
      <c r="E114" s="7">
        <v>26.795000000000002</v>
      </c>
      <c r="F114" s="7">
        <f t="shared" si="12"/>
        <v>0</v>
      </c>
      <c r="G114" s="7">
        <v>28.9175</v>
      </c>
      <c r="H114" s="7">
        <f t="shared" si="13"/>
        <v>0</v>
      </c>
      <c r="I114" s="7"/>
      <c r="P114" s="4">
        <f t="shared" si="14"/>
        <v>0</v>
      </c>
    </row>
    <row r="115" spans="1:16" x14ac:dyDescent="0.2">
      <c r="A115" s="6">
        <f t="shared" si="10"/>
        <v>36639</v>
      </c>
      <c r="B115" s="4">
        <f t="shared" si="11"/>
        <v>4</v>
      </c>
      <c r="C115" s="4">
        <f t="shared" si="9"/>
        <v>7</v>
      </c>
      <c r="D115" s="7" t="e">
        <v>#N/A</v>
      </c>
      <c r="E115" s="7">
        <v>17.973125</v>
      </c>
      <c r="F115" s="7">
        <f t="shared" si="12"/>
        <v>0</v>
      </c>
      <c r="G115" s="7">
        <v>25.846250000000001</v>
      </c>
      <c r="H115" s="7">
        <f t="shared" si="13"/>
        <v>0</v>
      </c>
      <c r="I115" s="7"/>
      <c r="P115" s="4">
        <f t="shared" si="14"/>
        <v>0</v>
      </c>
    </row>
    <row r="116" spans="1:16" x14ac:dyDescent="0.2">
      <c r="A116" s="6">
        <f t="shared" si="10"/>
        <v>36640</v>
      </c>
      <c r="B116" s="4">
        <f t="shared" si="11"/>
        <v>4</v>
      </c>
      <c r="C116" s="4">
        <f t="shared" si="9"/>
        <v>1</v>
      </c>
      <c r="D116" s="7">
        <v>37.540000915527344</v>
      </c>
      <c r="E116" s="7">
        <v>39.4925</v>
      </c>
      <c r="F116" s="7">
        <f t="shared" si="12"/>
        <v>1.952499084472656</v>
      </c>
      <c r="G116" s="7">
        <v>37.133125</v>
      </c>
      <c r="H116" s="7">
        <f t="shared" si="13"/>
        <v>2.359375</v>
      </c>
      <c r="I116" s="7"/>
      <c r="P116" s="4">
        <f t="shared" si="14"/>
        <v>1</v>
      </c>
    </row>
    <row r="117" spans="1:16" x14ac:dyDescent="0.2">
      <c r="A117" s="6">
        <f t="shared" si="10"/>
        <v>36641</v>
      </c>
      <c r="B117" s="4">
        <f t="shared" si="11"/>
        <v>4</v>
      </c>
      <c r="C117" s="4">
        <f t="shared" si="9"/>
        <v>2</v>
      </c>
      <c r="D117" s="7">
        <v>35.830001831054688</v>
      </c>
      <c r="E117" s="7">
        <v>38.384374999999999</v>
      </c>
      <c r="F117" s="7">
        <f t="shared" si="12"/>
        <v>2.5543731689453111</v>
      </c>
      <c r="G117" s="7">
        <v>42.496250000000003</v>
      </c>
      <c r="H117" s="7">
        <f t="shared" si="13"/>
        <v>-4.1118750000000048</v>
      </c>
      <c r="I117" s="7"/>
      <c r="P117" s="4">
        <f t="shared" si="14"/>
        <v>1</v>
      </c>
    </row>
    <row r="118" spans="1:16" x14ac:dyDescent="0.2">
      <c r="A118" s="6">
        <f t="shared" si="10"/>
        <v>36642</v>
      </c>
      <c r="B118" s="4">
        <f t="shared" si="11"/>
        <v>4</v>
      </c>
      <c r="C118" s="4">
        <f t="shared" si="9"/>
        <v>3</v>
      </c>
      <c r="D118" s="7">
        <v>46.430000305175781</v>
      </c>
      <c r="E118" s="7">
        <v>35.506875000000001</v>
      </c>
      <c r="F118" s="7">
        <f t="shared" si="12"/>
        <v>-10.92312530517578</v>
      </c>
      <c r="G118" s="7">
        <v>46.834375000000001</v>
      </c>
      <c r="H118" s="7">
        <f t="shared" si="13"/>
        <v>-11.327500000000001</v>
      </c>
      <c r="I118" s="7"/>
      <c r="P118" s="4">
        <f t="shared" si="14"/>
        <v>1</v>
      </c>
    </row>
    <row r="119" spans="1:16" x14ac:dyDescent="0.2">
      <c r="A119" s="6">
        <f t="shared" si="10"/>
        <v>36643</v>
      </c>
      <c r="B119" s="4">
        <f t="shared" si="11"/>
        <v>4</v>
      </c>
      <c r="C119" s="4">
        <f t="shared" si="9"/>
        <v>4</v>
      </c>
      <c r="D119" s="7">
        <v>45.119998931884766</v>
      </c>
      <c r="E119" s="7">
        <v>25.651875</v>
      </c>
      <c r="F119" s="7">
        <f t="shared" si="12"/>
        <v>-19.468123931884765</v>
      </c>
      <c r="G119" s="7">
        <v>31.639375000000001</v>
      </c>
      <c r="H119" s="7">
        <f t="shared" si="13"/>
        <v>-5.9875000000000007</v>
      </c>
      <c r="I119" s="7"/>
      <c r="P119" s="4">
        <f t="shared" si="14"/>
        <v>1</v>
      </c>
    </row>
    <row r="120" spans="1:16" x14ac:dyDescent="0.2">
      <c r="A120" s="6">
        <f t="shared" si="10"/>
        <v>36644</v>
      </c>
      <c r="B120" s="4">
        <f t="shared" si="11"/>
        <v>4</v>
      </c>
      <c r="C120" s="4">
        <f t="shared" si="9"/>
        <v>5</v>
      </c>
      <c r="D120" s="7">
        <v>39.029998779296875</v>
      </c>
      <c r="E120" s="7">
        <v>27.328749999999999</v>
      </c>
      <c r="F120" s="7">
        <f t="shared" si="12"/>
        <v>-11.701248779296876</v>
      </c>
      <c r="G120" s="7">
        <v>29.05125</v>
      </c>
      <c r="H120" s="7">
        <f t="shared" si="13"/>
        <v>-1.7225000000000001</v>
      </c>
      <c r="I120" s="7"/>
      <c r="P120" s="4">
        <f t="shared" si="14"/>
        <v>1</v>
      </c>
    </row>
    <row r="121" spans="1:16" x14ac:dyDescent="0.2">
      <c r="A121" s="6">
        <f t="shared" si="10"/>
        <v>36645</v>
      </c>
      <c r="B121" s="4">
        <f t="shared" si="11"/>
        <v>4</v>
      </c>
      <c r="C121" s="4">
        <f t="shared" si="9"/>
        <v>6</v>
      </c>
      <c r="D121" s="7" t="e">
        <v>#N/A</v>
      </c>
      <c r="E121" s="7">
        <v>23.66</v>
      </c>
      <c r="F121" s="7">
        <f t="shared" si="12"/>
        <v>0</v>
      </c>
      <c r="G121" s="7">
        <v>28.479375000000001</v>
      </c>
      <c r="H121" s="7">
        <f t="shared" si="13"/>
        <v>0</v>
      </c>
      <c r="I121" s="7"/>
      <c r="P121" s="4">
        <f t="shared" si="14"/>
        <v>0</v>
      </c>
    </row>
    <row r="122" spans="1:16" x14ac:dyDescent="0.2">
      <c r="A122" s="6">
        <f t="shared" si="10"/>
        <v>36646</v>
      </c>
      <c r="B122" s="4">
        <f t="shared" si="11"/>
        <v>4</v>
      </c>
      <c r="C122" s="4">
        <f t="shared" si="9"/>
        <v>7</v>
      </c>
      <c r="D122" s="7" t="e">
        <v>#N/A</v>
      </c>
      <c r="E122" s="7">
        <v>20.473125</v>
      </c>
      <c r="F122" s="7">
        <f t="shared" si="12"/>
        <v>0</v>
      </c>
      <c r="G122" s="7">
        <v>27.9</v>
      </c>
      <c r="H122" s="7">
        <f t="shared" si="13"/>
        <v>0</v>
      </c>
      <c r="I122" s="7"/>
      <c r="P122" s="4">
        <f t="shared" si="14"/>
        <v>0</v>
      </c>
    </row>
    <row r="123" spans="1:16" x14ac:dyDescent="0.2">
      <c r="A123" s="6">
        <f t="shared" si="10"/>
        <v>36647</v>
      </c>
      <c r="B123" s="4">
        <f t="shared" si="11"/>
        <v>5</v>
      </c>
      <c r="C123" s="4">
        <f t="shared" si="9"/>
        <v>1</v>
      </c>
      <c r="D123" s="7">
        <v>35.759998321533203</v>
      </c>
      <c r="E123" s="7">
        <v>35.208750000000002</v>
      </c>
      <c r="F123" s="7">
        <f t="shared" si="12"/>
        <v>-0.55124832153320114</v>
      </c>
      <c r="G123" s="7">
        <v>32.678750000000001</v>
      </c>
      <c r="H123" s="7">
        <f t="shared" si="13"/>
        <v>2.5300000000000011</v>
      </c>
      <c r="I123" s="7"/>
      <c r="P123" s="4">
        <f t="shared" si="14"/>
        <v>1</v>
      </c>
    </row>
    <row r="124" spans="1:16" x14ac:dyDescent="0.2">
      <c r="A124" s="6">
        <f t="shared" si="10"/>
        <v>36648</v>
      </c>
      <c r="B124" s="4">
        <f t="shared" si="11"/>
        <v>5</v>
      </c>
      <c r="C124" s="4">
        <f t="shared" si="9"/>
        <v>2</v>
      </c>
      <c r="D124" s="7">
        <v>35.959999084472656</v>
      </c>
      <c r="E124" s="7">
        <v>35.534999999999997</v>
      </c>
      <c r="F124" s="7">
        <f t="shared" si="12"/>
        <v>-0.42499908447265966</v>
      </c>
      <c r="G124" s="7">
        <v>40.865000000000002</v>
      </c>
      <c r="H124" s="7">
        <f t="shared" si="13"/>
        <v>-5.3300000000000054</v>
      </c>
      <c r="I124" s="7"/>
      <c r="P124" s="4">
        <f t="shared" si="14"/>
        <v>1</v>
      </c>
    </row>
    <row r="125" spans="1:16" x14ac:dyDescent="0.2">
      <c r="A125" s="6">
        <f t="shared" si="10"/>
        <v>36649</v>
      </c>
      <c r="B125" s="4">
        <f t="shared" si="11"/>
        <v>5</v>
      </c>
      <c r="C125" s="4">
        <f t="shared" si="9"/>
        <v>3</v>
      </c>
      <c r="D125" s="7">
        <v>36.080001831054688</v>
      </c>
      <c r="E125" s="7">
        <v>37.728124999999999</v>
      </c>
      <c r="F125" s="7">
        <f t="shared" si="12"/>
        <v>1.6481231689453111</v>
      </c>
      <c r="G125" s="7">
        <v>33.83</v>
      </c>
      <c r="H125" s="7">
        <f t="shared" si="13"/>
        <v>3.8981250000000003</v>
      </c>
      <c r="I125" s="7"/>
      <c r="P125" s="4">
        <f t="shared" si="14"/>
        <v>1</v>
      </c>
    </row>
    <row r="126" spans="1:16" x14ac:dyDescent="0.2">
      <c r="A126" s="6">
        <f t="shared" si="10"/>
        <v>36650</v>
      </c>
      <c r="B126" s="4">
        <f t="shared" si="11"/>
        <v>5</v>
      </c>
      <c r="C126" s="4">
        <f t="shared" ref="C126:C189" si="15">+WEEKDAY(A126,2)</f>
        <v>4</v>
      </c>
      <c r="D126" s="7">
        <v>39.990001678466797</v>
      </c>
      <c r="E126" s="7">
        <v>39.614375000000003</v>
      </c>
      <c r="F126" s="7">
        <f t="shared" si="12"/>
        <v>-0.37562667846679432</v>
      </c>
      <c r="G126" s="7">
        <v>38.491875</v>
      </c>
      <c r="H126" s="7">
        <f t="shared" si="13"/>
        <v>1.1225000000000023</v>
      </c>
      <c r="I126" s="7"/>
      <c r="P126" s="4">
        <f t="shared" si="14"/>
        <v>1</v>
      </c>
    </row>
    <row r="127" spans="1:16" x14ac:dyDescent="0.2">
      <c r="A127" s="6">
        <f t="shared" ref="A127:A190" si="16">+A126+1</f>
        <v>36651</v>
      </c>
      <c r="B127" s="4">
        <f t="shared" si="11"/>
        <v>5</v>
      </c>
      <c r="C127" s="4">
        <f t="shared" si="15"/>
        <v>5</v>
      </c>
      <c r="D127" s="7">
        <v>38.599998474121094</v>
      </c>
      <c r="E127" s="7">
        <v>45.971874999999997</v>
      </c>
      <c r="F127" s="7">
        <f t="shared" si="12"/>
        <v>7.3718765258789034</v>
      </c>
      <c r="G127" s="7">
        <v>56.725000000000001</v>
      </c>
      <c r="H127" s="7">
        <f t="shared" si="13"/>
        <v>-10.753125000000004</v>
      </c>
      <c r="I127" s="7"/>
      <c r="P127" s="4">
        <f t="shared" si="14"/>
        <v>1</v>
      </c>
    </row>
    <row r="128" spans="1:16" x14ac:dyDescent="0.2">
      <c r="A128" s="6">
        <f t="shared" si="16"/>
        <v>36652</v>
      </c>
      <c r="B128" s="4">
        <f t="shared" si="11"/>
        <v>5</v>
      </c>
      <c r="C128" s="4">
        <f t="shared" si="15"/>
        <v>6</v>
      </c>
      <c r="D128" s="7" t="e">
        <v>#N/A</v>
      </c>
      <c r="E128" s="7">
        <v>43.891249999999999</v>
      </c>
      <c r="F128" s="7">
        <f t="shared" si="12"/>
        <v>0</v>
      </c>
      <c r="G128" s="7">
        <v>37.441249999999997</v>
      </c>
      <c r="H128" s="7">
        <f t="shared" si="13"/>
        <v>0</v>
      </c>
      <c r="I128" s="7"/>
      <c r="P128" s="4">
        <f t="shared" si="14"/>
        <v>0</v>
      </c>
    </row>
    <row r="129" spans="1:16" x14ac:dyDescent="0.2">
      <c r="A129" s="6">
        <f t="shared" si="16"/>
        <v>36653</v>
      </c>
      <c r="B129" s="4">
        <f t="shared" si="11"/>
        <v>5</v>
      </c>
      <c r="C129" s="4">
        <f t="shared" si="15"/>
        <v>7</v>
      </c>
      <c r="D129" s="7" t="e">
        <v>#N/A</v>
      </c>
      <c r="E129" s="7">
        <v>37.733125000000001</v>
      </c>
      <c r="F129" s="7">
        <f t="shared" si="12"/>
        <v>0</v>
      </c>
      <c r="G129" s="7">
        <v>36.850625000000001</v>
      </c>
      <c r="H129" s="7">
        <f t="shared" si="13"/>
        <v>0</v>
      </c>
      <c r="I129" s="7"/>
      <c r="P129" s="4">
        <f t="shared" si="14"/>
        <v>0</v>
      </c>
    </row>
    <row r="130" spans="1:16" x14ac:dyDescent="0.2">
      <c r="A130" s="6">
        <f t="shared" si="16"/>
        <v>36654</v>
      </c>
      <c r="B130" s="4">
        <f t="shared" si="11"/>
        <v>5</v>
      </c>
      <c r="C130" s="4">
        <f t="shared" si="15"/>
        <v>1</v>
      </c>
      <c r="D130" s="7">
        <v>58.270000457763672</v>
      </c>
      <c r="E130" s="7">
        <v>54.938749999999999</v>
      </c>
      <c r="F130" s="7">
        <f t="shared" si="12"/>
        <v>-3.331250457763673</v>
      </c>
      <c r="G130" s="7">
        <v>1781.1125000000002</v>
      </c>
      <c r="H130" s="7">
        <f t="shared" si="13"/>
        <v>-1726.1737500000002</v>
      </c>
      <c r="I130" s="7"/>
      <c r="P130" s="4">
        <f t="shared" si="14"/>
        <v>1</v>
      </c>
    </row>
    <row r="131" spans="1:16" x14ac:dyDescent="0.2">
      <c r="A131" s="6">
        <f t="shared" si="16"/>
        <v>36655</v>
      </c>
      <c r="B131" s="4">
        <f t="shared" ref="B131:B194" si="17">+MONTH(A131)</f>
        <v>5</v>
      </c>
      <c r="C131" s="4">
        <f t="shared" si="15"/>
        <v>2</v>
      </c>
      <c r="D131" s="7">
        <v>132.57000732421875</v>
      </c>
      <c r="E131" s="7">
        <v>49.175624999999997</v>
      </c>
      <c r="F131" s="7">
        <f t="shared" ref="F131:F194" si="18">+IF(OR(C131=6,C131=7),0,E131-D131)</f>
        <v>-83.394382324218753</v>
      </c>
      <c r="G131" s="7">
        <v>91.979375000000005</v>
      </c>
      <c r="H131" s="7">
        <f t="shared" ref="H131:H194" si="19">+IF(OR(C131=6,C131=7),0,E131-G131)</f>
        <v>-42.803750000000008</v>
      </c>
      <c r="I131" s="7"/>
      <c r="P131" s="4">
        <f t="shared" ref="P131:P194" si="20">+IF(OR(C131=6,C131=7),0,1)</f>
        <v>1</v>
      </c>
    </row>
    <row r="132" spans="1:16" x14ac:dyDescent="0.2">
      <c r="A132" s="6">
        <f t="shared" si="16"/>
        <v>36656</v>
      </c>
      <c r="B132" s="4">
        <f t="shared" si="17"/>
        <v>5</v>
      </c>
      <c r="C132" s="4">
        <f t="shared" si="15"/>
        <v>3</v>
      </c>
      <c r="D132" s="7">
        <v>157.86000061035156</v>
      </c>
      <c r="E132" s="7">
        <v>90.596249999999998</v>
      </c>
      <c r="F132" s="7">
        <f t="shared" si="18"/>
        <v>-67.263750610351565</v>
      </c>
      <c r="G132" s="7">
        <v>34.752499999999998</v>
      </c>
      <c r="H132" s="7">
        <f t="shared" si="19"/>
        <v>55.84375</v>
      </c>
      <c r="I132" s="7"/>
      <c r="P132" s="4">
        <f t="shared" si="20"/>
        <v>1</v>
      </c>
    </row>
    <row r="133" spans="1:16" x14ac:dyDescent="0.2">
      <c r="A133" s="6">
        <f t="shared" si="16"/>
        <v>36657</v>
      </c>
      <c r="B133" s="4">
        <f t="shared" si="17"/>
        <v>5</v>
      </c>
      <c r="C133" s="4">
        <f t="shared" si="15"/>
        <v>4</v>
      </c>
      <c r="D133" s="7">
        <v>45.700000762939453</v>
      </c>
      <c r="E133" s="7">
        <v>60.120624999999997</v>
      </c>
      <c r="F133" s="7">
        <f t="shared" si="18"/>
        <v>14.420624237060544</v>
      </c>
      <c r="G133" s="7">
        <v>34.901249999999997</v>
      </c>
      <c r="H133" s="7">
        <f t="shared" si="19"/>
        <v>25.219374999999999</v>
      </c>
      <c r="I133" s="7"/>
      <c r="P133" s="4">
        <f t="shared" si="20"/>
        <v>1</v>
      </c>
    </row>
    <row r="134" spans="1:16" x14ac:dyDescent="0.2">
      <c r="A134" s="6">
        <f t="shared" si="16"/>
        <v>36658</v>
      </c>
      <c r="B134" s="4">
        <f t="shared" si="17"/>
        <v>5</v>
      </c>
      <c r="C134" s="4">
        <f t="shared" si="15"/>
        <v>5</v>
      </c>
      <c r="D134" s="7">
        <v>50.689998626708984</v>
      </c>
      <c r="E134" s="7">
        <v>44.555624999999999</v>
      </c>
      <c r="F134" s="7">
        <f t="shared" si="18"/>
        <v>-6.1343736267089852</v>
      </c>
      <c r="G134" s="7">
        <v>32.196249999999999</v>
      </c>
      <c r="H134" s="7">
        <f t="shared" si="19"/>
        <v>12.359375</v>
      </c>
      <c r="I134" s="7"/>
      <c r="P134" s="4">
        <f t="shared" si="20"/>
        <v>1</v>
      </c>
    </row>
    <row r="135" spans="1:16" x14ac:dyDescent="0.2">
      <c r="A135" s="6">
        <f t="shared" si="16"/>
        <v>36659</v>
      </c>
      <c r="B135" s="4">
        <f t="shared" si="17"/>
        <v>5</v>
      </c>
      <c r="C135" s="4">
        <f t="shared" si="15"/>
        <v>6</v>
      </c>
      <c r="D135" s="7">
        <v>50.689998626708984</v>
      </c>
      <c r="E135" s="7">
        <v>41.513750000000002</v>
      </c>
      <c r="F135" s="7">
        <f t="shared" si="18"/>
        <v>0</v>
      </c>
      <c r="G135" s="7">
        <v>37.724375000000002</v>
      </c>
      <c r="H135" s="7">
        <f t="shared" si="19"/>
        <v>0</v>
      </c>
      <c r="I135" s="7"/>
      <c r="P135" s="4">
        <f t="shared" si="20"/>
        <v>0</v>
      </c>
    </row>
    <row r="136" spans="1:16" x14ac:dyDescent="0.2">
      <c r="A136" s="6">
        <f t="shared" si="16"/>
        <v>36660</v>
      </c>
      <c r="B136" s="4">
        <f t="shared" si="17"/>
        <v>5</v>
      </c>
      <c r="C136" s="4">
        <f t="shared" si="15"/>
        <v>7</v>
      </c>
      <c r="D136" s="7" t="e">
        <v>#N/A</v>
      </c>
      <c r="E136" s="7">
        <v>34.272500000000001</v>
      </c>
      <c r="F136" s="7">
        <f t="shared" si="18"/>
        <v>0</v>
      </c>
      <c r="G136" s="7">
        <v>35.506250000000001</v>
      </c>
      <c r="H136" s="7">
        <f t="shared" si="19"/>
        <v>0</v>
      </c>
      <c r="I136" s="7"/>
      <c r="P136" s="4">
        <f t="shared" si="20"/>
        <v>0</v>
      </c>
    </row>
    <row r="137" spans="1:16" x14ac:dyDescent="0.2">
      <c r="A137" s="6">
        <f t="shared" si="16"/>
        <v>36661</v>
      </c>
      <c r="B137" s="4">
        <f t="shared" si="17"/>
        <v>5</v>
      </c>
      <c r="C137" s="4">
        <f t="shared" si="15"/>
        <v>1</v>
      </c>
      <c r="D137" s="7">
        <v>45.330001831054688</v>
      </c>
      <c r="E137" s="7">
        <v>46.021875000000001</v>
      </c>
      <c r="F137" s="7">
        <f t="shared" si="18"/>
        <v>0.69187316894531392</v>
      </c>
      <c r="G137" s="7">
        <v>39.692500000000003</v>
      </c>
      <c r="H137" s="7">
        <f t="shared" si="19"/>
        <v>6.3293749999999989</v>
      </c>
      <c r="I137" s="7"/>
      <c r="P137" s="4">
        <f t="shared" si="20"/>
        <v>1</v>
      </c>
    </row>
    <row r="138" spans="1:16" x14ac:dyDescent="0.2">
      <c r="A138" s="6">
        <f t="shared" si="16"/>
        <v>36662</v>
      </c>
      <c r="B138" s="4">
        <f t="shared" si="17"/>
        <v>5</v>
      </c>
      <c r="C138" s="4">
        <f t="shared" si="15"/>
        <v>2</v>
      </c>
      <c r="D138" s="7">
        <v>44.930000305175781</v>
      </c>
      <c r="E138" s="7">
        <v>41.695625</v>
      </c>
      <c r="F138" s="7">
        <f t="shared" si="18"/>
        <v>-3.2343753051757815</v>
      </c>
      <c r="G138" s="7">
        <v>42.124375000000001</v>
      </c>
      <c r="H138" s="7">
        <f t="shared" si="19"/>
        <v>-0.42875000000000085</v>
      </c>
      <c r="I138" s="7"/>
      <c r="P138" s="4">
        <f t="shared" si="20"/>
        <v>1</v>
      </c>
    </row>
    <row r="139" spans="1:16" x14ac:dyDescent="0.2">
      <c r="A139" s="6">
        <f t="shared" si="16"/>
        <v>36663</v>
      </c>
      <c r="B139" s="4">
        <f t="shared" si="17"/>
        <v>5</v>
      </c>
      <c r="C139" s="4">
        <f t="shared" si="15"/>
        <v>3</v>
      </c>
      <c r="D139" s="7">
        <v>47.580001831054688</v>
      </c>
      <c r="E139" s="7">
        <v>42.628749999999997</v>
      </c>
      <c r="F139" s="7">
        <f t="shared" si="18"/>
        <v>-4.9512518310546909</v>
      </c>
      <c r="G139" s="7">
        <v>42.237499999999997</v>
      </c>
      <c r="H139" s="7">
        <f t="shared" si="19"/>
        <v>0.39124999999999943</v>
      </c>
      <c r="I139" s="7"/>
      <c r="P139" s="4">
        <f t="shared" si="20"/>
        <v>1</v>
      </c>
    </row>
    <row r="140" spans="1:16" x14ac:dyDescent="0.2">
      <c r="A140" s="6">
        <f t="shared" si="16"/>
        <v>36664</v>
      </c>
      <c r="B140" s="4">
        <f t="shared" si="17"/>
        <v>5</v>
      </c>
      <c r="C140" s="4">
        <f t="shared" si="15"/>
        <v>4</v>
      </c>
      <c r="D140" s="7">
        <v>47.119998931884766</v>
      </c>
      <c r="E140" s="7">
        <v>36.328125</v>
      </c>
      <c r="F140" s="7">
        <f t="shared" si="18"/>
        <v>-10.791873931884766</v>
      </c>
      <c r="G140" s="7">
        <v>47.680624999999999</v>
      </c>
      <c r="H140" s="7">
        <f t="shared" si="19"/>
        <v>-11.352499999999999</v>
      </c>
      <c r="I140" s="7"/>
      <c r="P140" s="4">
        <f t="shared" si="20"/>
        <v>1</v>
      </c>
    </row>
    <row r="141" spans="1:16" x14ac:dyDescent="0.2">
      <c r="A141" s="6">
        <f t="shared" si="16"/>
        <v>36665</v>
      </c>
      <c r="B141" s="4">
        <f t="shared" si="17"/>
        <v>5</v>
      </c>
      <c r="C141" s="4">
        <f t="shared" si="15"/>
        <v>5</v>
      </c>
      <c r="D141" s="7">
        <v>48.709999084472656</v>
      </c>
      <c r="E141" s="7">
        <v>59.362499999999997</v>
      </c>
      <c r="F141" s="7">
        <f t="shared" si="18"/>
        <v>10.652500915527341</v>
      </c>
      <c r="G141" s="7">
        <v>41.558750000000003</v>
      </c>
      <c r="H141" s="7">
        <f t="shared" si="19"/>
        <v>17.803749999999994</v>
      </c>
      <c r="I141" s="7"/>
      <c r="P141" s="4">
        <f t="shared" si="20"/>
        <v>1</v>
      </c>
    </row>
    <row r="142" spans="1:16" x14ac:dyDescent="0.2">
      <c r="A142" s="6">
        <f t="shared" si="16"/>
        <v>36666</v>
      </c>
      <c r="B142" s="4">
        <f t="shared" si="17"/>
        <v>5</v>
      </c>
      <c r="C142" s="4">
        <f t="shared" si="15"/>
        <v>6</v>
      </c>
      <c r="D142" s="7">
        <v>47</v>
      </c>
      <c r="E142" s="7">
        <v>55.371250000000003</v>
      </c>
      <c r="F142" s="7">
        <f t="shared" si="18"/>
        <v>0</v>
      </c>
      <c r="G142" s="7">
        <v>31.553750000000001</v>
      </c>
      <c r="H142" s="7">
        <f t="shared" si="19"/>
        <v>0</v>
      </c>
      <c r="I142" s="7"/>
      <c r="P142" s="4">
        <f t="shared" si="20"/>
        <v>0</v>
      </c>
    </row>
    <row r="143" spans="1:16" x14ac:dyDescent="0.2">
      <c r="A143" s="6">
        <f t="shared" si="16"/>
        <v>36667</v>
      </c>
      <c r="B143" s="4">
        <f t="shared" si="17"/>
        <v>5</v>
      </c>
      <c r="C143" s="4">
        <f t="shared" si="15"/>
        <v>7</v>
      </c>
      <c r="D143" s="7">
        <v>47</v>
      </c>
      <c r="E143" s="7">
        <v>43.594999999999999</v>
      </c>
      <c r="F143" s="7">
        <f t="shared" si="18"/>
        <v>0</v>
      </c>
      <c r="G143" s="7">
        <v>36.690624999999997</v>
      </c>
      <c r="H143" s="7">
        <f t="shared" si="19"/>
        <v>0</v>
      </c>
      <c r="I143" s="7"/>
      <c r="P143" s="4">
        <f t="shared" si="20"/>
        <v>0</v>
      </c>
    </row>
    <row r="144" spans="1:16" x14ac:dyDescent="0.2">
      <c r="A144" s="6">
        <f t="shared" si="16"/>
        <v>36668</v>
      </c>
      <c r="B144" s="4">
        <f t="shared" si="17"/>
        <v>5</v>
      </c>
      <c r="C144" s="4">
        <f t="shared" si="15"/>
        <v>1</v>
      </c>
      <c r="D144" s="7">
        <v>70.919998168945313</v>
      </c>
      <c r="E144" s="7">
        <v>52.509374999999999</v>
      </c>
      <c r="F144" s="7">
        <f t="shared" si="18"/>
        <v>-18.410623168945314</v>
      </c>
      <c r="G144" s="7">
        <v>46.768124999999998</v>
      </c>
      <c r="H144" s="7">
        <f t="shared" si="19"/>
        <v>5.7412500000000009</v>
      </c>
      <c r="I144" s="7"/>
      <c r="P144" s="4">
        <f t="shared" si="20"/>
        <v>1</v>
      </c>
    </row>
    <row r="145" spans="1:16" x14ac:dyDescent="0.2">
      <c r="A145" s="6">
        <f t="shared" si="16"/>
        <v>36669</v>
      </c>
      <c r="B145" s="4">
        <f t="shared" si="17"/>
        <v>5</v>
      </c>
      <c r="C145" s="4">
        <f t="shared" si="15"/>
        <v>2</v>
      </c>
      <c r="D145" s="7">
        <v>66.650001525878906</v>
      </c>
      <c r="E145" s="7">
        <v>48.671875</v>
      </c>
      <c r="F145" s="7">
        <f t="shared" si="18"/>
        <v>-17.978126525878906</v>
      </c>
      <c r="G145" s="7">
        <v>43.235624999999999</v>
      </c>
      <c r="H145" s="7">
        <f t="shared" si="19"/>
        <v>5.4362500000000011</v>
      </c>
      <c r="I145" s="7"/>
      <c r="P145" s="4">
        <f t="shared" si="20"/>
        <v>1</v>
      </c>
    </row>
    <row r="146" spans="1:16" x14ac:dyDescent="0.2">
      <c r="A146" s="6">
        <f t="shared" si="16"/>
        <v>36670</v>
      </c>
      <c r="B146" s="4">
        <f t="shared" si="17"/>
        <v>5</v>
      </c>
      <c r="C146" s="4">
        <f t="shared" si="15"/>
        <v>3</v>
      </c>
      <c r="D146" s="7">
        <v>60.180000305175781</v>
      </c>
      <c r="E146" s="7">
        <v>55.894374999999997</v>
      </c>
      <c r="F146" s="7">
        <f t="shared" si="18"/>
        <v>-4.2856253051757847</v>
      </c>
      <c r="G146" s="7">
        <v>62.948124999999997</v>
      </c>
      <c r="H146" s="7">
        <f t="shared" si="19"/>
        <v>-7.0537500000000009</v>
      </c>
      <c r="I146" s="7"/>
      <c r="P146" s="4">
        <f t="shared" si="20"/>
        <v>1</v>
      </c>
    </row>
    <row r="147" spans="1:16" x14ac:dyDescent="0.2">
      <c r="A147" s="6">
        <f t="shared" si="16"/>
        <v>36671</v>
      </c>
      <c r="B147" s="4">
        <f t="shared" si="17"/>
        <v>5</v>
      </c>
      <c r="C147" s="4">
        <f t="shared" si="15"/>
        <v>4</v>
      </c>
      <c r="D147" s="7">
        <v>75.610000610351563</v>
      </c>
      <c r="E147" s="7">
        <v>76.78125</v>
      </c>
      <c r="F147" s="7">
        <f t="shared" si="18"/>
        <v>1.1712493896484375</v>
      </c>
      <c r="G147" s="7">
        <v>44.527500000000003</v>
      </c>
      <c r="H147" s="7">
        <f t="shared" si="19"/>
        <v>32.253749999999997</v>
      </c>
      <c r="I147" s="7"/>
      <c r="P147" s="4">
        <f t="shared" si="20"/>
        <v>1</v>
      </c>
    </row>
    <row r="148" spans="1:16" x14ac:dyDescent="0.2">
      <c r="A148" s="6">
        <f t="shared" si="16"/>
        <v>36672</v>
      </c>
      <c r="B148" s="4">
        <f t="shared" si="17"/>
        <v>5</v>
      </c>
      <c r="C148" s="4">
        <f t="shared" si="15"/>
        <v>5</v>
      </c>
      <c r="D148" s="7">
        <v>70.569999694824219</v>
      </c>
      <c r="E148" s="7">
        <v>61.2425</v>
      </c>
      <c r="F148" s="7">
        <f t="shared" si="18"/>
        <v>-9.327499694824219</v>
      </c>
      <c r="G148" s="7">
        <v>49.118124999999999</v>
      </c>
      <c r="H148" s="7">
        <f t="shared" si="19"/>
        <v>12.124375000000001</v>
      </c>
      <c r="I148" s="7"/>
      <c r="P148" s="4">
        <f t="shared" si="20"/>
        <v>1</v>
      </c>
    </row>
    <row r="149" spans="1:16" x14ac:dyDescent="0.2">
      <c r="A149" s="6">
        <f t="shared" si="16"/>
        <v>36673</v>
      </c>
      <c r="B149" s="4">
        <f t="shared" si="17"/>
        <v>5</v>
      </c>
      <c r="C149" s="4">
        <f t="shared" si="15"/>
        <v>6</v>
      </c>
      <c r="D149" s="7" t="e">
        <v>#N/A</v>
      </c>
      <c r="E149" s="7">
        <v>32.01</v>
      </c>
      <c r="F149" s="7">
        <f t="shared" si="18"/>
        <v>0</v>
      </c>
      <c r="G149" s="7">
        <v>43.57</v>
      </c>
      <c r="H149" s="7">
        <f t="shared" si="19"/>
        <v>0</v>
      </c>
      <c r="I149" s="7"/>
      <c r="P149" s="4">
        <f t="shared" si="20"/>
        <v>0</v>
      </c>
    </row>
    <row r="150" spans="1:16" x14ac:dyDescent="0.2">
      <c r="A150" s="6">
        <f t="shared" si="16"/>
        <v>36674</v>
      </c>
      <c r="B150" s="4">
        <f t="shared" si="17"/>
        <v>5</v>
      </c>
      <c r="C150" s="4">
        <f t="shared" si="15"/>
        <v>7</v>
      </c>
      <c r="D150" s="7" t="e">
        <v>#N/A</v>
      </c>
      <c r="E150" s="7">
        <v>39.515625</v>
      </c>
      <c r="F150" s="7">
        <f t="shared" si="18"/>
        <v>0</v>
      </c>
      <c r="G150" s="7">
        <v>32.375624999999999</v>
      </c>
      <c r="H150" s="7">
        <f t="shared" si="19"/>
        <v>0</v>
      </c>
      <c r="I150" s="7"/>
      <c r="P150" s="4">
        <f t="shared" si="20"/>
        <v>0</v>
      </c>
    </row>
    <row r="151" spans="1:16" x14ac:dyDescent="0.2">
      <c r="A151" s="6">
        <f t="shared" si="16"/>
        <v>36675</v>
      </c>
      <c r="B151" s="4">
        <f t="shared" si="17"/>
        <v>5</v>
      </c>
      <c r="C151" s="4">
        <f t="shared" si="15"/>
        <v>1</v>
      </c>
      <c r="D151" s="7" t="e">
        <v>#N/A</v>
      </c>
      <c r="E151" s="7">
        <v>40.037500000000001</v>
      </c>
      <c r="F151" s="7">
        <v>0</v>
      </c>
      <c r="G151" s="7">
        <v>33.131875000000001</v>
      </c>
      <c r="H151" s="7">
        <f t="shared" si="19"/>
        <v>6.9056250000000006</v>
      </c>
      <c r="I151" s="7"/>
      <c r="P151" s="4">
        <f t="shared" si="20"/>
        <v>1</v>
      </c>
    </row>
    <row r="152" spans="1:16" x14ac:dyDescent="0.2">
      <c r="A152" s="6">
        <f t="shared" si="16"/>
        <v>36676</v>
      </c>
      <c r="B152" s="4">
        <f t="shared" si="17"/>
        <v>5</v>
      </c>
      <c r="C152" s="4">
        <f t="shared" si="15"/>
        <v>2</v>
      </c>
      <c r="D152" s="7">
        <v>62.630001068115234</v>
      </c>
      <c r="E152" s="7">
        <v>47.561250000000001</v>
      </c>
      <c r="F152" s="7">
        <f t="shared" si="18"/>
        <v>-15.068751068115233</v>
      </c>
      <c r="G152" s="7">
        <v>38.4925</v>
      </c>
      <c r="H152" s="7">
        <f t="shared" si="19"/>
        <v>9.0687500000000014</v>
      </c>
      <c r="I152" s="7"/>
      <c r="P152" s="4">
        <f t="shared" si="20"/>
        <v>1</v>
      </c>
    </row>
    <row r="153" spans="1:16" x14ac:dyDescent="0.2">
      <c r="A153" s="6">
        <f t="shared" si="16"/>
        <v>36677</v>
      </c>
      <c r="B153" s="4">
        <f t="shared" si="17"/>
        <v>5</v>
      </c>
      <c r="C153" s="4">
        <f t="shared" si="15"/>
        <v>3</v>
      </c>
      <c r="D153" s="7">
        <v>58.849998474121094</v>
      </c>
      <c r="E153" s="7">
        <v>49.669375000000002</v>
      </c>
      <c r="F153" s="7">
        <f t="shared" si="18"/>
        <v>-9.1806234741210915</v>
      </c>
      <c r="G153" s="7">
        <v>45.300624999999997</v>
      </c>
      <c r="H153" s="7">
        <f t="shared" si="19"/>
        <v>4.3687500000000057</v>
      </c>
      <c r="I153" s="7"/>
      <c r="P153" s="4">
        <f t="shared" si="20"/>
        <v>1</v>
      </c>
    </row>
    <row r="154" spans="1:16" x14ac:dyDescent="0.2">
      <c r="A154" s="6">
        <f t="shared" si="16"/>
        <v>36678</v>
      </c>
      <c r="B154" s="4">
        <f t="shared" si="17"/>
        <v>6</v>
      </c>
      <c r="C154" s="4">
        <f t="shared" si="15"/>
        <v>4</v>
      </c>
      <c r="D154" s="7">
        <v>99.169998168945313</v>
      </c>
      <c r="E154" s="7">
        <v>120.52</v>
      </c>
      <c r="F154" s="7">
        <f t="shared" si="18"/>
        <v>21.350001831054684</v>
      </c>
      <c r="G154" s="7">
        <v>43.463124999999998</v>
      </c>
      <c r="H154" s="7">
        <f t="shared" si="19"/>
        <v>77.056874999999991</v>
      </c>
      <c r="I154" s="7"/>
      <c r="P154" s="4">
        <f t="shared" si="20"/>
        <v>1</v>
      </c>
    </row>
    <row r="155" spans="1:16" x14ac:dyDescent="0.2">
      <c r="A155" s="6">
        <f t="shared" si="16"/>
        <v>36679</v>
      </c>
      <c r="B155" s="4">
        <f t="shared" si="17"/>
        <v>6</v>
      </c>
      <c r="C155" s="4">
        <f t="shared" si="15"/>
        <v>5</v>
      </c>
      <c r="D155" s="7">
        <v>84.069999694824219</v>
      </c>
      <c r="E155" s="7">
        <v>58.160625000000003</v>
      </c>
      <c r="F155" s="7">
        <f t="shared" si="18"/>
        <v>-25.909374694824216</v>
      </c>
      <c r="G155" s="7">
        <v>44.666874999999997</v>
      </c>
      <c r="H155" s="7">
        <f t="shared" si="19"/>
        <v>13.493750000000006</v>
      </c>
      <c r="I155" s="7"/>
      <c r="P155" s="4">
        <f t="shared" si="20"/>
        <v>1</v>
      </c>
    </row>
    <row r="156" spans="1:16" x14ac:dyDescent="0.2">
      <c r="A156" s="6">
        <f t="shared" si="16"/>
        <v>36680</v>
      </c>
      <c r="B156" s="4">
        <f t="shared" si="17"/>
        <v>6</v>
      </c>
      <c r="C156" s="4">
        <f t="shared" si="15"/>
        <v>6</v>
      </c>
      <c r="D156" s="7" t="e">
        <v>#N/A</v>
      </c>
      <c r="E156" s="7">
        <v>46.727499999999999</v>
      </c>
      <c r="F156" s="7">
        <f t="shared" si="18"/>
        <v>0</v>
      </c>
      <c r="G156" s="7">
        <v>36.84375</v>
      </c>
      <c r="H156" s="7">
        <f t="shared" si="19"/>
        <v>0</v>
      </c>
      <c r="I156" s="7"/>
      <c r="P156" s="4">
        <f t="shared" si="20"/>
        <v>0</v>
      </c>
    </row>
    <row r="157" spans="1:16" x14ac:dyDescent="0.2">
      <c r="A157" s="6">
        <f t="shared" si="16"/>
        <v>36681</v>
      </c>
      <c r="B157" s="4">
        <f t="shared" si="17"/>
        <v>6</v>
      </c>
      <c r="C157" s="4">
        <f t="shared" si="15"/>
        <v>7</v>
      </c>
      <c r="D157" s="7" t="e">
        <v>#N/A</v>
      </c>
      <c r="E157" s="7">
        <v>46.191249999999997</v>
      </c>
      <c r="F157" s="7">
        <f t="shared" si="18"/>
        <v>0</v>
      </c>
      <c r="G157" s="7">
        <v>39.616875</v>
      </c>
      <c r="H157" s="7">
        <f t="shared" si="19"/>
        <v>0</v>
      </c>
      <c r="I157" s="7"/>
      <c r="P157" s="4">
        <f t="shared" si="20"/>
        <v>0</v>
      </c>
    </row>
    <row r="158" spans="1:16" x14ac:dyDescent="0.2">
      <c r="A158" s="6">
        <f t="shared" si="16"/>
        <v>36682</v>
      </c>
      <c r="B158" s="4">
        <f t="shared" si="17"/>
        <v>6</v>
      </c>
      <c r="C158" s="4">
        <f t="shared" si="15"/>
        <v>1</v>
      </c>
      <c r="D158" s="7">
        <v>51.169998168945313</v>
      </c>
      <c r="E158" s="7">
        <v>56.78875</v>
      </c>
      <c r="F158" s="7">
        <f t="shared" si="18"/>
        <v>5.6187518310546878</v>
      </c>
      <c r="G158" s="7">
        <v>42.03875</v>
      </c>
      <c r="H158" s="7">
        <f t="shared" si="19"/>
        <v>14.75</v>
      </c>
      <c r="I158" s="7"/>
      <c r="P158" s="4">
        <f t="shared" si="20"/>
        <v>1</v>
      </c>
    </row>
    <row r="159" spans="1:16" x14ac:dyDescent="0.2">
      <c r="A159" s="6">
        <f t="shared" si="16"/>
        <v>36683</v>
      </c>
      <c r="B159" s="4">
        <f t="shared" si="17"/>
        <v>6</v>
      </c>
      <c r="C159" s="4">
        <f t="shared" si="15"/>
        <v>2</v>
      </c>
      <c r="D159" s="7">
        <v>45.729999542236328</v>
      </c>
      <c r="E159" s="7">
        <v>64.115624999999994</v>
      </c>
      <c r="F159" s="7">
        <f t="shared" si="18"/>
        <v>18.385625457763666</v>
      </c>
      <c r="G159" s="7">
        <v>43.991875</v>
      </c>
      <c r="H159" s="7">
        <f t="shared" si="19"/>
        <v>20.123749999999994</v>
      </c>
      <c r="I159" s="7"/>
      <c r="P159" s="4">
        <f t="shared" si="20"/>
        <v>1</v>
      </c>
    </row>
    <row r="160" spans="1:16" x14ac:dyDescent="0.2">
      <c r="A160" s="6">
        <f t="shared" si="16"/>
        <v>36684</v>
      </c>
      <c r="B160" s="4">
        <f t="shared" si="17"/>
        <v>6</v>
      </c>
      <c r="C160" s="4">
        <f t="shared" si="15"/>
        <v>3</v>
      </c>
      <c r="D160" s="7">
        <v>54.209999084472656</v>
      </c>
      <c r="E160" s="7">
        <v>56.678750000000001</v>
      </c>
      <c r="F160" s="7">
        <f t="shared" si="18"/>
        <v>2.4687509155273446</v>
      </c>
      <c r="G160" s="7">
        <v>40.121875000000003</v>
      </c>
      <c r="H160" s="7">
        <f t="shared" si="19"/>
        <v>16.556874999999998</v>
      </c>
      <c r="I160" s="7"/>
      <c r="P160" s="4">
        <f t="shared" si="20"/>
        <v>1</v>
      </c>
    </row>
    <row r="161" spans="1:16" x14ac:dyDescent="0.2">
      <c r="A161" s="6">
        <f t="shared" si="16"/>
        <v>36685</v>
      </c>
      <c r="B161" s="4">
        <f t="shared" si="17"/>
        <v>6</v>
      </c>
      <c r="C161" s="4">
        <f t="shared" si="15"/>
        <v>4</v>
      </c>
      <c r="D161" s="7">
        <v>48.549999237060547</v>
      </c>
      <c r="E161" s="7">
        <v>54.306874999999998</v>
      </c>
      <c r="F161" s="7">
        <f t="shared" si="18"/>
        <v>5.7568757629394511</v>
      </c>
      <c r="G161" s="7">
        <v>37.556249999999999</v>
      </c>
      <c r="H161" s="7">
        <f t="shared" si="19"/>
        <v>16.750624999999999</v>
      </c>
      <c r="I161" s="7"/>
      <c r="P161" s="4">
        <f t="shared" si="20"/>
        <v>1</v>
      </c>
    </row>
    <row r="162" spans="1:16" x14ac:dyDescent="0.2">
      <c r="A162" s="6">
        <f t="shared" si="16"/>
        <v>36686</v>
      </c>
      <c r="B162" s="4">
        <f t="shared" si="17"/>
        <v>6</v>
      </c>
      <c r="C162" s="4">
        <f t="shared" si="15"/>
        <v>5</v>
      </c>
      <c r="D162" s="7">
        <v>71.050003051757813</v>
      </c>
      <c r="E162" s="7">
        <v>85.54</v>
      </c>
      <c r="F162" s="7">
        <f t="shared" si="18"/>
        <v>14.489996948242194</v>
      </c>
      <c r="G162" s="7">
        <v>43.796250000000001</v>
      </c>
      <c r="H162" s="7">
        <f t="shared" si="19"/>
        <v>41.743750000000006</v>
      </c>
      <c r="I162" s="7"/>
      <c r="P162" s="4">
        <f t="shared" si="20"/>
        <v>1</v>
      </c>
    </row>
    <row r="163" spans="1:16" x14ac:dyDescent="0.2">
      <c r="A163" s="6">
        <f t="shared" si="16"/>
        <v>36687</v>
      </c>
      <c r="B163" s="4">
        <f t="shared" si="17"/>
        <v>6</v>
      </c>
      <c r="C163" s="4">
        <f t="shared" si="15"/>
        <v>6</v>
      </c>
      <c r="D163" s="7" t="e">
        <v>#N/A</v>
      </c>
      <c r="E163" s="7">
        <v>54.160625000000003</v>
      </c>
      <c r="F163" s="7">
        <f t="shared" si="18"/>
        <v>0</v>
      </c>
      <c r="G163" s="7">
        <v>45.139375000000001</v>
      </c>
      <c r="H163" s="7">
        <f t="shared" si="19"/>
        <v>0</v>
      </c>
      <c r="I163" s="7"/>
      <c r="P163" s="4">
        <f t="shared" si="20"/>
        <v>0</v>
      </c>
    </row>
    <row r="164" spans="1:16" x14ac:dyDescent="0.2">
      <c r="A164" s="6">
        <f t="shared" si="16"/>
        <v>36688</v>
      </c>
      <c r="B164" s="4">
        <f t="shared" si="17"/>
        <v>6</v>
      </c>
      <c r="C164" s="4">
        <f t="shared" si="15"/>
        <v>7</v>
      </c>
      <c r="D164" s="7" t="e">
        <v>#N/A</v>
      </c>
      <c r="E164" s="7">
        <v>60.448124999999997</v>
      </c>
      <c r="F164" s="7">
        <f t="shared" si="18"/>
        <v>0</v>
      </c>
      <c r="G164" s="7">
        <v>34.986249999999998</v>
      </c>
      <c r="H164" s="7">
        <f t="shared" si="19"/>
        <v>0</v>
      </c>
      <c r="I164" s="7"/>
      <c r="P164" s="4">
        <f t="shared" si="20"/>
        <v>0</v>
      </c>
    </row>
    <row r="165" spans="1:16" x14ac:dyDescent="0.2">
      <c r="A165" s="6">
        <f t="shared" si="16"/>
        <v>36689</v>
      </c>
      <c r="B165" s="4">
        <f t="shared" si="17"/>
        <v>6</v>
      </c>
      <c r="C165" s="4">
        <f t="shared" si="15"/>
        <v>1</v>
      </c>
      <c r="D165" s="7">
        <v>72.769996643066406</v>
      </c>
      <c r="E165" s="7">
        <v>92.504374999999996</v>
      </c>
      <c r="F165" s="7">
        <f t="shared" si="18"/>
        <v>19.73437835693359</v>
      </c>
      <c r="G165" s="7">
        <v>39.223750000000003</v>
      </c>
      <c r="H165" s="7">
        <f t="shared" si="19"/>
        <v>53.280624999999993</v>
      </c>
      <c r="I165" s="7"/>
      <c r="P165" s="4">
        <f t="shared" si="20"/>
        <v>1</v>
      </c>
    </row>
    <row r="166" spans="1:16" x14ac:dyDescent="0.2">
      <c r="A166" s="6">
        <f t="shared" si="16"/>
        <v>36690</v>
      </c>
      <c r="B166" s="4">
        <f t="shared" si="17"/>
        <v>6</v>
      </c>
      <c r="C166" s="4">
        <f t="shared" si="15"/>
        <v>2</v>
      </c>
      <c r="D166" s="7">
        <v>46.470001220703125</v>
      </c>
      <c r="E166" s="7">
        <v>60.343125000000001</v>
      </c>
      <c r="F166" s="7">
        <f t="shared" si="18"/>
        <v>13.873123779296876</v>
      </c>
      <c r="G166" s="7">
        <v>38.458750000000002</v>
      </c>
      <c r="H166" s="7">
        <f t="shared" si="19"/>
        <v>21.884374999999999</v>
      </c>
      <c r="I166" s="7"/>
      <c r="P166" s="4">
        <f t="shared" si="20"/>
        <v>1</v>
      </c>
    </row>
    <row r="167" spans="1:16" x14ac:dyDescent="0.2">
      <c r="A167" s="6">
        <f t="shared" si="16"/>
        <v>36691</v>
      </c>
      <c r="B167" s="4">
        <f t="shared" si="17"/>
        <v>6</v>
      </c>
      <c r="C167" s="4">
        <f t="shared" si="15"/>
        <v>3</v>
      </c>
      <c r="D167" s="7">
        <v>46.189998626708984</v>
      </c>
      <c r="E167" s="7">
        <v>56.660625000000003</v>
      </c>
      <c r="F167" s="7">
        <f t="shared" si="18"/>
        <v>10.470626373291019</v>
      </c>
      <c r="G167" s="7">
        <v>39.471874999999997</v>
      </c>
      <c r="H167" s="7">
        <f t="shared" si="19"/>
        <v>17.188750000000006</v>
      </c>
      <c r="I167" s="7"/>
      <c r="P167" s="4">
        <f t="shared" si="20"/>
        <v>1</v>
      </c>
    </row>
    <row r="168" spans="1:16" x14ac:dyDescent="0.2">
      <c r="A168" s="6">
        <f t="shared" si="16"/>
        <v>36692</v>
      </c>
      <c r="B168" s="4">
        <f t="shared" si="17"/>
        <v>6</v>
      </c>
      <c r="C168" s="4">
        <f t="shared" si="15"/>
        <v>4</v>
      </c>
      <c r="D168" s="7">
        <v>48.979999542236328</v>
      </c>
      <c r="E168" s="7">
        <v>64.703125</v>
      </c>
      <c r="F168" s="7">
        <f t="shared" si="18"/>
        <v>15.723125457763672</v>
      </c>
      <c r="G168" s="7">
        <v>38.420625000000001</v>
      </c>
      <c r="H168" s="7">
        <f t="shared" si="19"/>
        <v>26.282499999999999</v>
      </c>
      <c r="I168" s="7"/>
      <c r="P168" s="4">
        <f t="shared" si="20"/>
        <v>1</v>
      </c>
    </row>
    <row r="169" spans="1:16" x14ac:dyDescent="0.2">
      <c r="A169" s="6">
        <f t="shared" si="16"/>
        <v>36693</v>
      </c>
      <c r="B169" s="4">
        <f t="shared" si="17"/>
        <v>6</v>
      </c>
      <c r="C169" s="4">
        <f t="shared" si="15"/>
        <v>5</v>
      </c>
      <c r="D169" s="7">
        <v>94.879997253417969</v>
      </c>
      <c r="E169" s="7">
        <v>79.058125000000004</v>
      </c>
      <c r="F169" s="7">
        <f t="shared" si="18"/>
        <v>-15.821872253417965</v>
      </c>
      <c r="G169" s="7">
        <v>44.912500000000001</v>
      </c>
      <c r="H169" s="7">
        <f t="shared" si="19"/>
        <v>34.145625000000003</v>
      </c>
      <c r="I169" s="7"/>
      <c r="P169" s="4">
        <f t="shared" si="20"/>
        <v>1</v>
      </c>
    </row>
    <row r="170" spans="1:16" x14ac:dyDescent="0.2">
      <c r="A170" s="6">
        <f t="shared" si="16"/>
        <v>36694</v>
      </c>
      <c r="B170" s="4">
        <f t="shared" si="17"/>
        <v>6</v>
      </c>
      <c r="C170" s="4">
        <f t="shared" si="15"/>
        <v>6</v>
      </c>
      <c r="D170" s="7">
        <v>55</v>
      </c>
      <c r="E170" s="7">
        <v>63.793125000000003</v>
      </c>
      <c r="F170" s="7">
        <f t="shared" si="18"/>
        <v>0</v>
      </c>
      <c r="G170" s="7">
        <v>48.9925</v>
      </c>
      <c r="H170" s="7">
        <f t="shared" si="19"/>
        <v>0</v>
      </c>
      <c r="I170" s="7"/>
      <c r="P170" s="4">
        <f t="shared" si="20"/>
        <v>0</v>
      </c>
    </row>
    <row r="171" spans="1:16" x14ac:dyDescent="0.2">
      <c r="A171" s="6">
        <f t="shared" si="16"/>
        <v>36695</v>
      </c>
      <c r="B171" s="4">
        <f t="shared" si="17"/>
        <v>6</v>
      </c>
      <c r="C171" s="4">
        <f t="shared" si="15"/>
        <v>7</v>
      </c>
      <c r="D171" s="7" t="e">
        <v>#N/A</v>
      </c>
      <c r="E171" s="7">
        <v>53.016249999999999</v>
      </c>
      <c r="F171" s="7">
        <f t="shared" si="18"/>
        <v>0</v>
      </c>
      <c r="G171" s="7">
        <v>26.585625</v>
      </c>
      <c r="H171" s="7">
        <f t="shared" si="19"/>
        <v>0</v>
      </c>
      <c r="I171" s="7"/>
      <c r="P171" s="4">
        <f t="shared" si="20"/>
        <v>0</v>
      </c>
    </row>
    <row r="172" spans="1:16" x14ac:dyDescent="0.2">
      <c r="A172" s="6">
        <f t="shared" si="16"/>
        <v>36696</v>
      </c>
      <c r="B172" s="4">
        <f t="shared" si="17"/>
        <v>6</v>
      </c>
      <c r="C172" s="4">
        <f t="shared" si="15"/>
        <v>1</v>
      </c>
      <c r="D172" s="7">
        <v>49.139999389648438</v>
      </c>
      <c r="E172" s="7">
        <v>62.652500000000003</v>
      </c>
      <c r="F172" s="7">
        <f t="shared" si="18"/>
        <v>13.512500610351566</v>
      </c>
      <c r="G172" s="7">
        <v>39.631250000000001</v>
      </c>
      <c r="H172" s="7">
        <f t="shared" si="19"/>
        <v>23.021250000000002</v>
      </c>
      <c r="I172" s="7"/>
      <c r="P172" s="4">
        <f t="shared" si="20"/>
        <v>1</v>
      </c>
    </row>
    <row r="173" spans="1:16" x14ac:dyDescent="0.2">
      <c r="A173" s="6">
        <f t="shared" si="16"/>
        <v>36697</v>
      </c>
      <c r="B173" s="4">
        <f t="shared" si="17"/>
        <v>6</v>
      </c>
      <c r="C173" s="4">
        <f t="shared" si="15"/>
        <v>2</v>
      </c>
      <c r="D173" s="7">
        <v>49.930000305175781</v>
      </c>
      <c r="E173" s="7">
        <v>67.141249999999999</v>
      </c>
      <c r="F173" s="7">
        <f t="shared" si="18"/>
        <v>17.211249694824218</v>
      </c>
      <c r="G173" s="7">
        <v>41.344999999999999</v>
      </c>
      <c r="H173" s="7">
        <f t="shared" si="19"/>
        <v>25.796250000000001</v>
      </c>
      <c r="I173" s="7"/>
      <c r="P173" s="4">
        <f t="shared" si="20"/>
        <v>1</v>
      </c>
    </row>
    <row r="174" spans="1:16" x14ac:dyDescent="0.2">
      <c r="A174" s="6">
        <f t="shared" si="16"/>
        <v>36698</v>
      </c>
      <c r="B174" s="4">
        <f t="shared" si="17"/>
        <v>6</v>
      </c>
      <c r="C174" s="4">
        <f t="shared" si="15"/>
        <v>3</v>
      </c>
      <c r="D174" s="7">
        <v>48.560001373291016</v>
      </c>
      <c r="E174" s="7">
        <v>51.930624999999999</v>
      </c>
      <c r="F174" s="7">
        <f t="shared" si="18"/>
        <v>3.3706236267089835</v>
      </c>
      <c r="G174" s="7">
        <v>47.330624999999998</v>
      </c>
      <c r="H174" s="7">
        <f t="shared" si="19"/>
        <v>4.6000000000000014</v>
      </c>
      <c r="I174" s="7"/>
      <c r="P174" s="4">
        <f t="shared" si="20"/>
        <v>1</v>
      </c>
    </row>
    <row r="175" spans="1:16" x14ac:dyDescent="0.2">
      <c r="A175" s="6">
        <f t="shared" si="16"/>
        <v>36699</v>
      </c>
      <c r="B175" s="4">
        <f t="shared" si="17"/>
        <v>6</v>
      </c>
      <c r="C175" s="4">
        <f t="shared" si="15"/>
        <v>4</v>
      </c>
      <c r="D175" s="7">
        <v>59.580001831054688</v>
      </c>
      <c r="E175" s="7">
        <v>58.096249999999998</v>
      </c>
      <c r="F175" s="7">
        <f t="shared" si="18"/>
        <v>-1.4837518310546898</v>
      </c>
      <c r="G175" s="7">
        <v>49.688749999999999</v>
      </c>
      <c r="H175" s="7">
        <f t="shared" si="19"/>
        <v>8.4074999999999989</v>
      </c>
      <c r="I175" s="7"/>
      <c r="P175" s="4">
        <f t="shared" si="20"/>
        <v>1</v>
      </c>
    </row>
    <row r="176" spans="1:16" x14ac:dyDescent="0.2">
      <c r="A176" s="6">
        <f t="shared" si="16"/>
        <v>36700</v>
      </c>
      <c r="B176" s="4">
        <f t="shared" si="17"/>
        <v>6</v>
      </c>
      <c r="C176" s="4">
        <f t="shared" si="15"/>
        <v>5</v>
      </c>
      <c r="D176" s="7">
        <v>63.709999084472656</v>
      </c>
      <c r="E176" s="7">
        <v>61.338749999999997</v>
      </c>
      <c r="F176" s="7">
        <f t="shared" si="18"/>
        <v>-2.3712490844726588</v>
      </c>
      <c r="G176" s="7">
        <v>46.480625000000003</v>
      </c>
      <c r="H176" s="7">
        <f t="shared" si="19"/>
        <v>14.858124999999994</v>
      </c>
      <c r="I176" s="7"/>
      <c r="P176" s="4">
        <f t="shared" si="20"/>
        <v>1</v>
      </c>
    </row>
    <row r="177" spans="1:16" x14ac:dyDescent="0.2">
      <c r="A177" s="6">
        <f t="shared" si="16"/>
        <v>36701</v>
      </c>
      <c r="B177" s="4">
        <f t="shared" si="17"/>
        <v>6</v>
      </c>
      <c r="C177" s="4">
        <f t="shared" si="15"/>
        <v>6</v>
      </c>
      <c r="D177" s="7" t="e">
        <v>#N/A</v>
      </c>
      <c r="E177" s="7">
        <v>57.21</v>
      </c>
      <c r="F177" s="7">
        <f t="shared" si="18"/>
        <v>0</v>
      </c>
      <c r="G177" s="7">
        <v>45.110624999999999</v>
      </c>
      <c r="H177" s="7">
        <f t="shared" si="19"/>
        <v>0</v>
      </c>
      <c r="I177" s="7"/>
      <c r="P177" s="4">
        <f t="shared" si="20"/>
        <v>0</v>
      </c>
    </row>
    <row r="178" spans="1:16" x14ac:dyDescent="0.2">
      <c r="A178" s="6">
        <f t="shared" si="16"/>
        <v>36702</v>
      </c>
      <c r="B178" s="4">
        <f t="shared" si="17"/>
        <v>6</v>
      </c>
      <c r="C178" s="4">
        <f t="shared" si="15"/>
        <v>7</v>
      </c>
      <c r="D178" s="7" t="e">
        <v>#N/A</v>
      </c>
      <c r="E178" s="7">
        <v>51.244999999999997</v>
      </c>
      <c r="F178" s="7">
        <f t="shared" si="18"/>
        <v>0</v>
      </c>
      <c r="G178" s="7">
        <v>49.544375000000002</v>
      </c>
      <c r="H178" s="7">
        <f t="shared" si="19"/>
        <v>0</v>
      </c>
      <c r="I178" s="7"/>
      <c r="P178" s="4">
        <f t="shared" si="20"/>
        <v>0</v>
      </c>
    </row>
    <row r="179" spans="1:16" x14ac:dyDescent="0.2">
      <c r="A179" s="6">
        <f t="shared" si="16"/>
        <v>36703</v>
      </c>
      <c r="B179" s="4">
        <f t="shared" si="17"/>
        <v>6</v>
      </c>
      <c r="C179" s="4">
        <f t="shared" si="15"/>
        <v>1</v>
      </c>
      <c r="D179" s="7">
        <v>88.870002746582031</v>
      </c>
      <c r="E179" s="7">
        <v>562.90062499999999</v>
      </c>
      <c r="F179" s="7">
        <f t="shared" si="18"/>
        <v>474.03062225341796</v>
      </c>
      <c r="G179" s="7">
        <v>66.763750000000002</v>
      </c>
      <c r="H179" s="7">
        <f t="shared" si="19"/>
        <v>496.13687499999997</v>
      </c>
      <c r="I179" s="7"/>
      <c r="P179" s="4">
        <f t="shared" si="20"/>
        <v>1</v>
      </c>
    </row>
    <row r="180" spans="1:16" x14ac:dyDescent="0.2">
      <c r="A180" s="6">
        <f t="shared" si="16"/>
        <v>36704</v>
      </c>
      <c r="B180" s="4">
        <f t="shared" si="17"/>
        <v>6</v>
      </c>
      <c r="C180" s="4">
        <f t="shared" si="15"/>
        <v>2</v>
      </c>
      <c r="D180" s="7">
        <v>265.17001342773438</v>
      </c>
      <c r="E180" s="7">
        <v>100.93625</v>
      </c>
      <c r="F180" s="7">
        <f t="shared" si="18"/>
        <v>-164.23376342773437</v>
      </c>
      <c r="G180" s="7">
        <v>88.868125000000006</v>
      </c>
      <c r="H180" s="7">
        <f t="shared" si="19"/>
        <v>12.068124999999995</v>
      </c>
      <c r="I180" s="7"/>
      <c r="P180" s="4">
        <f t="shared" si="20"/>
        <v>1</v>
      </c>
    </row>
    <row r="181" spans="1:16" x14ac:dyDescent="0.2">
      <c r="A181" s="6">
        <f t="shared" si="16"/>
        <v>36705</v>
      </c>
      <c r="B181" s="4">
        <f t="shared" si="17"/>
        <v>6</v>
      </c>
      <c r="C181" s="4">
        <f t="shared" si="15"/>
        <v>3</v>
      </c>
      <c r="D181" s="7">
        <v>100.12999725341797</v>
      </c>
      <c r="E181" s="7">
        <v>73.608750000000001</v>
      </c>
      <c r="F181" s="7">
        <f t="shared" si="18"/>
        <v>-26.521247253417968</v>
      </c>
      <c r="G181" s="7">
        <v>55.061250000000001</v>
      </c>
      <c r="H181" s="7">
        <f t="shared" si="19"/>
        <v>18.547499999999999</v>
      </c>
      <c r="I181" s="7"/>
      <c r="P181" s="4">
        <f t="shared" si="20"/>
        <v>1</v>
      </c>
    </row>
    <row r="182" spans="1:16" x14ac:dyDescent="0.2">
      <c r="A182" s="6">
        <f t="shared" si="16"/>
        <v>36706</v>
      </c>
      <c r="B182" s="4">
        <f t="shared" si="17"/>
        <v>6</v>
      </c>
      <c r="C182" s="4">
        <f t="shared" si="15"/>
        <v>4</v>
      </c>
      <c r="D182" s="7">
        <v>52.979999542236328</v>
      </c>
      <c r="E182" s="7">
        <v>78.390625</v>
      </c>
      <c r="F182" s="7">
        <f t="shared" si="18"/>
        <v>25.410625457763672</v>
      </c>
      <c r="G182" s="7">
        <v>76.787499999999994</v>
      </c>
      <c r="H182" s="7">
        <f t="shared" si="19"/>
        <v>1.6031250000000057</v>
      </c>
      <c r="I182" s="7"/>
      <c r="P182" s="4">
        <f t="shared" si="20"/>
        <v>1</v>
      </c>
    </row>
    <row r="183" spans="1:16" x14ac:dyDescent="0.2">
      <c r="A183" s="6">
        <f t="shared" si="16"/>
        <v>36707</v>
      </c>
      <c r="B183" s="4">
        <f t="shared" si="17"/>
        <v>6</v>
      </c>
      <c r="C183" s="4">
        <f t="shared" si="15"/>
        <v>5</v>
      </c>
      <c r="D183" s="7">
        <v>59.220001220703125</v>
      </c>
      <c r="E183" s="7">
        <v>76.446875000000006</v>
      </c>
      <c r="F183" s="7">
        <f t="shared" si="18"/>
        <v>17.226873779296881</v>
      </c>
      <c r="G183" s="7">
        <v>42.3</v>
      </c>
      <c r="H183" s="7">
        <f t="shared" si="19"/>
        <v>34.146875000000009</v>
      </c>
      <c r="I183" s="7"/>
      <c r="P183" s="4">
        <f t="shared" si="20"/>
        <v>1</v>
      </c>
    </row>
    <row r="184" spans="1:16" x14ac:dyDescent="0.2">
      <c r="A184" s="6">
        <f t="shared" si="16"/>
        <v>36708</v>
      </c>
      <c r="B184" s="4">
        <f t="shared" si="17"/>
        <v>7</v>
      </c>
      <c r="C184" s="4">
        <f t="shared" si="15"/>
        <v>6</v>
      </c>
      <c r="D184" s="7">
        <v>50</v>
      </c>
      <c r="E184" s="7">
        <v>58.366875</v>
      </c>
      <c r="F184" s="7">
        <f t="shared" si="18"/>
        <v>0</v>
      </c>
      <c r="G184" s="7">
        <v>39.455624999999998</v>
      </c>
      <c r="H184" s="7">
        <f t="shared" si="19"/>
        <v>0</v>
      </c>
      <c r="I184" s="7"/>
      <c r="P184" s="4">
        <f t="shared" si="20"/>
        <v>0</v>
      </c>
    </row>
    <row r="185" spans="1:16" x14ac:dyDescent="0.2">
      <c r="A185" s="6">
        <f t="shared" si="16"/>
        <v>36709</v>
      </c>
      <c r="B185" s="4">
        <f t="shared" si="17"/>
        <v>7</v>
      </c>
      <c r="C185" s="4">
        <f t="shared" si="15"/>
        <v>7</v>
      </c>
      <c r="D185" s="7">
        <v>50</v>
      </c>
      <c r="E185" s="7">
        <v>59.644374999999997</v>
      </c>
      <c r="F185" s="7">
        <f t="shared" si="18"/>
        <v>0</v>
      </c>
      <c r="G185" s="7">
        <v>40.523125</v>
      </c>
      <c r="H185" s="7">
        <f t="shared" si="19"/>
        <v>0</v>
      </c>
      <c r="I185" s="7"/>
      <c r="P185" s="4">
        <f t="shared" si="20"/>
        <v>0</v>
      </c>
    </row>
    <row r="186" spans="1:16" x14ac:dyDescent="0.2">
      <c r="A186" s="6">
        <f t="shared" si="16"/>
        <v>36710</v>
      </c>
      <c r="B186" s="4">
        <f t="shared" si="17"/>
        <v>7</v>
      </c>
      <c r="C186" s="4">
        <f t="shared" si="15"/>
        <v>1</v>
      </c>
      <c r="D186" s="7">
        <v>76.290000915527344</v>
      </c>
      <c r="E186" s="7">
        <v>75.880624999999995</v>
      </c>
      <c r="F186" s="7">
        <f t="shared" si="18"/>
        <v>-0.40937591552734887</v>
      </c>
      <c r="G186" s="7">
        <v>40.238124999999997</v>
      </c>
      <c r="H186" s="7">
        <f t="shared" si="19"/>
        <v>35.642499999999998</v>
      </c>
      <c r="I186" s="7"/>
      <c r="P186" s="4">
        <f t="shared" si="20"/>
        <v>1</v>
      </c>
    </row>
    <row r="187" spans="1:16" x14ac:dyDescent="0.2">
      <c r="A187" s="6">
        <f t="shared" si="16"/>
        <v>36711</v>
      </c>
      <c r="B187" s="4">
        <f t="shared" si="17"/>
        <v>7</v>
      </c>
      <c r="C187" s="4">
        <f t="shared" si="15"/>
        <v>2</v>
      </c>
      <c r="D187" s="7">
        <v>81.870002746582031</v>
      </c>
      <c r="E187" s="7">
        <v>60.705624999999998</v>
      </c>
      <c r="F187" s="7">
        <f t="shared" si="18"/>
        <v>-21.164377746582034</v>
      </c>
      <c r="G187" s="7">
        <v>46.491250000000001</v>
      </c>
      <c r="H187" s="7">
        <f t="shared" si="19"/>
        <v>14.214374999999997</v>
      </c>
      <c r="I187" s="7"/>
      <c r="P187" s="4">
        <f t="shared" si="20"/>
        <v>1</v>
      </c>
    </row>
    <row r="188" spans="1:16" x14ac:dyDescent="0.2">
      <c r="A188" s="6">
        <f t="shared" si="16"/>
        <v>36712</v>
      </c>
      <c r="B188" s="4">
        <f t="shared" si="17"/>
        <v>7</v>
      </c>
      <c r="C188" s="4">
        <f t="shared" si="15"/>
        <v>3</v>
      </c>
      <c r="D188" s="7" t="e">
        <v>#N/A</v>
      </c>
      <c r="E188" s="7">
        <v>117.29625</v>
      </c>
      <c r="F188" s="7">
        <v>0</v>
      </c>
      <c r="G188" s="7">
        <v>47.565624999999997</v>
      </c>
      <c r="H188" s="7">
        <f t="shared" si="19"/>
        <v>69.730625000000003</v>
      </c>
      <c r="I188" s="7"/>
      <c r="P188" s="4">
        <f t="shared" si="20"/>
        <v>1</v>
      </c>
    </row>
    <row r="189" spans="1:16" x14ac:dyDescent="0.2">
      <c r="A189" s="6">
        <f t="shared" si="16"/>
        <v>36713</v>
      </c>
      <c r="B189" s="4">
        <f t="shared" si="17"/>
        <v>7</v>
      </c>
      <c r="C189" s="4">
        <f t="shared" si="15"/>
        <v>4</v>
      </c>
      <c r="D189" s="7">
        <v>51</v>
      </c>
      <c r="E189" s="7">
        <v>69.944374999999994</v>
      </c>
      <c r="F189" s="7">
        <f t="shared" si="18"/>
        <v>18.944374999999994</v>
      </c>
      <c r="G189" s="7">
        <v>41.755000000000003</v>
      </c>
      <c r="H189" s="7">
        <f t="shared" si="19"/>
        <v>28.189374999999991</v>
      </c>
      <c r="I189" s="7"/>
      <c r="P189" s="4">
        <f t="shared" si="20"/>
        <v>1</v>
      </c>
    </row>
    <row r="190" spans="1:16" x14ac:dyDescent="0.2">
      <c r="A190" s="6">
        <f t="shared" si="16"/>
        <v>36714</v>
      </c>
      <c r="B190" s="4">
        <f t="shared" si="17"/>
        <v>7</v>
      </c>
      <c r="C190" s="4">
        <f t="shared" ref="C190:C253" si="21">+WEEKDAY(A190,2)</f>
        <v>5</v>
      </c>
      <c r="D190" s="7">
        <v>47.409999847412109</v>
      </c>
      <c r="E190" s="7">
        <v>63.879375000000003</v>
      </c>
      <c r="F190" s="7">
        <f t="shared" si="18"/>
        <v>16.469375152587894</v>
      </c>
      <c r="G190" s="7">
        <v>43.075625000000002</v>
      </c>
      <c r="H190" s="7">
        <f t="shared" si="19"/>
        <v>20.803750000000001</v>
      </c>
      <c r="I190" s="7"/>
      <c r="P190" s="4">
        <f t="shared" si="20"/>
        <v>1</v>
      </c>
    </row>
    <row r="191" spans="1:16" x14ac:dyDescent="0.2">
      <c r="A191" s="6">
        <f t="shared" ref="A191:A254" si="22">+A190+1</f>
        <v>36715</v>
      </c>
      <c r="B191" s="4">
        <f t="shared" si="17"/>
        <v>7</v>
      </c>
      <c r="C191" s="4">
        <f t="shared" si="21"/>
        <v>6</v>
      </c>
      <c r="D191" s="7" t="e">
        <v>#N/A</v>
      </c>
      <c r="E191" s="7">
        <v>54.013125000000002</v>
      </c>
      <c r="F191" s="7">
        <f t="shared" si="18"/>
        <v>0</v>
      </c>
      <c r="G191" s="7">
        <v>39.625</v>
      </c>
      <c r="H191" s="7">
        <f t="shared" si="19"/>
        <v>0</v>
      </c>
      <c r="I191" s="7"/>
      <c r="P191" s="4">
        <f t="shared" si="20"/>
        <v>0</v>
      </c>
    </row>
    <row r="192" spans="1:16" x14ac:dyDescent="0.2">
      <c r="A192" s="6">
        <f t="shared" si="22"/>
        <v>36716</v>
      </c>
      <c r="B192" s="4">
        <f t="shared" si="17"/>
        <v>7</v>
      </c>
      <c r="C192" s="4">
        <f t="shared" si="21"/>
        <v>7</v>
      </c>
      <c r="D192" s="7" t="e">
        <v>#N/A</v>
      </c>
      <c r="E192" s="7">
        <v>42.424374999999998</v>
      </c>
      <c r="F192" s="7">
        <f t="shared" si="18"/>
        <v>0</v>
      </c>
      <c r="G192" s="7">
        <v>45.583125000000003</v>
      </c>
      <c r="H192" s="7">
        <f t="shared" si="19"/>
        <v>0</v>
      </c>
      <c r="I192" s="7"/>
      <c r="P192" s="4">
        <f t="shared" si="20"/>
        <v>0</v>
      </c>
    </row>
    <row r="193" spans="1:16" x14ac:dyDescent="0.2">
      <c r="A193" s="6">
        <f t="shared" si="22"/>
        <v>36717</v>
      </c>
      <c r="B193" s="4">
        <f t="shared" si="17"/>
        <v>7</v>
      </c>
      <c r="C193" s="4">
        <f t="shared" si="21"/>
        <v>1</v>
      </c>
      <c r="D193" s="7">
        <v>58.340000152587891</v>
      </c>
      <c r="E193" s="7">
        <v>57.62</v>
      </c>
      <c r="F193" s="7">
        <f t="shared" si="18"/>
        <v>-0.72000015258789318</v>
      </c>
      <c r="G193" s="7">
        <v>56.443750000000001</v>
      </c>
      <c r="H193" s="7">
        <f t="shared" si="19"/>
        <v>1.176249999999996</v>
      </c>
      <c r="I193" s="7"/>
      <c r="P193" s="4">
        <f t="shared" si="20"/>
        <v>1</v>
      </c>
    </row>
    <row r="194" spans="1:16" x14ac:dyDescent="0.2">
      <c r="A194" s="6">
        <f t="shared" si="22"/>
        <v>36718</v>
      </c>
      <c r="B194" s="4">
        <f t="shared" si="17"/>
        <v>7</v>
      </c>
      <c r="C194" s="4">
        <f t="shared" si="21"/>
        <v>2</v>
      </c>
      <c r="D194" s="7">
        <v>49.810001373291016</v>
      </c>
      <c r="E194" s="7">
        <v>57.810625000000002</v>
      </c>
      <c r="F194" s="7">
        <f t="shared" si="18"/>
        <v>8.0006236267089861</v>
      </c>
      <c r="G194" s="7">
        <v>52.723125000000003</v>
      </c>
      <c r="H194" s="7">
        <f t="shared" si="19"/>
        <v>5.0874999999999986</v>
      </c>
      <c r="I194" s="7"/>
      <c r="P194" s="4">
        <f t="shared" si="20"/>
        <v>1</v>
      </c>
    </row>
    <row r="195" spans="1:16" x14ac:dyDescent="0.2">
      <c r="A195" s="6">
        <f t="shared" si="22"/>
        <v>36719</v>
      </c>
      <c r="B195" s="4">
        <f t="shared" ref="B195:B258" si="23">+MONTH(A195)</f>
        <v>7</v>
      </c>
      <c r="C195" s="4">
        <f t="shared" si="21"/>
        <v>3</v>
      </c>
      <c r="D195" s="7">
        <v>47.330001831054688</v>
      </c>
      <c r="E195" s="7">
        <v>53.243124999999999</v>
      </c>
      <c r="F195" s="7">
        <f t="shared" ref="F195:F258" si="24">+IF(OR(C195=6,C195=7),0,E195-D195)</f>
        <v>5.9131231689453116</v>
      </c>
      <c r="G195" s="7">
        <v>53.809375000000003</v>
      </c>
      <c r="H195" s="7">
        <f t="shared" ref="H195:H258" si="25">+IF(OR(C195=6,C195=7),0,E195-G195)</f>
        <v>-0.56625000000000369</v>
      </c>
      <c r="I195" s="7"/>
      <c r="P195" s="4">
        <f t="shared" ref="P195:P258" si="26">+IF(OR(C195=6,C195=7),0,1)</f>
        <v>1</v>
      </c>
    </row>
    <row r="196" spans="1:16" x14ac:dyDescent="0.2">
      <c r="A196" s="6">
        <f t="shared" si="22"/>
        <v>36720</v>
      </c>
      <c r="B196" s="4">
        <f t="shared" si="23"/>
        <v>7</v>
      </c>
      <c r="C196" s="4">
        <f t="shared" si="21"/>
        <v>4</v>
      </c>
      <c r="D196" s="7">
        <v>55.599998474121094</v>
      </c>
      <c r="E196" s="7">
        <v>57.722499999999997</v>
      </c>
      <c r="F196" s="7">
        <f t="shared" si="24"/>
        <v>2.1225015258789028</v>
      </c>
      <c r="G196" s="7">
        <v>47.698749999999997</v>
      </c>
      <c r="H196" s="7">
        <f t="shared" si="25"/>
        <v>10.02375</v>
      </c>
      <c r="I196" s="7"/>
      <c r="P196" s="4">
        <f t="shared" si="26"/>
        <v>1</v>
      </c>
    </row>
    <row r="197" spans="1:16" x14ac:dyDescent="0.2">
      <c r="A197" s="6">
        <f t="shared" si="22"/>
        <v>36721</v>
      </c>
      <c r="B197" s="4">
        <f t="shared" si="23"/>
        <v>7</v>
      </c>
      <c r="C197" s="4">
        <f t="shared" si="21"/>
        <v>5</v>
      </c>
      <c r="D197" s="7">
        <v>52.770000457763672</v>
      </c>
      <c r="E197" s="7">
        <v>56.283749999999998</v>
      </c>
      <c r="F197" s="7">
        <f t="shared" si="24"/>
        <v>3.5137495422363259</v>
      </c>
      <c r="G197" s="7">
        <v>49.628749999999997</v>
      </c>
      <c r="H197" s="7">
        <f t="shared" si="25"/>
        <v>6.6550000000000011</v>
      </c>
      <c r="I197" s="7"/>
      <c r="P197" s="4">
        <f t="shared" si="26"/>
        <v>1</v>
      </c>
    </row>
    <row r="198" spans="1:16" x14ac:dyDescent="0.2">
      <c r="A198" s="6">
        <f t="shared" si="22"/>
        <v>36722</v>
      </c>
      <c r="B198" s="4">
        <f t="shared" si="23"/>
        <v>7</v>
      </c>
      <c r="C198" s="4">
        <f t="shared" si="21"/>
        <v>6</v>
      </c>
      <c r="D198" s="7">
        <v>41.430000305175781</v>
      </c>
      <c r="E198" s="7">
        <v>47.451875000000001</v>
      </c>
      <c r="F198" s="7">
        <f t="shared" si="24"/>
        <v>0</v>
      </c>
      <c r="G198" s="7">
        <v>42.223750000000003</v>
      </c>
      <c r="H198" s="7">
        <f t="shared" si="25"/>
        <v>0</v>
      </c>
      <c r="I198" s="7"/>
      <c r="P198" s="4">
        <f t="shared" si="26"/>
        <v>0</v>
      </c>
    </row>
    <row r="199" spans="1:16" x14ac:dyDescent="0.2">
      <c r="A199" s="6">
        <f t="shared" si="22"/>
        <v>36723</v>
      </c>
      <c r="B199" s="4">
        <f t="shared" si="23"/>
        <v>7</v>
      </c>
      <c r="C199" s="4">
        <f t="shared" si="21"/>
        <v>7</v>
      </c>
      <c r="D199" s="7">
        <v>41.430000305175781</v>
      </c>
      <c r="E199" s="7">
        <v>29.126249999999999</v>
      </c>
      <c r="F199" s="7">
        <f t="shared" si="24"/>
        <v>0</v>
      </c>
      <c r="G199" s="7">
        <v>49.737499999999997</v>
      </c>
      <c r="H199" s="7">
        <f t="shared" si="25"/>
        <v>0</v>
      </c>
      <c r="I199" s="7"/>
      <c r="P199" s="4">
        <f t="shared" si="26"/>
        <v>0</v>
      </c>
    </row>
    <row r="200" spans="1:16" x14ac:dyDescent="0.2">
      <c r="A200" s="6">
        <f t="shared" si="22"/>
        <v>36724</v>
      </c>
      <c r="B200" s="4">
        <f t="shared" si="23"/>
        <v>7</v>
      </c>
      <c r="C200" s="4">
        <f t="shared" si="21"/>
        <v>1</v>
      </c>
      <c r="D200" s="7">
        <v>54.889999389648438</v>
      </c>
      <c r="E200" s="7">
        <v>64.31</v>
      </c>
      <c r="F200" s="7">
        <f t="shared" si="24"/>
        <v>9.4200006103515648</v>
      </c>
      <c r="G200" s="7">
        <v>42.003749999999997</v>
      </c>
      <c r="H200" s="7">
        <f t="shared" si="25"/>
        <v>22.306250000000006</v>
      </c>
      <c r="I200" s="7"/>
      <c r="P200" s="4">
        <f t="shared" si="26"/>
        <v>1</v>
      </c>
    </row>
    <row r="201" spans="1:16" x14ac:dyDescent="0.2">
      <c r="A201" s="6">
        <f t="shared" si="22"/>
        <v>36725</v>
      </c>
      <c r="B201" s="4">
        <f t="shared" si="23"/>
        <v>7</v>
      </c>
      <c r="C201" s="4">
        <f t="shared" si="21"/>
        <v>2</v>
      </c>
      <c r="D201" s="7">
        <v>57.700000762939453</v>
      </c>
      <c r="E201" s="7">
        <v>68.180000000000007</v>
      </c>
      <c r="F201" s="7">
        <f t="shared" si="24"/>
        <v>10.479999237060554</v>
      </c>
      <c r="G201" s="7">
        <v>48.938749999999999</v>
      </c>
      <c r="H201" s="7">
        <f t="shared" si="25"/>
        <v>19.241250000000008</v>
      </c>
      <c r="I201" s="7"/>
      <c r="P201" s="4">
        <f t="shared" si="26"/>
        <v>1</v>
      </c>
    </row>
    <row r="202" spans="1:16" x14ac:dyDescent="0.2">
      <c r="A202" s="6">
        <f t="shared" si="22"/>
        <v>36726</v>
      </c>
      <c r="B202" s="4">
        <f t="shared" si="23"/>
        <v>7</v>
      </c>
      <c r="C202" s="4">
        <f t="shared" si="21"/>
        <v>3</v>
      </c>
      <c r="D202" s="7">
        <v>46.349998474121094</v>
      </c>
      <c r="E202" s="7">
        <v>53.984375</v>
      </c>
      <c r="F202" s="7">
        <f t="shared" si="24"/>
        <v>7.6343765258789063</v>
      </c>
      <c r="G202" s="7">
        <v>40.07</v>
      </c>
      <c r="H202" s="7">
        <f t="shared" si="25"/>
        <v>13.914375</v>
      </c>
      <c r="I202" s="7"/>
      <c r="P202" s="4">
        <f t="shared" si="26"/>
        <v>1</v>
      </c>
    </row>
    <row r="203" spans="1:16" x14ac:dyDescent="0.2">
      <c r="A203" s="6">
        <f t="shared" si="22"/>
        <v>36727</v>
      </c>
      <c r="B203" s="4">
        <f t="shared" si="23"/>
        <v>7</v>
      </c>
      <c r="C203" s="4">
        <f t="shared" si="21"/>
        <v>4</v>
      </c>
      <c r="D203" s="7">
        <v>46.279998779296875</v>
      </c>
      <c r="E203" s="7">
        <v>67.5</v>
      </c>
      <c r="F203" s="7">
        <f t="shared" si="24"/>
        <v>21.220001220703125</v>
      </c>
      <c r="G203" s="7">
        <v>40.014375000000001</v>
      </c>
      <c r="H203" s="7">
        <f t="shared" si="25"/>
        <v>27.485624999999999</v>
      </c>
      <c r="I203" s="7"/>
      <c r="P203" s="4">
        <f t="shared" si="26"/>
        <v>1</v>
      </c>
    </row>
    <row r="204" spans="1:16" x14ac:dyDescent="0.2">
      <c r="A204" s="6">
        <f t="shared" si="22"/>
        <v>36728</v>
      </c>
      <c r="B204" s="4">
        <f t="shared" si="23"/>
        <v>7</v>
      </c>
      <c r="C204" s="4">
        <f t="shared" si="21"/>
        <v>5</v>
      </c>
      <c r="D204" s="7">
        <v>45.900001525878906</v>
      </c>
      <c r="E204" s="7">
        <v>53.856875000000002</v>
      </c>
      <c r="F204" s="7">
        <f t="shared" si="24"/>
        <v>7.956873474121096</v>
      </c>
      <c r="G204" s="7">
        <v>43.311875000000001</v>
      </c>
      <c r="H204" s="7">
        <f t="shared" si="25"/>
        <v>10.545000000000002</v>
      </c>
      <c r="I204" s="7"/>
      <c r="P204" s="4">
        <f t="shared" si="26"/>
        <v>1</v>
      </c>
    </row>
    <row r="205" spans="1:16" x14ac:dyDescent="0.2">
      <c r="A205" s="6">
        <f t="shared" si="22"/>
        <v>36729</v>
      </c>
      <c r="B205" s="4">
        <f t="shared" si="23"/>
        <v>7</v>
      </c>
      <c r="C205" s="4">
        <f t="shared" si="21"/>
        <v>6</v>
      </c>
      <c r="D205" s="7" t="e">
        <v>#N/A</v>
      </c>
      <c r="E205" s="7">
        <v>47.243124999999999</v>
      </c>
      <c r="F205" s="7">
        <f t="shared" si="24"/>
        <v>0</v>
      </c>
      <c r="G205" s="7">
        <v>40.19</v>
      </c>
      <c r="H205" s="7">
        <f t="shared" si="25"/>
        <v>0</v>
      </c>
      <c r="I205" s="7"/>
      <c r="P205" s="4">
        <f t="shared" si="26"/>
        <v>0</v>
      </c>
    </row>
    <row r="206" spans="1:16" x14ac:dyDescent="0.2">
      <c r="A206" s="6">
        <f t="shared" si="22"/>
        <v>36730</v>
      </c>
      <c r="B206" s="4">
        <f t="shared" si="23"/>
        <v>7</v>
      </c>
      <c r="C206" s="4">
        <f t="shared" si="21"/>
        <v>7</v>
      </c>
      <c r="D206" s="7" t="e">
        <v>#N/A</v>
      </c>
      <c r="E206" s="7">
        <v>41.103124999999999</v>
      </c>
      <c r="F206" s="7">
        <f t="shared" si="24"/>
        <v>0</v>
      </c>
      <c r="G206" s="7">
        <v>37.086874999999999</v>
      </c>
      <c r="H206" s="7">
        <f t="shared" si="25"/>
        <v>0</v>
      </c>
      <c r="I206" s="7"/>
      <c r="P206" s="4">
        <f t="shared" si="26"/>
        <v>0</v>
      </c>
    </row>
    <row r="207" spans="1:16" x14ac:dyDescent="0.2">
      <c r="A207" s="6">
        <f t="shared" si="22"/>
        <v>36731</v>
      </c>
      <c r="B207" s="4">
        <f t="shared" si="23"/>
        <v>7</v>
      </c>
      <c r="C207" s="4">
        <f t="shared" si="21"/>
        <v>1</v>
      </c>
      <c r="D207" s="7">
        <v>46.900001525878906</v>
      </c>
      <c r="E207" s="7">
        <v>56.460625</v>
      </c>
      <c r="F207" s="7">
        <f t="shared" si="24"/>
        <v>9.560623474121094</v>
      </c>
      <c r="G207" s="7">
        <v>45.352499999999999</v>
      </c>
      <c r="H207" s="7">
        <f t="shared" si="25"/>
        <v>11.108125000000001</v>
      </c>
      <c r="I207" s="7"/>
      <c r="P207" s="4">
        <f t="shared" si="26"/>
        <v>1</v>
      </c>
    </row>
    <row r="208" spans="1:16" x14ac:dyDescent="0.2">
      <c r="A208" s="6">
        <f t="shared" si="22"/>
        <v>36732</v>
      </c>
      <c r="B208" s="4">
        <f t="shared" si="23"/>
        <v>7</v>
      </c>
      <c r="C208" s="4">
        <f t="shared" si="21"/>
        <v>2</v>
      </c>
      <c r="D208" s="7">
        <v>44.200000762939453</v>
      </c>
      <c r="E208" s="7">
        <v>56.183750000000003</v>
      </c>
      <c r="F208" s="7">
        <f t="shared" si="24"/>
        <v>11.98374923706055</v>
      </c>
      <c r="G208" s="7">
        <v>41.873125000000002</v>
      </c>
      <c r="H208" s="7">
        <f t="shared" si="25"/>
        <v>14.310625000000002</v>
      </c>
      <c r="I208" s="7"/>
      <c r="P208" s="4">
        <f t="shared" si="26"/>
        <v>1</v>
      </c>
    </row>
    <row r="209" spans="1:16" x14ac:dyDescent="0.2">
      <c r="A209" s="6">
        <f t="shared" si="22"/>
        <v>36733</v>
      </c>
      <c r="B209" s="4">
        <f t="shared" si="23"/>
        <v>7</v>
      </c>
      <c r="C209" s="4">
        <f t="shared" si="21"/>
        <v>3</v>
      </c>
      <c r="D209" s="7">
        <v>44.470001220703125</v>
      </c>
      <c r="E209" s="7">
        <v>50.363124999999997</v>
      </c>
      <c r="F209" s="7">
        <f t="shared" si="24"/>
        <v>5.8931237792968716</v>
      </c>
      <c r="G209" s="7">
        <v>39.016874999999999</v>
      </c>
      <c r="H209" s="7">
        <f t="shared" si="25"/>
        <v>11.346249999999998</v>
      </c>
      <c r="I209" s="7"/>
      <c r="P209" s="4">
        <f t="shared" si="26"/>
        <v>1</v>
      </c>
    </row>
    <row r="210" spans="1:16" x14ac:dyDescent="0.2">
      <c r="A210" s="6">
        <f t="shared" si="22"/>
        <v>36734</v>
      </c>
      <c r="B210" s="4">
        <f t="shared" si="23"/>
        <v>7</v>
      </c>
      <c r="C210" s="4">
        <f t="shared" si="21"/>
        <v>4</v>
      </c>
      <c r="D210" s="7">
        <v>47.240001678466797</v>
      </c>
      <c r="E210" s="7">
        <v>54.978749999999998</v>
      </c>
      <c r="F210" s="7">
        <f t="shared" si="24"/>
        <v>7.7387483215332011</v>
      </c>
      <c r="G210" s="7">
        <v>39.394374999999997</v>
      </c>
      <c r="H210" s="7">
        <f t="shared" si="25"/>
        <v>15.584375000000001</v>
      </c>
      <c r="I210" s="7"/>
      <c r="P210" s="4">
        <f t="shared" si="26"/>
        <v>1</v>
      </c>
    </row>
    <row r="211" spans="1:16" x14ac:dyDescent="0.2">
      <c r="A211" s="6">
        <f t="shared" si="22"/>
        <v>36735</v>
      </c>
      <c r="B211" s="4">
        <f t="shared" si="23"/>
        <v>7</v>
      </c>
      <c r="C211" s="4">
        <f t="shared" si="21"/>
        <v>5</v>
      </c>
      <c r="D211" s="7">
        <v>47.229999542236328</v>
      </c>
      <c r="E211" s="7">
        <v>50.173749999999998</v>
      </c>
      <c r="F211" s="7">
        <f t="shared" si="24"/>
        <v>2.9437504577636702</v>
      </c>
      <c r="G211" s="7">
        <v>42.178750000000001</v>
      </c>
      <c r="H211" s="7">
        <f t="shared" si="25"/>
        <v>7.9949999999999974</v>
      </c>
      <c r="I211" s="7"/>
      <c r="P211" s="4">
        <f t="shared" si="26"/>
        <v>1</v>
      </c>
    </row>
    <row r="212" spans="1:16" x14ac:dyDescent="0.2">
      <c r="A212" s="6">
        <f t="shared" si="22"/>
        <v>36736</v>
      </c>
      <c r="B212" s="4">
        <f t="shared" si="23"/>
        <v>7</v>
      </c>
      <c r="C212" s="4">
        <f t="shared" si="21"/>
        <v>6</v>
      </c>
      <c r="D212" s="7" t="e">
        <v>#N/A</v>
      </c>
      <c r="E212" s="7">
        <v>47.223125000000003</v>
      </c>
      <c r="F212" s="7">
        <f t="shared" si="24"/>
        <v>0</v>
      </c>
      <c r="G212" s="7">
        <v>38.145000000000003</v>
      </c>
      <c r="H212" s="7">
        <f t="shared" si="25"/>
        <v>0</v>
      </c>
      <c r="I212" s="7"/>
      <c r="P212" s="4">
        <f t="shared" si="26"/>
        <v>0</v>
      </c>
    </row>
    <row r="213" spans="1:16" x14ac:dyDescent="0.2">
      <c r="A213" s="6">
        <f t="shared" si="22"/>
        <v>36737</v>
      </c>
      <c r="B213" s="4">
        <f t="shared" si="23"/>
        <v>7</v>
      </c>
      <c r="C213" s="4">
        <f t="shared" si="21"/>
        <v>7</v>
      </c>
      <c r="D213" s="7" t="e">
        <v>#N/A</v>
      </c>
      <c r="E213" s="7">
        <v>43.634374999999999</v>
      </c>
      <c r="F213" s="7">
        <f t="shared" si="24"/>
        <v>0</v>
      </c>
      <c r="G213" s="7">
        <v>36.954999999999998</v>
      </c>
      <c r="H213" s="7">
        <f t="shared" si="25"/>
        <v>0</v>
      </c>
      <c r="I213" s="7"/>
      <c r="P213" s="4">
        <f t="shared" si="26"/>
        <v>0</v>
      </c>
    </row>
    <row r="214" spans="1:16" x14ac:dyDescent="0.2">
      <c r="A214" s="6">
        <f t="shared" si="22"/>
        <v>36738</v>
      </c>
      <c r="B214" s="4">
        <f t="shared" si="23"/>
        <v>7</v>
      </c>
      <c r="C214" s="4">
        <f t="shared" si="21"/>
        <v>1</v>
      </c>
      <c r="D214" s="7">
        <v>57.259998321533203</v>
      </c>
      <c r="E214" s="7">
        <v>56.770625000000003</v>
      </c>
      <c r="F214" s="7">
        <f t="shared" si="24"/>
        <v>-0.48937332153320057</v>
      </c>
      <c r="G214" s="7">
        <v>41.426875000000003</v>
      </c>
      <c r="H214" s="7">
        <f t="shared" si="25"/>
        <v>15.34375</v>
      </c>
      <c r="I214" s="7"/>
      <c r="P214" s="4">
        <f t="shared" si="26"/>
        <v>1</v>
      </c>
    </row>
    <row r="215" spans="1:16" x14ac:dyDescent="0.2">
      <c r="A215" s="6">
        <f t="shared" si="22"/>
        <v>36739</v>
      </c>
      <c r="B215" s="4">
        <f t="shared" si="23"/>
        <v>8</v>
      </c>
      <c r="C215" s="4">
        <f t="shared" si="21"/>
        <v>2</v>
      </c>
      <c r="D215" s="7">
        <v>49.180000305175781</v>
      </c>
      <c r="E215" s="7">
        <v>77.092500000000001</v>
      </c>
      <c r="F215" s="7">
        <f t="shared" si="24"/>
        <v>27.91249969482422</v>
      </c>
      <c r="G215" s="7">
        <v>37.676250000000003</v>
      </c>
      <c r="H215" s="7">
        <f t="shared" si="25"/>
        <v>39.416249999999998</v>
      </c>
      <c r="I215" s="7"/>
      <c r="P215" s="4">
        <f t="shared" si="26"/>
        <v>1</v>
      </c>
    </row>
    <row r="216" spans="1:16" x14ac:dyDescent="0.2">
      <c r="A216" s="6">
        <f t="shared" si="22"/>
        <v>36740</v>
      </c>
      <c r="B216" s="4">
        <f t="shared" si="23"/>
        <v>8</v>
      </c>
      <c r="C216" s="4">
        <f t="shared" si="21"/>
        <v>3</v>
      </c>
      <c r="D216" s="7">
        <v>51.299999237060547</v>
      </c>
      <c r="E216" s="7">
        <v>72.224999999999994</v>
      </c>
      <c r="F216" s="7">
        <f t="shared" si="24"/>
        <v>20.925000762939447</v>
      </c>
      <c r="G216" s="7">
        <v>37.884999999999998</v>
      </c>
      <c r="H216" s="7">
        <f t="shared" si="25"/>
        <v>34.339999999999996</v>
      </c>
      <c r="I216" s="7"/>
      <c r="P216" s="4">
        <f t="shared" si="26"/>
        <v>1</v>
      </c>
    </row>
    <row r="217" spans="1:16" x14ac:dyDescent="0.2">
      <c r="A217" s="6">
        <f t="shared" si="22"/>
        <v>36741</v>
      </c>
      <c r="B217" s="4">
        <f t="shared" si="23"/>
        <v>8</v>
      </c>
      <c r="C217" s="4">
        <f t="shared" si="21"/>
        <v>4</v>
      </c>
      <c r="D217" s="7">
        <v>71.599998474121094</v>
      </c>
      <c r="E217" s="7">
        <v>73.184375000000003</v>
      </c>
      <c r="F217" s="7">
        <f t="shared" si="24"/>
        <v>1.5843765258789091</v>
      </c>
      <c r="G217" s="7">
        <v>43.698124999999997</v>
      </c>
      <c r="H217" s="7">
        <f t="shared" si="25"/>
        <v>29.486250000000005</v>
      </c>
      <c r="I217" s="7"/>
      <c r="P217" s="4">
        <f t="shared" si="26"/>
        <v>1</v>
      </c>
    </row>
    <row r="218" spans="1:16" x14ac:dyDescent="0.2">
      <c r="A218" s="6">
        <f t="shared" si="22"/>
        <v>36742</v>
      </c>
      <c r="B218" s="4">
        <f t="shared" si="23"/>
        <v>8</v>
      </c>
      <c r="C218" s="4">
        <f t="shared" si="21"/>
        <v>5</v>
      </c>
      <c r="D218" s="7">
        <v>49.680000305175781</v>
      </c>
      <c r="E218" s="7">
        <v>60.392499999999998</v>
      </c>
      <c r="F218" s="7">
        <f t="shared" si="24"/>
        <v>10.712499694824217</v>
      </c>
      <c r="G218" s="7">
        <v>42.057499999999997</v>
      </c>
      <c r="H218" s="7">
        <f t="shared" si="25"/>
        <v>18.335000000000001</v>
      </c>
      <c r="I218" s="7"/>
      <c r="P218" s="4">
        <f t="shared" si="26"/>
        <v>1</v>
      </c>
    </row>
    <row r="219" spans="1:16" x14ac:dyDescent="0.2">
      <c r="A219" s="6">
        <f t="shared" si="22"/>
        <v>36743</v>
      </c>
      <c r="B219" s="4">
        <f t="shared" si="23"/>
        <v>8</v>
      </c>
      <c r="C219" s="4">
        <f t="shared" si="21"/>
        <v>6</v>
      </c>
      <c r="D219" s="7" t="e">
        <v>#N/A</v>
      </c>
      <c r="E219" s="7">
        <v>47.661250000000003</v>
      </c>
      <c r="F219" s="7">
        <f t="shared" si="24"/>
        <v>0</v>
      </c>
      <c r="G219" s="7">
        <v>39.606875000000002</v>
      </c>
      <c r="H219" s="7">
        <f t="shared" si="25"/>
        <v>0</v>
      </c>
      <c r="I219" s="7"/>
      <c r="P219" s="4">
        <f t="shared" si="26"/>
        <v>0</v>
      </c>
    </row>
    <row r="220" spans="1:16" x14ac:dyDescent="0.2">
      <c r="A220" s="6">
        <f t="shared" si="22"/>
        <v>36744</v>
      </c>
      <c r="B220" s="4">
        <f t="shared" si="23"/>
        <v>8</v>
      </c>
      <c r="C220" s="4">
        <f t="shared" si="21"/>
        <v>7</v>
      </c>
      <c r="D220" s="7" t="e">
        <v>#N/A</v>
      </c>
      <c r="E220" s="7">
        <v>43.778750000000002</v>
      </c>
      <c r="F220" s="7">
        <f t="shared" si="24"/>
        <v>0</v>
      </c>
      <c r="G220" s="7">
        <v>40.693125000000002</v>
      </c>
      <c r="H220" s="7">
        <f t="shared" si="25"/>
        <v>0</v>
      </c>
      <c r="I220" s="7"/>
      <c r="P220" s="4">
        <f t="shared" si="26"/>
        <v>0</v>
      </c>
    </row>
    <row r="221" spans="1:16" x14ac:dyDescent="0.2">
      <c r="A221" s="6">
        <f t="shared" si="22"/>
        <v>36745</v>
      </c>
      <c r="B221" s="4">
        <f t="shared" si="23"/>
        <v>8</v>
      </c>
      <c r="C221" s="4">
        <f t="shared" si="21"/>
        <v>1</v>
      </c>
      <c r="D221" s="7">
        <v>54.340000152587891</v>
      </c>
      <c r="E221" s="7">
        <v>65.201875000000001</v>
      </c>
      <c r="F221" s="7">
        <f t="shared" si="24"/>
        <v>10.861874847412111</v>
      </c>
      <c r="G221" s="7">
        <v>59.874375000000001</v>
      </c>
      <c r="H221" s="7">
        <f t="shared" si="25"/>
        <v>5.3275000000000006</v>
      </c>
      <c r="I221" s="7"/>
      <c r="P221" s="4">
        <f t="shared" si="26"/>
        <v>1</v>
      </c>
    </row>
    <row r="222" spans="1:16" x14ac:dyDescent="0.2">
      <c r="A222" s="6">
        <f t="shared" si="22"/>
        <v>36746</v>
      </c>
      <c r="B222" s="4">
        <f t="shared" si="23"/>
        <v>8</v>
      </c>
      <c r="C222" s="4">
        <f t="shared" si="21"/>
        <v>2</v>
      </c>
      <c r="D222" s="7">
        <v>84.550003051757813</v>
      </c>
      <c r="E222" s="7">
        <v>67.4375</v>
      </c>
      <c r="F222" s="7">
        <f t="shared" si="24"/>
        <v>-17.112503051757813</v>
      </c>
      <c r="G222" s="7">
        <v>74.324375000000003</v>
      </c>
      <c r="H222" s="7">
        <f t="shared" si="25"/>
        <v>-6.8868750000000034</v>
      </c>
      <c r="I222" s="7"/>
      <c r="P222" s="4">
        <f t="shared" si="26"/>
        <v>1</v>
      </c>
    </row>
    <row r="223" spans="1:16" x14ac:dyDescent="0.2">
      <c r="A223" s="6">
        <f t="shared" si="22"/>
        <v>36747</v>
      </c>
      <c r="B223" s="4">
        <f t="shared" si="23"/>
        <v>8</v>
      </c>
      <c r="C223" s="4">
        <f t="shared" si="21"/>
        <v>3</v>
      </c>
      <c r="D223" s="7">
        <v>93.139999389648438</v>
      </c>
      <c r="E223" s="7">
        <v>235.14500000000001</v>
      </c>
      <c r="F223" s="7">
        <f t="shared" si="24"/>
        <v>142.00500061035157</v>
      </c>
      <c r="G223" s="7">
        <v>55.711874999999999</v>
      </c>
      <c r="H223" s="7">
        <f t="shared" si="25"/>
        <v>179.43312500000002</v>
      </c>
      <c r="I223" s="7"/>
      <c r="P223" s="4">
        <f t="shared" si="26"/>
        <v>1</v>
      </c>
    </row>
    <row r="224" spans="1:16" x14ac:dyDescent="0.2">
      <c r="A224" s="6">
        <f t="shared" si="22"/>
        <v>36748</v>
      </c>
      <c r="B224" s="4">
        <f t="shared" si="23"/>
        <v>8</v>
      </c>
      <c r="C224" s="4">
        <f t="shared" si="21"/>
        <v>4</v>
      </c>
      <c r="D224" s="7">
        <v>61.360000610351563</v>
      </c>
      <c r="E224" s="7">
        <v>112.00812500000001</v>
      </c>
      <c r="F224" s="7">
        <f t="shared" si="24"/>
        <v>50.648124389648444</v>
      </c>
      <c r="G224" s="7">
        <v>58.57</v>
      </c>
      <c r="H224" s="7">
        <f t="shared" si="25"/>
        <v>53.438125000000007</v>
      </c>
      <c r="I224" s="7"/>
      <c r="P224" s="4">
        <f t="shared" si="26"/>
        <v>1</v>
      </c>
    </row>
    <row r="225" spans="1:16" x14ac:dyDescent="0.2">
      <c r="A225" s="6">
        <f t="shared" si="22"/>
        <v>36749</v>
      </c>
      <c r="B225" s="4">
        <f t="shared" si="23"/>
        <v>8</v>
      </c>
      <c r="C225" s="4">
        <f t="shared" si="21"/>
        <v>5</v>
      </c>
      <c r="D225" s="7">
        <v>49.240001678466797</v>
      </c>
      <c r="E225" s="7">
        <v>66.451875000000001</v>
      </c>
      <c r="F225" s="7">
        <f t="shared" si="24"/>
        <v>17.211873321533204</v>
      </c>
      <c r="G225" s="7">
        <v>53.606875000000002</v>
      </c>
      <c r="H225" s="7">
        <f t="shared" si="25"/>
        <v>12.844999999999999</v>
      </c>
      <c r="I225" s="7"/>
      <c r="P225" s="4">
        <f t="shared" si="26"/>
        <v>1</v>
      </c>
    </row>
    <row r="226" spans="1:16" x14ac:dyDescent="0.2">
      <c r="A226" s="6">
        <f t="shared" si="22"/>
        <v>36750</v>
      </c>
      <c r="B226" s="4">
        <f t="shared" si="23"/>
        <v>8</v>
      </c>
      <c r="C226" s="4">
        <f t="shared" si="21"/>
        <v>6</v>
      </c>
      <c r="D226" s="7" t="e">
        <v>#N/A</v>
      </c>
      <c r="E226" s="7">
        <v>46.176250000000003</v>
      </c>
      <c r="F226" s="7">
        <f t="shared" si="24"/>
        <v>0</v>
      </c>
      <c r="G226" s="7">
        <v>36.99</v>
      </c>
      <c r="H226" s="7">
        <f t="shared" si="25"/>
        <v>0</v>
      </c>
      <c r="I226" s="7"/>
      <c r="P226" s="4">
        <f t="shared" si="26"/>
        <v>0</v>
      </c>
    </row>
    <row r="227" spans="1:16" x14ac:dyDescent="0.2">
      <c r="A227" s="6">
        <f t="shared" si="22"/>
        <v>36751</v>
      </c>
      <c r="B227" s="4">
        <f t="shared" si="23"/>
        <v>8</v>
      </c>
      <c r="C227" s="4">
        <f t="shared" si="21"/>
        <v>7</v>
      </c>
      <c r="D227" s="7" t="e">
        <v>#N/A</v>
      </c>
      <c r="E227" s="7">
        <v>39.380625000000002</v>
      </c>
      <c r="F227" s="7">
        <f t="shared" si="24"/>
        <v>0</v>
      </c>
      <c r="G227" s="7">
        <v>34.414375</v>
      </c>
      <c r="H227" s="7">
        <f t="shared" si="25"/>
        <v>0</v>
      </c>
      <c r="I227" s="7"/>
      <c r="P227" s="4">
        <f t="shared" si="26"/>
        <v>0</v>
      </c>
    </row>
    <row r="228" spans="1:16" x14ac:dyDescent="0.2">
      <c r="A228" s="6">
        <f t="shared" si="22"/>
        <v>36752</v>
      </c>
      <c r="B228" s="4">
        <f t="shared" si="23"/>
        <v>8</v>
      </c>
      <c r="C228" s="4">
        <f t="shared" si="21"/>
        <v>1</v>
      </c>
      <c r="D228" s="7">
        <v>48.830001831054688</v>
      </c>
      <c r="E228" s="7">
        <v>66.96875</v>
      </c>
      <c r="F228" s="7">
        <f t="shared" si="24"/>
        <v>18.138748168945313</v>
      </c>
      <c r="G228" s="7">
        <v>44.084375000000001</v>
      </c>
      <c r="H228" s="7">
        <f t="shared" si="25"/>
        <v>22.884374999999999</v>
      </c>
      <c r="I228" s="7"/>
      <c r="P228" s="4">
        <f t="shared" si="26"/>
        <v>1</v>
      </c>
    </row>
    <row r="229" spans="1:16" x14ac:dyDescent="0.2">
      <c r="A229" s="6">
        <f t="shared" si="22"/>
        <v>36753</v>
      </c>
      <c r="B229" s="4">
        <f t="shared" si="23"/>
        <v>8</v>
      </c>
      <c r="C229" s="4">
        <f t="shared" si="21"/>
        <v>2</v>
      </c>
      <c r="D229" s="7">
        <v>47.119998931884766</v>
      </c>
      <c r="E229" s="7">
        <v>82.691249999999997</v>
      </c>
      <c r="F229" s="7">
        <f t="shared" si="24"/>
        <v>35.571251068115231</v>
      </c>
      <c r="G229" s="7">
        <v>51.279375000000002</v>
      </c>
      <c r="H229" s="7">
        <f t="shared" si="25"/>
        <v>31.411874999999995</v>
      </c>
      <c r="I229" s="7"/>
      <c r="P229" s="4">
        <f t="shared" si="26"/>
        <v>1</v>
      </c>
    </row>
    <row r="230" spans="1:16" x14ac:dyDescent="0.2">
      <c r="A230" s="6">
        <f t="shared" si="22"/>
        <v>36754</v>
      </c>
      <c r="B230" s="4">
        <f t="shared" si="23"/>
        <v>8</v>
      </c>
      <c r="C230" s="4">
        <f t="shared" si="21"/>
        <v>3</v>
      </c>
      <c r="D230" s="7">
        <v>51.009998321533203</v>
      </c>
      <c r="E230" s="7">
        <v>74.769374999999997</v>
      </c>
      <c r="F230" s="7">
        <f t="shared" si="24"/>
        <v>23.759376678466793</v>
      </c>
      <c r="G230" s="7">
        <v>56.398125</v>
      </c>
      <c r="H230" s="7">
        <f t="shared" si="25"/>
        <v>18.371249999999996</v>
      </c>
      <c r="I230" s="7"/>
      <c r="P230" s="4">
        <f t="shared" si="26"/>
        <v>1</v>
      </c>
    </row>
    <row r="231" spans="1:16" x14ac:dyDescent="0.2">
      <c r="A231" s="6">
        <f t="shared" si="22"/>
        <v>36755</v>
      </c>
      <c r="B231" s="4">
        <f t="shared" si="23"/>
        <v>8</v>
      </c>
      <c r="C231" s="4">
        <f t="shared" si="21"/>
        <v>4</v>
      </c>
      <c r="D231" s="7">
        <v>49.139999389648438</v>
      </c>
      <c r="E231" s="7">
        <v>66.735624999999999</v>
      </c>
      <c r="F231" s="7">
        <f t="shared" si="24"/>
        <v>17.595625610351561</v>
      </c>
      <c r="G231" s="7">
        <v>40.543750000000003</v>
      </c>
      <c r="H231" s="7">
        <f t="shared" si="25"/>
        <v>26.191874999999996</v>
      </c>
      <c r="I231" s="7"/>
      <c r="P231" s="4">
        <f t="shared" si="26"/>
        <v>1</v>
      </c>
    </row>
    <row r="232" spans="1:16" x14ac:dyDescent="0.2">
      <c r="A232" s="6">
        <f t="shared" si="22"/>
        <v>36756</v>
      </c>
      <c r="B232" s="4">
        <f t="shared" si="23"/>
        <v>8</v>
      </c>
      <c r="C232" s="4">
        <f t="shared" si="21"/>
        <v>5</v>
      </c>
      <c r="D232" s="7">
        <v>49.520000457763672</v>
      </c>
      <c r="E232" s="7">
        <v>67.245625000000004</v>
      </c>
      <c r="F232" s="7">
        <f t="shared" si="24"/>
        <v>17.725624542236332</v>
      </c>
      <c r="G232" s="7">
        <v>39.096249999999998</v>
      </c>
      <c r="H232" s="7">
        <f t="shared" si="25"/>
        <v>28.149375000000006</v>
      </c>
      <c r="I232" s="7"/>
      <c r="P232" s="4">
        <f t="shared" si="26"/>
        <v>1</v>
      </c>
    </row>
    <row r="233" spans="1:16" x14ac:dyDescent="0.2">
      <c r="A233" s="6">
        <f t="shared" si="22"/>
        <v>36757</v>
      </c>
      <c r="B233" s="4">
        <f t="shared" si="23"/>
        <v>8</v>
      </c>
      <c r="C233" s="4">
        <f t="shared" si="21"/>
        <v>6</v>
      </c>
      <c r="D233" s="7" t="e">
        <v>#N/A</v>
      </c>
      <c r="E233" s="7">
        <v>49.731875000000002</v>
      </c>
      <c r="F233" s="7">
        <f t="shared" si="24"/>
        <v>0</v>
      </c>
      <c r="G233" s="7">
        <v>37.173749999999998</v>
      </c>
      <c r="H233" s="7">
        <f t="shared" si="25"/>
        <v>0</v>
      </c>
      <c r="I233" s="7"/>
      <c r="P233" s="4">
        <f t="shared" si="26"/>
        <v>0</v>
      </c>
    </row>
    <row r="234" spans="1:16" x14ac:dyDescent="0.2">
      <c r="A234" s="6">
        <f t="shared" si="22"/>
        <v>36758</v>
      </c>
      <c r="B234" s="4">
        <f t="shared" si="23"/>
        <v>8</v>
      </c>
      <c r="C234" s="4">
        <f t="shared" si="21"/>
        <v>7</v>
      </c>
      <c r="D234" s="7" t="e">
        <v>#N/A</v>
      </c>
      <c r="E234" s="7">
        <v>39.695</v>
      </c>
      <c r="F234" s="7">
        <f t="shared" si="24"/>
        <v>0</v>
      </c>
      <c r="G234" s="7">
        <v>37.833750000000002</v>
      </c>
      <c r="H234" s="7">
        <f t="shared" si="25"/>
        <v>0</v>
      </c>
      <c r="I234" s="7"/>
      <c r="P234" s="4">
        <f t="shared" si="26"/>
        <v>0</v>
      </c>
    </row>
    <row r="235" spans="1:16" x14ac:dyDescent="0.2">
      <c r="A235" s="6">
        <f t="shared" si="22"/>
        <v>36759</v>
      </c>
      <c r="B235" s="4">
        <f t="shared" si="23"/>
        <v>8</v>
      </c>
      <c r="C235" s="4">
        <f t="shared" si="21"/>
        <v>1</v>
      </c>
      <c r="D235" s="7">
        <v>45.459999084472656</v>
      </c>
      <c r="E235" s="7">
        <v>56.78</v>
      </c>
      <c r="F235" s="7">
        <f t="shared" si="24"/>
        <v>11.320000915527345</v>
      </c>
      <c r="G235" s="7">
        <v>45.281874999999999</v>
      </c>
      <c r="H235" s="7">
        <f t="shared" si="25"/>
        <v>11.498125000000002</v>
      </c>
      <c r="I235" s="7"/>
      <c r="P235" s="4">
        <f t="shared" si="26"/>
        <v>1</v>
      </c>
    </row>
    <row r="236" spans="1:16" x14ac:dyDescent="0.2">
      <c r="A236" s="6">
        <f t="shared" si="22"/>
        <v>36760</v>
      </c>
      <c r="B236" s="4">
        <f t="shared" si="23"/>
        <v>8</v>
      </c>
      <c r="C236" s="4">
        <f t="shared" si="21"/>
        <v>2</v>
      </c>
      <c r="D236" s="7">
        <v>42.380001068115234</v>
      </c>
      <c r="E236" s="7">
        <v>55.155000000000001</v>
      </c>
      <c r="F236" s="7">
        <f t="shared" si="24"/>
        <v>12.774998931884767</v>
      </c>
      <c r="G236" s="7">
        <v>47.258749999999999</v>
      </c>
      <c r="H236" s="7">
        <f t="shared" si="25"/>
        <v>7.896250000000002</v>
      </c>
      <c r="I236" s="7"/>
      <c r="P236" s="4">
        <f t="shared" si="26"/>
        <v>1</v>
      </c>
    </row>
    <row r="237" spans="1:16" x14ac:dyDescent="0.2">
      <c r="A237" s="6">
        <f t="shared" si="22"/>
        <v>36761</v>
      </c>
      <c r="B237" s="4">
        <f t="shared" si="23"/>
        <v>8</v>
      </c>
      <c r="C237" s="4">
        <f t="shared" si="21"/>
        <v>3</v>
      </c>
      <c r="D237" s="7">
        <v>47.880001068115234</v>
      </c>
      <c r="E237" s="7">
        <v>49.091875000000002</v>
      </c>
      <c r="F237" s="7">
        <f t="shared" si="24"/>
        <v>1.2118739318847673</v>
      </c>
      <c r="G237" s="7">
        <v>43.181249999999999</v>
      </c>
      <c r="H237" s="7">
        <f t="shared" si="25"/>
        <v>5.9106250000000031</v>
      </c>
      <c r="I237" s="7"/>
      <c r="P237" s="4">
        <f t="shared" si="26"/>
        <v>1</v>
      </c>
    </row>
    <row r="238" spans="1:16" x14ac:dyDescent="0.2">
      <c r="A238" s="6">
        <f t="shared" si="22"/>
        <v>36762</v>
      </c>
      <c r="B238" s="4">
        <f t="shared" si="23"/>
        <v>8</v>
      </c>
      <c r="C238" s="4">
        <f t="shared" si="21"/>
        <v>4</v>
      </c>
      <c r="D238" s="7">
        <v>47.959999084472656</v>
      </c>
      <c r="E238" s="7">
        <v>60.92</v>
      </c>
      <c r="F238" s="7">
        <f t="shared" si="24"/>
        <v>12.960000915527345</v>
      </c>
      <c r="G238" s="7">
        <v>54.718125000000001</v>
      </c>
      <c r="H238" s="7">
        <f t="shared" si="25"/>
        <v>6.2018750000000011</v>
      </c>
      <c r="I238" s="7"/>
      <c r="P238" s="4">
        <f t="shared" si="26"/>
        <v>1</v>
      </c>
    </row>
    <row r="239" spans="1:16" x14ac:dyDescent="0.2">
      <c r="A239" s="6">
        <f t="shared" si="22"/>
        <v>36763</v>
      </c>
      <c r="B239" s="4">
        <f t="shared" si="23"/>
        <v>8</v>
      </c>
      <c r="C239" s="4">
        <f t="shared" si="21"/>
        <v>5</v>
      </c>
      <c r="D239" s="7">
        <v>47.560001373291016</v>
      </c>
      <c r="E239" s="7">
        <v>57.998125000000002</v>
      </c>
      <c r="F239" s="7">
        <f t="shared" si="24"/>
        <v>10.438123626708986</v>
      </c>
      <c r="G239" s="7">
        <v>54.113750000000003</v>
      </c>
      <c r="H239" s="7">
        <f t="shared" si="25"/>
        <v>3.8843749999999986</v>
      </c>
      <c r="I239" s="7"/>
      <c r="P239" s="4">
        <f t="shared" si="26"/>
        <v>1</v>
      </c>
    </row>
    <row r="240" spans="1:16" x14ac:dyDescent="0.2">
      <c r="A240" s="6">
        <f t="shared" si="22"/>
        <v>36764</v>
      </c>
      <c r="B240" s="4">
        <f t="shared" si="23"/>
        <v>8</v>
      </c>
      <c r="C240" s="4">
        <f t="shared" si="21"/>
        <v>6</v>
      </c>
      <c r="D240" s="7">
        <v>43.020000457763672</v>
      </c>
      <c r="E240" s="7">
        <v>42.736874999999998</v>
      </c>
      <c r="F240" s="7">
        <f t="shared" si="24"/>
        <v>0</v>
      </c>
      <c r="G240" s="7">
        <v>53.645000000000003</v>
      </c>
      <c r="H240" s="7">
        <f t="shared" si="25"/>
        <v>0</v>
      </c>
      <c r="I240" s="7"/>
      <c r="P240" s="4">
        <f t="shared" si="26"/>
        <v>0</v>
      </c>
    </row>
    <row r="241" spans="1:16" x14ac:dyDescent="0.2">
      <c r="A241" s="6">
        <f t="shared" si="22"/>
        <v>36765</v>
      </c>
      <c r="B241" s="4">
        <f t="shared" si="23"/>
        <v>8</v>
      </c>
      <c r="C241" s="4">
        <f t="shared" si="21"/>
        <v>7</v>
      </c>
      <c r="D241" s="7">
        <v>43.020000457763672</v>
      </c>
      <c r="E241" s="7">
        <v>56.539375</v>
      </c>
      <c r="F241" s="7">
        <f t="shared" si="24"/>
        <v>0</v>
      </c>
      <c r="G241" s="7">
        <v>59.598125000000003</v>
      </c>
      <c r="H241" s="7">
        <f t="shared" si="25"/>
        <v>0</v>
      </c>
      <c r="I241" s="7"/>
      <c r="P241" s="4">
        <f t="shared" si="26"/>
        <v>0</v>
      </c>
    </row>
    <row r="242" spans="1:16" x14ac:dyDescent="0.2">
      <c r="A242" s="6">
        <f t="shared" si="22"/>
        <v>36766</v>
      </c>
      <c r="B242" s="4">
        <f t="shared" si="23"/>
        <v>8</v>
      </c>
      <c r="C242" s="4">
        <f t="shared" si="21"/>
        <v>1</v>
      </c>
      <c r="D242" s="7">
        <v>55.060001373291016</v>
      </c>
      <c r="E242" s="7">
        <v>70.516874999999999</v>
      </c>
      <c r="F242" s="7">
        <f t="shared" si="24"/>
        <v>15.456873626708983</v>
      </c>
      <c r="G242" s="7">
        <v>46.798749999999998</v>
      </c>
      <c r="H242" s="7">
        <f t="shared" si="25"/>
        <v>23.718125000000001</v>
      </c>
      <c r="I242" s="7"/>
      <c r="P242" s="4">
        <f t="shared" si="26"/>
        <v>1</v>
      </c>
    </row>
    <row r="243" spans="1:16" x14ac:dyDescent="0.2">
      <c r="A243" s="6">
        <f t="shared" si="22"/>
        <v>36767</v>
      </c>
      <c r="B243" s="4">
        <f t="shared" si="23"/>
        <v>8</v>
      </c>
      <c r="C243" s="4">
        <f t="shared" si="21"/>
        <v>2</v>
      </c>
      <c r="D243" s="7">
        <v>55</v>
      </c>
      <c r="E243" s="7">
        <v>65.694999999999993</v>
      </c>
      <c r="F243" s="7">
        <f t="shared" si="24"/>
        <v>10.694999999999993</v>
      </c>
      <c r="G243" s="7">
        <v>48.293750000000003</v>
      </c>
      <c r="H243" s="7">
        <f t="shared" si="25"/>
        <v>17.40124999999999</v>
      </c>
      <c r="I243" s="7"/>
      <c r="P243" s="4">
        <f t="shared" si="26"/>
        <v>1</v>
      </c>
    </row>
    <row r="244" spans="1:16" x14ac:dyDescent="0.2">
      <c r="A244" s="6">
        <f t="shared" si="22"/>
        <v>36768</v>
      </c>
      <c r="B244" s="4">
        <f t="shared" si="23"/>
        <v>8</v>
      </c>
      <c r="C244" s="4">
        <f t="shared" si="21"/>
        <v>3</v>
      </c>
      <c r="D244" s="7">
        <v>50.479999542236328</v>
      </c>
      <c r="E244" s="7">
        <v>72.472499999999997</v>
      </c>
      <c r="F244" s="7">
        <f t="shared" si="24"/>
        <v>21.992500457763668</v>
      </c>
      <c r="G244" s="7">
        <v>53.427500000000002</v>
      </c>
      <c r="H244" s="7">
        <f t="shared" si="25"/>
        <v>19.044999999999995</v>
      </c>
      <c r="I244" s="7"/>
      <c r="P244" s="4">
        <f t="shared" si="26"/>
        <v>1</v>
      </c>
    </row>
    <row r="245" spans="1:16" x14ac:dyDescent="0.2">
      <c r="A245" s="6">
        <f t="shared" si="22"/>
        <v>36769</v>
      </c>
      <c r="B245" s="4">
        <f t="shared" si="23"/>
        <v>8</v>
      </c>
      <c r="C245" s="4">
        <f t="shared" si="21"/>
        <v>4</v>
      </c>
      <c r="D245" s="7">
        <v>52.549999237060547</v>
      </c>
      <c r="E245" s="7">
        <v>62.789375</v>
      </c>
      <c r="F245" s="7">
        <f t="shared" si="24"/>
        <v>10.239375762939453</v>
      </c>
      <c r="G245" s="7">
        <v>62.511249999999997</v>
      </c>
      <c r="H245" s="7">
        <f t="shared" si="25"/>
        <v>0.27812500000000284</v>
      </c>
      <c r="I245" s="7"/>
      <c r="P245" s="4">
        <f t="shared" si="26"/>
        <v>1</v>
      </c>
    </row>
    <row r="246" spans="1:16" x14ac:dyDescent="0.2">
      <c r="A246" s="6">
        <f t="shared" si="22"/>
        <v>36770</v>
      </c>
      <c r="B246" s="4">
        <f t="shared" si="23"/>
        <v>9</v>
      </c>
      <c r="C246" s="4">
        <f t="shared" si="21"/>
        <v>5</v>
      </c>
      <c r="D246" s="7">
        <v>77.569999694824219</v>
      </c>
      <c r="E246" s="7">
        <v>63.006250000000001</v>
      </c>
      <c r="F246" s="7">
        <f t="shared" si="24"/>
        <v>-14.563749694824217</v>
      </c>
      <c r="G246" s="7">
        <v>59.74</v>
      </c>
      <c r="H246" s="7">
        <f t="shared" si="25"/>
        <v>3.2662499999999994</v>
      </c>
      <c r="I246" s="7"/>
      <c r="P246" s="4">
        <f t="shared" si="26"/>
        <v>1</v>
      </c>
    </row>
    <row r="247" spans="1:16" x14ac:dyDescent="0.2">
      <c r="A247" s="6">
        <f t="shared" si="22"/>
        <v>36771</v>
      </c>
      <c r="B247" s="4">
        <f t="shared" si="23"/>
        <v>9</v>
      </c>
      <c r="C247" s="4">
        <f t="shared" si="21"/>
        <v>6</v>
      </c>
      <c r="D247" s="7" t="e">
        <v>#N/A</v>
      </c>
      <c r="E247" s="7">
        <v>49.1875</v>
      </c>
      <c r="F247" s="7">
        <f t="shared" si="24"/>
        <v>0</v>
      </c>
      <c r="G247" s="7">
        <v>46.615000000000002</v>
      </c>
      <c r="H247" s="7">
        <f t="shared" si="25"/>
        <v>0</v>
      </c>
      <c r="I247" s="7"/>
      <c r="P247" s="4">
        <f t="shared" si="26"/>
        <v>0</v>
      </c>
    </row>
    <row r="248" spans="1:16" x14ac:dyDescent="0.2">
      <c r="A248" s="6">
        <f t="shared" si="22"/>
        <v>36772</v>
      </c>
      <c r="B248" s="4">
        <f t="shared" si="23"/>
        <v>9</v>
      </c>
      <c r="C248" s="4">
        <f t="shared" si="21"/>
        <v>7</v>
      </c>
      <c r="D248" s="7" t="e">
        <v>#N/A</v>
      </c>
      <c r="E248" s="7">
        <v>50.280625000000001</v>
      </c>
      <c r="F248" s="7">
        <f t="shared" si="24"/>
        <v>0</v>
      </c>
      <c r="G248" s="7">
        <v>38.929375</v>
      </c>
      <c r="H248" s="7">
        <f t="shared" si="25"/>
        <v>0</v>
      </c>
      <c r="I248" s="7"/>
      <c r="P248" s="4">
        <f t="shared" si="26"/>
        <v>0</v>
      </c>
    </row>
    <row r="249" spans="1:16" x14ac:dyDescent="0.2">
      <c r="A249" s="6">
        <f t="shared" si="22"/>
        <v>36773</v>
      </c>
      <c r="B249" s="4">
        <f t="shared" si="23"/>
        <v>9</v>
      </c>
      <c r="C249" s="4">
        <f t="shared" si="21"/>
        <v>1</v>
      </c>
      <c r="D249" s="7" t="e">
        <v>#N/A</v>
      </c>
      <c r="E249" s="7">
        <v>45.800624999999997</v>
      </c>
      <c r="F249" s="7">
        <v>0</v>
      </c>
      <c r="G249" s="7">
        <v>42.45</v>
      </c>
      <c r="H249" s="7">
        <f t="shared" si="25"/>
        <v>3.3506249999999937</v>
      </c>
      <c r="I249" s="7"/>
      <c r="P249" s="4">
        <f t="shared" si="26"/>
        <v>1</v>
      </c>
    </row>
    <row r="250" spans="1:16" x14ac:dyDescent="0.2">
      <c r="A250" s="6">
        <f t="shared" si="22"/>
        <v>36774</v>
      </c>
      <c r="B250" s="4">
        <f t="shared" si="23"/>
        <v>9</v>
      </c>
      <c r="C250" s="4">
        <f t="shared" si="21"/>
        <v>2</v>
      </c>
      <c r="D250" s="7">
        <v>52.459999084472656</v>
      </c>
      <c r="E250" s="7">
        <v>52.956874999999997</v>
      </c>
      <c r="F250" s="7">
        <f t="shared" si="24"/>
        <v>0.49687591552734034</v>
      </c>
      <c r="G250" s="7">
        <v>37.33625</v>
      </c>
      <c r="H250" s="7">
        <f t="shared" si="25"/>
        <v>15.620624999999997</v>
      </c>
      <c r="I250" s="7"/>
      <c r="P250" s="4">
        <f t="shared" si="26"/>
        <v>1</v>
      </c>
    </row>
    <row r="251" spans="1:16" x14ac:dyDescent="0.2">
      <c r="A251" s="6">
        <f t="shared" si="22"/>
        <v>36775</v>
      </c>
      <c r="B251" s="4">
        <f t="shared" si="23"/>
        <v>9</v>
      </c>
      <c r="C251" s="4">
        <f t="shared" si="21"/>
        <v>3</v>
      </c>
      <c r="D251" s="7">
        <v>40.700000762939453</v>
      </c>
      <c r="E251" s="7">
        <v>55.024999999999999</v>
      </c>
      <c r="F251" s="7">
        <f t="shared" si="24"/>
        <v>14.324999237060545</v>
      </c>
      <c r="G251" s="7">
        <v>41.524374999999999</v>
      </c>
      <c r="H251" s="7">
        <f t="shared" si="25"/>
        <v>13.500624999999999</v>
      </c>
      <c r="I251" s="7"/>
      <c r="P251" s="4">
        <f t="shared" si="26"/>
        <v>1</v>
      </c>
    </row>
    <row r="252" spans="1:16" x14ac:dyDescent="0.2">
      <c r="A252" s="6">
        <f t="shared" si="22"/>
        <v>36776</v>
      </c>
      <c r="B252" s="4">
        <f t="shared" si="23"/>
        <v>9</v>
      </c>
      <c r="C252" s="4">
        <f t="shared" si="21"/>
        <v>4</v>
      </c>
      <c r="D252" s="7">
        <v>43.450000762939453</v>
      </c>
      <c r="E252" s="7">
        <v>51.001874999999998</v>
      </c>
      <c r="F252" s="7">
        <f t="shared" si="24"/>
        <v>7.5518742370605452</v>
      </c>
      <c r="G252" s="7">
        <v>47.330624999999998</v>
      </c>
      <c r="H252" s="7">
        <f t="shared" si="25"/>
        <v>3.6712500000000006</v>
      </c>
      <c r="I252" s="7"/>
      <c r="P252" s="4">
        <f t="shared" si="26"/>
        <v>1</v>
      </c>
    </row>
    <row r="253" spans="1:16" x14ac:dyDescent="0.2">
      <c r="A253" s="6">
        <f t="shared" si="22"/>
        <v>36777</v>
      </c>
      <c r="B253" s="4">
        <f t="shared" si="23"/>
        <v>9</v>
      </c>
      <c r="C253" s="4">
        <f t="shared" si="21"/>
        <v>5</v>
      </c>
      <c r="D253" s="7">
        <v>48.770000457763672</v>
      </c>
      <c r="E253" s="7">
        <v>53.5075</v>
      </c>
      <c r="F253" s="7">
        <f t="shared" si="24"/>
        <v>4.7374995422363284</v>
      </c>
      <c r="G253" s="7">
        <v>45.089374999999997</v>
      </c>
      <c r="H253" s="7">
        <f t="shared" si="25"/>
        <v>8.4181250000000034</v>
      </c>
      <c r="I253" s="7"/>
      <c r="P253" s="4">
        <f t="shared" si="26"/>
        <v>1</v>
      </c>
    </row>
    <row r="254" spans="1:16" x14ac:dyDescent="0.2">
      <c r="A254" s="6">
        <f t="shared" si="22"/>
        <v>36778</v>
      </c>
      <c r="B254" s="4">
        <f t="shared" si="23"/>
        <v>9</v>
      </c>
      <c r="C254" s="4">
        <f t="shared" ref="C254:C275" si="27">+WEEKDAY(A254,2)</f>
        <v>6</v>
      </c>
      <c r="D254" s="7">
        <v>45</v>
      </c>
      <c r="E254" s="7">
        <v>51.126874999999998</v>
      </c>
      <c r="F254" s="7">
        <f t="shared" si="24"/>
        <v>0</v>
      </c>
      <c r="G254" s="7">
        <v>76.653750000000002</v>
      </c>
      <c r="H254" s="7">
        <f t="shared" si="25"/>
        <v>0</v>
      </c>
      <c r="I254" s="7"/>
      <c r="P254" s="4">
        <f t="shared" si="26"/>
        <v>0</v>
      </c>
    </row>
    <row r="255" spans="1:16" x14ac:dyDescent="0.2">
      <c r="A255" s="6">
        <f t="shared" ref="A255:A275" si="28">+A254+1</f>
        <v>36779</v>
      </c>
      <c r="B255" s="4">
        <f t="shared" si="23"/>
        <v>9</v>
      </c>
      <c r="C255" s="4">
        <f t="shared" si="27"/>
        <v>7</v>
      </c>
      <c r="D255" s="7">
        <v>45</v>
      </c>
      <c r="E255" s="7">
        <v>51.526874999999997</v>
      </c>
      <c r="F255" s="7">
        <f t="shared" si="24"/>
        <v>0</v>
      </c>
      <c r="G255" s="7">
        <v>41.924999999999997</v>
      </c>
      <c r="H255" s="7">
        <f t="shared" si="25"/>
        <v>0</v>
      </c>
      <c r="I255" s="7"/>
      <c r="P255" s="4">
        <f t="shared" si="26"/>
        <v>0</v>
      </c>
    </row>
    <row r="256" spans="1:16" x14ac:dyDescent="0.2">
      <c r="A256" s="6">
        <f t="shared" si="28"/>
        <v>36780</v>
      </c>
      <c r="B256" s="4">
        <f t="shared" si="23"/>
        <v>9</v>
      </c>
      <c r="C256" s="4">
        <f t="shared" si="27"/>
        <v>1</v>
      </c>
      <c r="D256" s="7">
        <v>53.619998931884766</v>
      </c>
      <c r="E256" s="7">
        <v>63.669375000000002</v>
      </c>
      <c r="F256" s="7">
        <f t="shared" si="24"/>
        <v>10.049376068115237</v>
      </c>
      <c r="G256" s="7">
        <v>46.958125000000003</v>
      </c>
      <c r="H256" s="7">
        <f t="shared" si="25"/>
        <v>16.71125</v>
      </c>
      <c r="I256" s="7"/>
      <c r="P256" s="4">
        <f t="shared" si="26"/>
        <v>1</v>
      </c>
    </row>
    <row r="257" spans="1:16" x14ac:dyDescent="0.2">
      <c r="A257" s="6">
        <f t="shared" si="28"/>
        <v>36781</v>
      </c>
      <c r="B257" s="4">
        <f t="shared" si="23"/>
        <v>9</v>
      </c>
      <c r="C257" s="4">
        <f t="shared" si="27"/>
        <v>2</v>
      </c>
      <c r="D257" s="7">
        <v>52.709999084472656</v>
      </c>
      <c r="E257" s="7">
        <v>63.178125000000001</v>
      </c>
      <c r="F257" s="7">
        <f t="shared" si="24"/>
        <v>10.468125915527345</v>
      </c>
      <c r="G257" s="7">
        <v>55.180624999999999</v>
      </c>
      <c r="H257" s="7">
        <f t="shared" si="25"/>
        <v>7.9975000000000023</v>
      </c>
      <c r="I257" s="7"/>
      <c r="P257" s="4">
        <f t="shared" si="26"/>
        <v>1</v>
      </c>
    </row>
    <row r="258" spans="1:16" x14ac:dyDescent="0.2">
      <c r="A258" s="6">
        <f t="shared" si="28"/>
        <v>36782</v>
      </c>
      <c r="B258" s="4">
        <f t="shared" si="23"/>
        <v>9</v>
      </c>
      <c r="C258" s="4">
        <f t="shared" si="27"/>
        <v>3</v>
      </c>
      <c r="D258" s="7">
        <v>51.970001220703125</v>
      </c>
      <c r="E258" s="7">
        <v>55.962499999999999</v>
      </c>
      <c r="F258" s="7">
        <f t="shared" si="24"/>
        <v>3.9924987792968736</v>
      </c>
      <c r="G258" s="7">
        <v>60.747500000000002</v>
      </c>
      <c r="H258" s="7">
        <f t="shared" si="25"/>
        <v>-4.7850000000000037</v>
      </c>
      <c r="I258" s="7"/>
      <c r="P258" s="4">
        <f t="shared" si="26"/>
        <v>1</v>
      </c>
    </row>
    <row r="259" spans="1:16" x14ac:dyDescent="0.2">
      <c r="A259" s="6">
        <f t="shared" si="28"/>
        <v>36783</v>
      </c>
      <c r="B259" s="4">
        <f t="shared" ref="B259:B275" si="29">+MONTH(A259)</f>
        <v>9</v>
      </c>
      <c r="C259" s="4">
        <f t="shared" si="27"/>
        <v>4</v>
      </c>
      <c r="D259" s="7">
        <v>50.729999542236328</v>
      </c>
      <c r="E259" s="7">
        <v>53.333125000000003</v>
      </c>
      <c r="F259" s="7">
        <f t="shared" ref="F259:F275" si="30">+IF(OR(C259=6,C259=7),0,E259-D259)</f>
        <v>2.6031254577636744</v>
      </c>
      <c r="G259" s="7">
        <v>51.571249999999999</v>
      </c>
      <c r="H259" s="7">
        <f t="shared" ref="H259:H275" si="31">+IF(OR(C259=6,C259=7),0,E259-G259)</f>
        <v>1.7618750000000034</v>
      </c>
      <c r="I259" s="7"/>
      <c r="P259" s="4">
        <f t="shared" ref="P259:P275" si="32">+IF(OR(C259=6,C259=7),0,1)</f>
        <v>1</v>
      </c>
    </row>
    <row r="260" spans="1:16" x14ac:dyDescent="0.2">
      <c r="A260" s="6">
        <f t="shared" si="28"/>
        <v>36784</v>
      </c>
      <c r="B260" s="4">
        <f t="shared" si="29"/>
        <v>9</v>
      </c>
      <c r="C260" s="4">
        <f t="shared" si="27"/>
        <v>5</v>
      </c>
      <c r="D260" s="7">
        <v>49.799999237060547</v>
      </c>
      <c r="E260" s="7">
        <v>56.481875000000002</v>
      </c>
      <c r="F260" s="7">
        <f t="shared" si="30"/>
        <v>6.6818757629394554</v>
      </c>
      <c r="G260" s="7">
        <v>55.333125000000003</v>
      </c>
      <c r="H260" s="7">
        <f t="shared" si="31"/>
        <v>1.1487499999999997</v>
      </c>
      <c r="I260" s="7"/>
      <c r="P260" s="4">
        <f t="shared" si="32"/>
        <v>1</v>
      </c>
    </row>
    <row r="261" spans="1:16" x14ac:dyDescent="0.2">
      <c r="A261" s="6">
        <f t="shared" si="28"/>
        <v>36785</v>
      </c>
      <c r="B261" s="4">
        <f t="shared" si="29"/>
        <v>9</v>
      </c>
      <c r="C261" s="4">
        <f t="shared" si="27"/>
        <v>6</v>
      </c>
      <c r="D261" s="7">
        <v>49.5</v>
      </c>
      <c r="E261" s="7">
        <v>40.922499999999999</v>
      </c>
      <c r="F261" s="7">
        <f t="shared" si="30"/>
        <v>0</v>
      </c>
      <c r="G261" s="7">
        <v>39.042499999999997</v>
      </c>
      <c r="H261" s="7">
        <f t="shared" si="31"/>
        <v>0</v>
      </c>
      <c r="I261" s="7"/>
      <c r="P261" s="4">
        <f t="shared" si="32"/>
        <v>0</v>
      </c>
    </row>
    <row r="262" spans="1:16" x14ac:dyDescent="0.2">
      <c r="A262" s="6">
        <f t="shared" si="28"/>
        <v>36786</v>
      </c>
      <c r="B262" s="4">
        <f t="shared" si="29"/>
        <v>9</v>
      </c>
      <c r="C262" s="4">
        <f t="shared" si="27"/>
        <v>7</v>
      </c>
      <c r="D262" s="7">
        <v>49.5</v>
      </c>
      <c r="E262" s="7">
        <v>30.094999999999999</v>
      </c>
      <c r="F262" s="7">
        <f t="shared" si="30"/>
        <v>0</v>
      </c>
      <c r="G262" s="7">
        <v>39.883749999999999</v>
      </c>
      <c r="H262" s="7">
        <f t="shared" si="31"/>
        <v>0</v>
      </c>
      <c r="I262" s="7"/>
      <c r="P262" s="4">
        <f t="shared" si="32"/>
        <v>0</v>
      </c>
    </row>
    <row r="263" spans="1:16" x14ac:dyDescent="0.2">
      <c r="A263" s="6">
        <f t="shared" si="28"/>
        <v>36787</v>
      </c>
      <c r="B263" s="4">
        <f t="shared" si="29"/>
        <v>9</v>
      </c>
      <c r="C263" s="4">
        <f t="shared" si="27"/>
        <v>1</v>
      </c>
      <c r="D263" s="7">
        <v>58.319999694824219</v>
      </c>
      <c r="E263" s="7">
        <v>59.97</v>
      </c>
      <c r="F263" s="7">
        <f t="shared" si="30"/>
        <v>1.6500003051757801</v>
      </c>
      <c r="G263" s="7">
        <v>47.279375000000002</v>
      </c>
      <c r="H263" s="7">
        <f t="shared" si="31"/>
        <v>12.690624999999997</v>
      </c>
      <c r="I263" s="7"/>
      <c r="P263" s="4">
        <f t="shared" si="32"/>
        <v>1</v>
      </c>
    </row>
    <row r="264" spans="1:16" x14ac:dyDescent="0.2">
      <c r="A264" s="6">
        <f t="shared" si="28"/>
        <v>36788</v>
      </c>
      <c r="B264" s="4">
        <f t="shared" si="29"/>
        <v>9</v>
      </c>
      <c r="C264" s="4">
        <f t="shared" si="27"/>
        <v>2</v>
      </c>
      <c r="D264" s="7">
        <v>50.860000610351563</v>
      </c>
      <c r="E264" s="7">
        <v>61.352499999999999</v>
      </c>
      <c r="F264" s="7">
        <f t="shared" si="30"/>
        <v>10.492499389648437</v>
      </c>
      <c r="G264" s="7">
        <v>52.567500000000003</v>
      </c>
      <c r="H264" s="7">
        <f t="shared" si="31"/>
        <v>8.7849999999999966</v>
      </c>
      <c r="I264" s="7"/>
      <c r="P264" s="4">
        <f t="shared" si="32"/>
        <v>1</v>
      </c>
    </row>
    <row r="265" spans="1:16" x14ac:dyDescent="0.2">
      <c r="A265" s="6">
        <f t="shared" si="28"/>
        <v>36789</v>
      </c>
      <c r="B265" s="4">
        <f t="shared" si="29"/>
        <v>9</v>
      </c>
      <c r="C265" s="4">
        <f t="shared" si="27"/>
        <v>3</v>
      </c>
      <c r="D265" s="7">
        <v>55.119998931884766</v>
      </c>
      <c r="E265" s="7">
        <v>59.551875000000003</v>
      </c>
      <c r="F265" s="7">
        <f t="shared" si="30"/>
        <v>4.4318760681152369</v>
      </c>
      <c r="G265" s="7">
        <v>51.09375</v>
      </c>
      <c r="H265" s="7">
        <f t="shared" si="31"/>
        <v>8.4581250000000026</v>
      </c>
      <c r="I265" s="7"/>
      <c r="P265" s="4">
        <f t="shared" si="32"/>
        <v>1</v>
      </c>
    </row>
    <row r="266" spans="1:16" x14ac:dyDescent="0.2">
      <c r="A266" s="6">
        <f t="shared" si="28"/>
        <v>36790</v>
      </c>
      <c r="B266" s="4">
        <f t="shared" si="29"/>
        <v>9</v>
      </c>
      <c r="C266" s="4">
        <f t="shared" si="27"/>
        <v>4</v>
      </c>
      <c r="D266" s="7">
        <v>61.279998779296875</v>
      </c>
      <c r="E266" s="7">
        <v>63.957500000000003</v>
      </c>
      <c r="F266" s="7">
        <f t="shared" si="30"/>
        <v>2.6775012207031281</v>
      </c>
      <c r="G266" s="7">
        <v>41.1325</v>
      </c>
      <c r="H266" s="7">
        <f t="shared" si="31"/>
        <v>22.825000000000003</v>
      </c>
      <c r="I266" s="7"/>
      <c r="P266" s="4">
        <f t="shared" si="32"/>
        <v>1</v>
      </c>
    </row>
    <row r="267" spans="1:16" x14ac:dyDescent="0.2">
      <c r="A267" s="6">
        <f t="shared" si="28"/>
        <v>36791</v>
      </c>
      <c r="B267" s="4">
        <f t="shared" si="29"/>
        <v>9</v>
      </c>
      <c r="C267" s="4">
        <f t="shared" si="27"/>
        <v>5</v>
      </c>
      <c r="D267" s="7">
        <v>50.009998321533203</v>
      </c>
      <c r="E267" s="7">
        <v>55.292499999999997</v>
      </c>
      <c r="F267" s="7">
        <f t="shared" si="30"/>
        <v>5.2825016784667937</v>
      </c>
      <c r="G267" s="7">
        <v>43.968125000000001</v>
      </c>
      <c r="H267" s="7">
        <f t="shared" si="31"/>
        <v>11.324374999999996</v>
      </c>
      <c r="I267" s="7"/>
      <c r="P267" s="4">
        <f t="shared" si="32"/>
        <v>1</v>
      </c>
    </row>
    <row r="268" spans="1:16" x14ac:dyDescent="0.2">
      <c r="A268" s="6">
        <f t="shared" si="28"/>
        <v>36792</v>
      </c>
      <c r="B268" s="4">
        <f t="shared" si="29"/>
        <v>9</v>
      </c>
      <c r="C268" s="4">
        <f t="shared" si="27"/>
        <v>6</v>
      </c>
      <c r="D268" s="7">
        <v>46.040000915527344</v>
      </c>
      <c r="E268" s="7">
        <v>51.326250000000002</v>
      </c>
      <c r="F268" s="7">
        <f t="shared" si="30"/>
        <v>0</v>
      </c>
      <c r="G268" s="7">
        <v>44.674374999999998</v>
      </c>
      <c r="H268" s="7">
        <f t="shared" si="31"/>
        <v>0</v>
      </c>
      <c r="I268" s="7"/>
      <c r="P268" s="4">
        <f t="shared" si="32"/>
        <v>0</v>
      </c>
    </row>
    <row r="269" spans="1:16" x14ac:dyDescent="0.2">
      <c r="A269" s="6">
        <f t="shared" si="28"/>
        <v>36793</v>
      </c>
      <c r="B269" s="4">
        <f t="shared" si="29"/>
        <v>9</v>
      </c>
      <c r="C269" s="4">
        <f t="shared" si="27"/>
        <v>7</v>
      </c>
      <c r="D269" s="7">
        <v>46.040000915527344</v>
      </c>
      <c r="E269" s="7">
        <v>53.853749999999998</v>
      </c>
      <c r="F269" s="7">
        <f t="shared" si="30"/>
        <v>0</v>
      </c>
      <c r="G269" s="7">
        <v>46.818750000000001</v>
      </c>
      <c r="H269" s="7">
        <f t="shared" si="31"/>
        <v>0</v>
      </c>
      <c r="I269" s="7"/>
      <c r="P269" s="4">
        <f t="shared" si="32"/>
        <v>0</v>
      </c>
    </row>
    <row r="270" spans="1:16" x14ac:dyDescent="0.2">
      <c r="A270" s="6">
        <f t="shared" si="28"/>
        <v>36794</v>
      </c>
      <c r="B270" s="4">
        <f t="shared" si="29"/>
        <v>9</v>
      </c>
      <c r="C270" s="4">
        <f t="shared" si="27"/>
        <v>1</v>
      </c>
      <c r="D270" s="7">
        <v>48.599998474121094</v>
      </c>
      <c r="E270" s="7">
        <v>60.481250000000003</v>
      </c>
      <c r="F270" s="7">
        <f t="shared" si="30"/>
        <v>11.881251525878909</v>
      </c>
      <c r="G270" s="7">
        <v>47.408749999999998</v>
      </c>
      <c r="H270" s="7">
        <f t="shared" si="31"/>
        <v>13.072500000000005</v>
      </c>
      <c r="I270" s="7"/>
      <c r="P270" s="4">
        <f t="shared" si="32"/>
        <v>1</v>
      </c>
    </row>
    <row r="271" spans="1:16" x14ac:dyDescent="0.2">
      <c r="A271" s="6">
        <f t="shared" si="28"/>
        <v>36795</v>
      </c>
      <c r="B271" s="4">
        <f t="shared" si="29"/>
        <v>9</v>
      </c>
      <c r="C271" s="4">
        <f t="shared" si="27"/>
        <v>2</v>
      </c>
      <c r="D271" s="7">
        <v>49.470001220703125</v>
      </c>
      <c r="E271" s="7">
        <v>54.305624999999999</v>
      </c>
      <c r="F271" s="7">
        <f t="shared" si="30"/>
        <v>4.8356237792968741</v>
      </c>
      <c r="G271" s="7">
        <v>46.446249999999999</v>
      </c>
      <c r="H271" s="7">
        <f t="shared" si="31"/>
        <v>7.859375</v>
      </c>
      <c r="I271" s="7"/>
      <c r="P271" s="4">
        <f t="shared" si="32"/>
        <v>1</v>
      </c>
    </row>
    <row r="272" spans="1:16" x14ac:dyDescent="0.2">
      <c r="A272" s="6">
        <f t="shared" si="28"/>
        <v>36796</v>
      </c>
      <c r="B272" s="4">
        <f t="shared" si="29"/>
        <v>9</v>
      </c>
      <c r="C272" s="4">
        <f t="shared" si="27"/>
        <v>3</v>
      </c>
      <c r="D272" s="7">
        <v>54.900001525878906</v>
      </c>
      <c r="E272" s="7">
        <v>51.591250000000002</v>
      </c>
      <c r="F272" s="7">
        <f t="shared" si="30"/>
        <v>-3.308751525878904</v>
      </c>
      <c r="G272" s="7">
        <v>56.784374999999997</v>
      </c>
      <c r="H272" s="7">
        <f t="shared" si="31"/>
        <v>-5.1931249999999949</v>
      </c>
      <c r="I272" s="7"/>
      <c r="P272" s="4">
        <f t="shared" si="32"/>
        <v>1</v>
      </c>
    </row>
    <row r="273" spans="1:16" x14ac:dyDescent="0.2">
      <c r="A273" s="6">
        <f t="shared" si="28"/>
        <v>36797</v>
      </c>
      <c r="B273" s="4">
        <f t="shared" si="29"/>
        <v>9</v>
      </c>
      <c r="C273" s="4">
        <f t="shared" si="27"/>
        <v>4</v>
      </c>
      <c r="D273" s="7">
        <v>61.450000762939453</v>
      </c>
      <c r="E273" s="7">
        <v>51.999375000000001</v>
      </c>
      <c r="F273" s="7">
        <f t="shared" si="30"/>
        <v>-9.4506257629394526</v>
      </c>
      <c r="G273" s="7">
        <v>46.656874999999999</v>
      </c>
      <c r="H273" s="7">
        <f t="shared" si="31"/>
        <v>5.3425000000000011</v>
      </c>
      <c r="I273" s="7"/>
      <c r="P273" s="4">
        <f t="shared" si="32"/>
        <v>1</v>
      </c>
    </row>
    <row r="274" spans="1:16" x14ac:dyDescent="0.2">
      <c r="A274" s="6">
        <f t="shared" si="28"/>
        <v>36798</v>
      </c>
      <c r="B274" s="4">
        <f t="shared" si="29"/>
        <v>9</v>
      </c>
      <c r="C274" s="4">
        <f t="shared" si="27"/>
        <v>5</v>
      </c>
      <c r="D274" s="7">
        <v>58.599998474121094</v>
      </c>
      <c r="E274" s="7">
        <v>50.495624999999997</v>
      </c>
      <c r="F274" s="7">
        <f t="shared" si="30"/>
        <v>-8.1043734741210969</v>
      </c>
      <c r="G274" s="7">
        <v>43.953125</v>
      </c>
      <c r="H274" s="7">
        <f t="shared" si="31"/>
        <v>6.5424999999999969</v>
      </c>
      <c r="I274" s="7"/>
      <c r="P274" s="4">
        <f t="shared" si="32"/>
        <v>1</v>
      </c>
    </row>
    <row r="275" spans="1:16" x14ac:dyDescent="0.2">
      <c r="A275" s="6">
        <f t="shared" si="28"/>
        <v>36799</v>
      </c>
      <c r="B275" s="4">
        <f t="shared" si="29"/>
        <v>9</v>
      </c>
      <c r="C275" s="4">
        <f t="shared" si="27"/>
        <v>6</v>
      </c>
      <c r="D275" s="7">
        <v>58.330001831054688</v>
      </c>
      <c r="E275" s="7">
        <v>48.769374999999997</v>
      </c>
      <c r="F275" s="7">
        <f t="shared" si="30"/>
        <v>0</v>
      </c>
      <c r="G275" s="7">
        <v>50.253749999999997</v>
      </c>
      <c r="H275" s="7">
        <f t="shared" si="31"/>
        <v>0</v>
      </c>
      <c r="I275" s="7"/>
      <c r="P275" s="4">
        <f t="shared" si="32"/>
        <v>0</v>
      </c>
    </row>
    <row r="276" spans="1:16" x14ac:dyDescent="0.2">
      <c r="D276" s="7"/>
      <c r="E276" s="7"/>
    </row>
    <row r="277" spans="1:16" x14ac:dyDescent="0.2">
      <c r="D277" s="7"/>
      <c r="E277" s="7"/>
    </row>
  </sheetData>
  <mergeCells count="2">
    <mergeCell ref="J1:M1"/>
    <mergeCell ref="J15:M1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pthomas</dc:creator>
  <cp:lastModifiedBy>Jan Havlíček</cp:lastModifiedBy>
  <cp:lastPrinted>2000-10-06T15:27:29Z</cp:lastPrinted>
  <dcterms:created xsi:type="dcterms:W3CDTF">2000-10-06T13:27:18Z</dcterms:created>
  <dcterms:modified xsi:type="dcterms:W3CDTF">2023-09-13T21:54:57Z</dcterms:modified>
</cp:coreProperties>
</file>