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F1AE4F-11C3-4E22-BFED-F2460924077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Sheet1!$A$1:$AI$83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1" l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I30" i="1"/>
  <c r="AI32" i="1"/>
  <c r="W33" i="1"/>
  <c r="X33" i="1"/>
  <c r="Y33" i="1"/>
  <c r="Z33" i="1"/>
  <c r="AA33" i="1"/>
  <c r="AB33" i="1"/>
  <c r="AI33" i="1"/>
  <c r="AI34" i="1"/>
  <c r="AC35" i="1"/>
  <c r="AD35" i="1"/>
  <c r="AE35" i="1"/>
  <c r="AF35" i="1"/>
  <c r="AG35" i="1"/>
  <c r="AH35" i="1"/>
  <c r="AI35" i="1"/>
  <c r="AI36" i="1"/>
  <c r="W37" i="1"/>
  <c r="X37" i="1"/>
  <c r="Y37" i="1"/>
  <c r="Z37" i="1"/>
  <c r="AA37" i="1"/>
  <c r="AB37" i="1"/>
  <c r="AI37" i="1"/>
  <c r="AI38" i="1"/>
  <c r="AC39" i="1"/>
  <c r="AD39" i="1"/>
  <c r="AE39" i="1"/>
  <c r="AF39" i="1"/>
  <c r="AG39" i="1"/>
  <c r="AH39" i="1"/>
  <c r="AI39" i="1"/>
  <c r="AI40" i="1"/>
  <c r="W41" i="1"/>
  <c r="X41" i="1"/>
  <c r="Y41" i="1"/>
  <c r="Z41" i="1"/>
  <c r="AA41" i="1"/>
  <c r="AB41" i="1"/>
  <c r="AI41" i="1"/>
  <c r="AI42" i="1"/>
  <c r="AC43" i="1"/>
  <c r="AD43" i="1"/>
  <c r="AE43" i="1"/>
  <c r="AF43" i="1"/>
  <c r="AG43" i="1"/>
  <c r="AH43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W56" i="1"/>
  <c r="X56" i="1"/>
  <c r="AI56" i="1"/>
  <c r="W57" i="1"/>
  <c r="X57" i="1"/>
  <c r="Y57" i="1"/>
  <c r="Z57" i="1"/>
  <c r="AA57" i="1"/>
  <c r="AB57" i="1"/>
  <c r="AI57" i="1"/>
  <c r="W58" i="1"/>
  <c r="X58" i="1"/>
  <c r="Y58" i="1"/>
  <c r="Z58" i="1"/>
  <c r="AA58" i="1"/>
  <c r="AB58" i="1"/>
  <c r="AC58" i="1"/>
  <c r="AD58" i="1"/>
  <c r="AE58" i="1"/>
  <c r="AF58" i="1"/>
  <c r="AI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Y74" i="1"/>
  <c r="Z74" i="1"/>
  <c r="AA74" i="1"/>
  <c r="AB74" i="1"/>
  <c r="AC74" i="1"/>
  <c r="AD74" i="1"/>
  <c r="AE74" i="1"/>
  <c r="AF74" i="1"/>
  <c r="AG74" i="1"/>
  <c r="AH74" i="1"/>
  <c r="AI74" i="1"/>
  <c r="AC75" i="1"/>
  <c r="AD75" i="1"/>
  <c r="AE75" i="1"/>
  <c r="AF75" i="1"/>
  <c r="AG75" i="1"/>
  <c r="AH75" i="1"/>
  <c r="AI75" i="1"/>
  <c r="AG76" i="1"/>
  <c r="AH76" i="1"/>
  <c r="AI76" i="1"/>
  <c r="AI77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AI79" i="1"/>
</calcChain>
</file>

<file path=xl/sharedStrings.xml><?xml version="1.0" encoding="utf-8"?>
<sst xmlns="http://schemas.openxmlformats.org/spreadsheetml/2006/main" count="12" uniqueCount="12">
  <si>
    <t>SkyGen Energy LLC</t>
  </si>
  <si>
    <t>Gas Turbine Payment Schedule</t>
  </si>
  <si>
    <t>($ in 000's)</t>
  </si>
  <si>
    <t>Total Payments</t>
  </si>
  <si>
    <t>Delivery Date</t>
  </si>
  <si>
    <t>Year</t>
  </si>
  <si>
    <t>Month</t>
  </si>
  <si>
    <t>Payment Date</t>
  </si>
  <si>
    <t>Total paid to date</t>
  </si>
  <si>
    <t>Grand</t>
  </si>
  <si>
    <t>Total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</si>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</sst>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17" fontId="0" fillId="0" borderId="0" xfId="0" applyNumberFormat="1" applyBorder="1"/>
    <xf numFmtId="0" fontId="0" fillId="0" borderId="0" xfId="0" quotePrefix="1" applyAlignment="1">
      <alignment horizontal="left"/>
    </xf>
    <xf numFmtId="22" fontId="0" fillId="0" borderId="0" xfId="0" applyNumberFormat="1"/>
    <xf numFmtId="38" fontId="0" fillId="0" borderId="0" xfId="0" applyNumberFormat="1"/>
    <xf numFmtId="0" fontId="2" fillId="0" borderId="0" xfId="0" applyFon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7" fontId="0" fillId="2" borderId="0" xfId="0" applyNumberFormat="1" applyFill="1"/>
    <xf numFmtId="0" fontId="0" fillId="2" borderId="0" xfId="0" applyFill="1"/>
    <xf numFmtId="38" fontId="0" fillId="2" borderId="0" xfId="0" applyNumberFormat="1" applyFill="1"/>
    <xf numFmtId="17" fontId="0" fillId="2" borderId="1" xfId="0" applyNumberFormat="1" applyFill="1" applyBorder="1"/>
    <xf numFmtId="0" fontId="0" fillId="2" borderId="1" xfId="0" applyFill="1" applyBorder="1"/>
    <xf numFmtId="38" fontId="0" fillId="2" borderId="1" xfId="0" applyNumberFormat="1" applyFill="1" applyBorder="1"/>
    <xf numFmtId="0" fontId="0" fillId="0" borderId="1" xfId="0" quotePrefix="1" applyBorder="1" applyAlignment="1">
      <alignment horizontal="left"/>
    </xf>
    <xf numFmtId="0" fontId="0" fillId="0" borderId="1" xfId="0" applyBorder="1"/>
    <xf numFmtId="38" fontId="0" fillId="0" borderId="1" xfId="0" applyNumberFormat="1" applyBorder="1"/>
    <xf numFmtId="1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64"/>
  <sheetViews>
    <sheetView tabSelected="1" topLeftCell="V1" workbookViewId="0">
      <selection activeCell="Y1" sqref="Y1"/>
    </sheetView>
  </sheetViews>
  <sheetFormatPr defaultRowHeight="12.75" x14ac:dyDescent="0.2"/>
  <cols>
    <col min="1" max="1" width="12.7109375" customWidth="1"/>
    <col min="2" max="34" width="8.7109375" customWidth="1"/>
    <col min="35" max="35" width="12.7109375" customWidth="1"/>
  </cols>
  <sheetData>
    <row r="1" spans="1:35" ht="18" x14ac:dyDescent="0.25">
      <c r="A1" t="s">
        <v>0</v>
      </c>
      <c r="AG1" s="20" t="s">
        <v>11</v>
      </c>
    </row>
    <row r="2" spans="1:35" x14ac:dyDescent="0.2">
      <c r="A2" t="s">
        <v>1</v>
      </c>
    </row>
    <row r="4" spans="1:35" x14ac:dyDescent="0.2">
      <c r="A4" s="3"/>
    </row>
    <row r="5" spans="1:35" x14ac:dyDescent="0.2">
      <c r="A5" s="4"/>
      <c r="F5" t="s">
        <v>2</v>
      </c>
    </row>
    <row r="7" spans="1:35" x14ac:dyDescent="0.2">
      <c r="B7" s="8" t="s">
        <v>4</v>
      </c>
    </row>
    <row r="8" spans="1:35" x14ac:dyDescent="0.2">
      <c r="B8" s="9" t="s">
        <v>5</v>
      </c>
      <c r="C8">
        <v>2001</v>
      </c>
      <c r="D8">
        <v>2001</v>
      </c>
      <c r="E8">
        <v>2001</v>
      </c>
      <c r="F8">
        <v>2001</v>
      </c>
      <c r="G8">
        <v>2001</v>
      </c>
      <c r="H8">
        <v>2001</v>
      </c>
      <c r="I8">
        <v>2002</v>
      </c>
      <c r="J8">
        <v>2002</v>
      </c>
      <c r="K8">
        <v>2002</v>
      </c>
      <c r="L8">
        <v>2002</v>
      </c>
      <c r="M8">
        <v>2002</v>
      </c>
      <c r="N8">
        <v>2002</v>
      </c>
      <c r="O8">
        <v>2002</v>
      </c>
      <c r="P8">
        <v>2002</v>
      </c>
      <c r="Q8">
        <v>2003</v>
      </c>
      <c r="R8">
        <v>2003</v>
      </c>
      <c r="S8">
        <v>2003</v>
      </c>
      <c r="T8">
        <v>2003</v>
      </c>
      <c r="U8">
        <v>2003</v>
      </c>
      <c r="V8">
        <v>2003</v>
      </c>
      <c r="W8">
        <v>2003</v>
      </c>
      <c r="X8">
        <v>2003</v>
      </c>
      <c r="Y8">
        <v>2003</v>
      </c>
      <c r="Z8">
        <v>2003</v>
      </c>
      <c r="AA8">
        <v>2003</v>
      </c>
      <c r="AB8">
        <v>2003</v>
      </c>
      <c r="AC8">
        <v>2003</v>
      </c>
      <c r="AD8">
        <v>2003</v>
      </c>
      <c r="AE8">
        <v>2003</v>
      </c>
      <c r="AF8">
        <v>2003</v>
      </c>
      <c r="AG8">
        <v>2003</v>
      </c>
      <c r="AH8">
        <v>2003</v>
      </c>
      <c r="AI8" s="9" t="s">
        <v>9</v>
      </c>
    </row>
    <row r="9" spans="1:35" x14ac:dyDescent="0.2">
      <c r="B9" s="9" t="s">
        <v>6</v>
      </c>
      <c r="C9" s="6">
        <v>3</v>
      </c>
      <c r="D9" s="6">
        <v>4</v>
      </c>
      <c r="E9" s="6">
        <v>8</v>
      </c>
      <c r="F9" s="6">
        <v>8</v>
      </c>
      <c r="G9" s="6">
        <v>10</v>
      </c>
      <c r="H9" s="6">
        <v>10</v>
      </c>
      <c r="I9" s="6">
        <v>1</v>
      </c>
      <c r="J9" s="6">
        <v>1</v>
      </c>
      <c r="K9" s="6">
        <v>1</v>
      </c>
      <c r="L9" s="6">
        <v>1</v>
      </c>
      <c r="M9" s="6">
        <v>4</v>
      </c>
      <c r="N9" s="6">
        <v>4</v>
      </c>
      <c r="O9" s="6">
        <v>11</v>
      </c>
      <c r="P9" s="6">
        <v>11</v>
      </c>
      <c r="Q9" s="6">
        <v>1</v>
      </c>
      <c r="R9" s="6">
        <v>1</v>
      </c>
      <c r="S9" s="6">
        <v>2</v>
      </c>
      <c r="T9" s="6">
        <v>2</v>
      </c>
      <c r="U9" s="6">
        <v>5</v>
      </c>
      <c r="V9" s="6">
        <v>5</v>
      </c>
      <c r="W9" s="6">
        <v>8</v>
      </c>
      <c r="X9" s="6">
        <v>8</v>
      </c>
      <c r="Y9" s="6">
        <v>9</v>
      </c>
      <c r="Z9" s="6">
        <v>9</v>
      </c>
      <c r="AA9" s="6">
        <v>9</v>
      </c>
      <c r="AB9" s="6">
        <v>9</v>
      </c>
      <c r="AC9" s="6">
        <v>10</v>
      </c>
      <c r="AD9" s="6">
        <v>10</v>
      </c>
      <c r="AE9" s="6">
        <v>10</v>
      </c>
      <c r="AF9" s="6">
        <v>10</v>
      </c>
      <c r="AG9" s="6">
        <v>11</v>
      </c>
      <c r="AH9" s="6">
        <v>11</v>
      </c>
      <c r="AI9" s="8" t="s">
        <v>10</v>
      </c>
    </row>
    <row r="10" spans="1:35" x14ac:dyDescent="0.2">
      <c r="A10" s="6" t="s">
        <v>7</v>
      </c>
    </row>
    <row r="11" spans="1:35" x14ac:dyDescent="0.2">
      <c r="A11" s="1">
        <v>36008</v>
      </c>
      <c r="C11" s="5">
        <v>0</v>
      </c>
      <c r="D11" s="5">
        <v>0</v>
      </c>
      <c r="E11" s="7">
        <v>0</v>
      </c>
      <c r="F11" s="7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>
        <f t="shared" ref="AI11:AI30" si="0">SUM(C11:V11)</f>
        <v>0</v>
      </c>
    </row>
    <row r="12" spans="1:35" x14ac:dyDescent="0.2">
      <c r="A12" s="1">
        <v>36039</v>
      </c>
      <c r="C12" s="5">
        <v>0</v>
      </c>
      <c r="D12" s="5">
        <v>0</v>
      </c>
      <c r="E12" s="7">
        <v>0</v>
      </c>
      <c r="F12" s="7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>
        <f t="shared" si="0"/>
        <v>0</v>
      </c>
    </row>
    <row r="13" spans="1:35" x14ac:dyDescent="0.2">
      <c r="A13" s="1">
        <v>36069</v>
      </c>
      <c r="C13" s="5">
        <v>0</v>
      </c>
      <c r="D13" s="5">
        <v>0</v>
      </c>
      <c r="E13" s="7">
        <v>0</v>
      </c>
      <c r="F13" s="7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>
        <f t="shared" si="0"/>
        <v>0</v>
      </c>
    </row>
    <row r="14" spans="1:35" x14ac:dyDescent="0.2">
      <c r="A14" s="1">
        <v>36100</v>
      </c>
      <c r="C14" s="5">
        <v>0</v>
      </c>
      <c r="D14" s="5">
        <v>0</v>
      </c>
      <c r="E14" s="7">
        <v>0</v>
      </c>
      <c r="F14" s="7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f t="shared" si="0"/>
        <v>0</v>
      </c>
    </row>
    <row r="15" spans="1:35" x14ac:dyDescent="0.2">
      <c r="A15" s="1">
        <v>36130</v>
      </c>
      <c r="C15" s="5">
        <v>0</v>
      </c>
      <c r="D15" s="5">
        <v>0</v>
      </c>
      <c r="E15" s="7">
        <v>0</v>
      </c>
      <c r="F15" s="7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f t="shared" si="0"/>
        <v>0</v>
      </c>
    </row>
    <row r="16" spans="1:35" x14ac:dyDescent="0.2">
      <c r="A16" s="1">
        <v>36161</v>
      </c>
      <c r="C16" s="5">
        <v>0</v>
      </c>
      <c r="D16" s="5">
        <v>0</v>
      </c>
      <c r="E16" s="7">
        <v>0</v>
      </c>
      <c r="F16" s="7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f t="shared" si="0"/>
        <v>0</v>
      </c>
    </row>
    <row r="17" spans="1:35" x14ac:dyDescent="0.2">
      <c r="A17" s="1">
        <v>36192</v>
      </c>
      <c r="C17" s="5">
        <v>0</v>
      </c>
      <c r="D17" s="5">
        <v>0</v>
      </c>
      <c r="E17" s="7">
        <v>0</v>
      </c>
      <c r="F17" s="7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f t="shared" si="0"/>
        <v>0</v>
      </c>
    </row>
    <row r="18" spans="1:35" x14ac:dyDescent="0.2">
      <c r="A18" s="1">
        <v>36220</v>
      </c>
      <c r="C18" s="5">
        <v>0</v>
      </c>
      <c r="D18" s="5">
        <v>0</v>
      </c>
      <c r="E18" s="7">
        <v>0</v>
      </c>
      <c r="F18" s="7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f t="shared" si="0"/>
        <v>0</v>
      </c>
    </row>
    <row r="19" spans="1:35" x14ac:dyDescent="0.2">
      <c r="A19" s="1">
        <v>36251</v>
      </c>
      <c r="C19" s="5">
        <v>0</v>
      </c>
      <c r="D19" s="5">
        <v>0</v>
      </c>
      <c r="E19" s="7">
        <v>0</v>
      </c>
      <c r="F19" s="7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>
        <f t="shared" si="0"/>
        <v>0</v>
      </c>
    </row>
    <row r="20" spans="1:35" x14ac:dyDescent="0.2">
      <c r="A20" s="1">
        <v>36281</v>
      </c>
      <c r="C20" s="5">
        <v>0</v>
      </c>
      <c r="D20" s="5">
        <v>0</v>
      </c>
      <c r="E20" s="7">
        <v>0</v>
      </c>
      <c r="F20" s="7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f t="shared" si="0"/>
        <v>0</v>
      </c>
    </row>
    <row r="21" spans="1:35" x14ac:dyDescent="0.2">
      <c r="A21" s="1">
        <v>36312</v>
      </c>
      <c r="C21" s="5">
        <v>0</v>
      </c>
      <c r="D21" s="5">
        <v>0</v>
      </c>
      <c r="E21" s="7">
        <v>0</v>
      </c>
      <c r="F21" s="7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>
        <f t="shared" si="0"/>
        <v>0</v>
      </c>
    </row>
    <row r="22" spans="1:35" x14ac:dyDescent="0.2">
      <c r="A22" s="1">
        <v>36342</v>
      </c>
      <c r="C22" s="5">
        <v>0</v>
      </c>
      <c r="D22" s="5">
        <v>0</v>
      </c>
      <c r="E22" s="7">
        <v>0</v>
      </c>
      <c r="F22" s="7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f t="shared" si="0"/>
        <v>0</v>
      </c>
    </row>
    <row r="23" spans="1:35" x14ac:dyDescent="0.2">
      <c r="A23" s="1">
        <v>36373</v>
      </c>
      <c r="C23" s="5">
        <v>1687.9649999999999</v>
      </c>
      <c r="D23" s="5">
        <v>1687.9</v>
      </c>
      <c r="E23" s="7">
        <v>1690.825</v>
      </c>
      <c r="F23" s="7">
        <v>1690.825</v>
      </c>
      <c r="G23" s="5">
        <v>1690.825</v>
      </c>
      <c r="H23" s="5">
        <v>1690.825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f t="shared" si="0"/>
        <v>10139.165000000001</v>
      </c>
    </row>
    <row r="24" spans="1:35" x14ac:dyDescent="0.2">
      <c r="A24" s="1">
        <v>36404</v>
      </c>
      <c r="C24" s="5">
        <v>0</v>
      </c>
      <c r="D24" s="5">
        <v>0</v>
      </c>
      <c r="E24" s="7">
        <v>0</v>
      </c>
      <c r="F24" s="7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>
        <f t="shared" si="0"/>
        <v>0</v>
      </c>
    </row>
    <row r="25" spans="1:35" x14ac:dyDescent="0.2">
      <c r="A25" s="2">
        <v>36434</v>
      </c>
      <c r="C25" s="5">
        <v>0</v>
      </c>
      <c r="D25" s="5">
        <v>0</v>
      </c>
      <c r="E25" s="7">
        <v>0</v>
      </c>
      <c r="F25" s="7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>
        <f t="shared" si="0"/>
        <v>0</v>
      </c>
    </row>
    <row r="26" spans="1:35" x14ac:dyDescent="0.2">
      <c r="A26" s="1">
        <v>36465</v>
      </c>
      <c r="C26" s="5">
        <v>0</v>
      </c>
      <c r="D26" s="5">
        <v>0</v>
      </c>
      <c r="E26" s="7">
        <v>0</v>
      </c>
      <c r="F26" s="7">
        <v>0</v>
      </c>
      <c r="G26" s="5">
        <v>0</v>
      </c>
      <c r="H26" s="5">
        <v>0</v>
      </c>
      <c r="I26" s="5">
        <v>1736.9</v>
      </c>
      <c r="J26" s="5">
        <v>1736.9</v>
      </c>
      <c r="K26" s="5">
        <v>1736.9</v>
      </c>
      <c r="L26" s="5">
        <v>1736.9</v>
      </c>
      <c r="M26" s="5">
        <v>1725</v>
      </c>
      <c r="N26" s="5">
        <v>1725</v>
      </c>
      <c r="O26" s="5">
        <v>1725</v>
      </c>
      <c r="P26" s="5">
        <v>1725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f t="shared" si="0"/>
        <v>13847.6</v>
      </c>
    </row>
    <row r="27" spans="1:35" x14ac:dyDescent="0.2">
      <c r="A27" s="2">
        <v>36495</v>
      </c>
      <c r="C27" s="5">
        <v>0</v>
      </c>
      <c r="D27" s="5">
        <v>0</v>
      </c>
      <c r="E27" s="7">
        <v>0</v>
      </c>
      <c r="F27" s="7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>
        <f t="shared" si="0"/>
        <v>0</v>
      </c>
    </row>
    <row r="28" spans="1:35" x14ac:dyDescent="0.2">
      <c r="A28" s="2">
        <v>36526</v>
      </c>
      <c r="C28" s="5">
        <v>1687.9649999999999</v>
      </c>
      <c r="D28" s="5">
        <v>1687.9</v>
      </c>
      <c r="E28" s="7">
        <v>0</v>
      </c>
      <c r="F28" s="7">
        <v>0</v>
      </c>
      <c r="G28" s="5">
        <v>0</v>
      </c>
      <c r="H28" s="5">
        <v>0</v>
      </c>
      <c r="I28" s="5">
        <v>868.45</v>
      </c>
      <c r="J28" s="5">
        <v>868.45</v>
      </c>
      <c r="K28" s="5">
        <v>868.45</v>
      </c>
      <c r="L28" s="5">
        <v>868.45</v>
      </c>
      <c r="M28" s="5">
        <v>862.5</v>
      </c>
      <c r="N28" s="5">
        <v>862.5</v>
      </c>
      <c r="O28" s="5">
        <v>862.5</v>
      </c>
      <c r="P28" s="5">
        <v>862.5</v>
      </c>
      <c r="Q28" s="5">
        <v>1800</v>
      </c>
      <c r="R28" s="5">
        <v>1800</v>
      </c>
      <c r="S28" s="5">
        <v>1800</v>
      </c>
      <c r="T28" s="5">
        <v>1800</v>
      </c>
      <c r="U28" s="5">
        <v>1785</v>
      </c>
      <c r="V28" s="5">
        <v>1785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f t="shared" si="0"/>
        <v>21069.665000000001</v>
      </c>
    </row>
    <row r="29" spans="1:35" x14ac:dyDescent="0.2">
      <c r="A29" s="1">
        <v>36557</v>
      </c>
      <c r="C29" s="5">
        <v>0</v>
      </c>
      <c r="D29" s="5">
        <v>0</v>
      </c>
      <c r="E29" s="7">
        <v>0</v>
      </c>
      <c r="F29" s="7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f t="shared" si="0"/>
        <v>0</v>
      </c>
    </row>
    <row r="30" spans="1:35" s="11" customFormat="1" x14ac:dyDescent="0.2">
      <c r="A30" s="13" t="s">
        <v>8</v>
      </c>
      <c r="B30" s="14"/>
      <c r="C30" s="15">
        <f>SUM(C11:C29)</f>
        <v>3375.93</v>
      </c>
      <c r="D30" s="15">
        <f t="shared" ref="D30:V30" si="1">SUM(D11:D29)</f>
        <v>3375.8</v>
      </c>
      <c r="E30" s="15">
        <f t="shared" si="1"/>
        <v>1690.825</v>
      </c>
      <c r="F30" s="15">
        <f t="shared" si="1"/>
        <v>1690.825</v>
      </c>
      <c r="G30" s="15">
        <f t="shared" si="1"/>
        <v>1690.825</v>
      </c>
      <c r="H30" s="15">
        <f t="shared" si="1"/>
        <v>1690.825</v>
      </c>
      <c r="I30" s="15">
        <f t="shared" si="1"/>
        <v>2605.3500000000004</v>
      </c>
      <c r="J30" s="15">
        <f t="shared" si="1"/>
        <v>2605.3500000000004</v>
      </c>
      <c r="K30" s="15">
        <f t="shared" si="1"/>
        <v>2605.3500000000004</v>
      </c>
      <c r="L30" s="15">
        <f t="shared" si="1"/>
        <v>2605.3500000000004</v>
      </c>
      <c r="M30" s="15">
        <f t="shared" si="1"/>
        <v>2587.5</v>
      </c>
      <c r="N30" s="15">
        <f t="shared" si="1"/>
        <v>2587.5</v>
      </c>
      <c r="O30" s="15">
        <f t="shared" si="1"/>
        <v>2587.5</v>
      </c>
      <c r="P30" s="15">
        <f t="shared" si="1"/>
        <v>2587.5</v>
      </c>
      <c r="Q30" s="15">
        <f t="shared" si="1"/>
        <v>1800</v>
      </c>
      <c r="R30" s="15">
        <f t="shared" si="1"/>
        <v>1800</v>
      </c>
      <c r="S30" s="15">
        <f t="shared" si="1"/>
        <v>1800</v>
      </c>
      <c r="T30" s="15">
        <f t="shared" si="1"/>
        <v>1800</v>
      </c>
      <c r="U30" s="15">
        <f t="shared" si="1"/>
        <v>1785</v>
      </c>
      <c r="V30" s="15">
        <f t="shared" si="1"/>
        <v>1785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>
        <f t="shared" si="0"/>
        <v>45056.43</v>
      </c>
    </row>
    <row r="31" spans="1:35" s="11" customFormat="1" x14ac:dyDescent="0.2">
      <c r="A31" s="1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 x14ac:dyDescent="0.2">
      <c r="A32" s="1">
        <v>36586</v>
      </c>
      <c r="C32" s="5">
        <v>1687.9649999999999</v>
      </c>
      <c r="D32" s="5">
        <v>0</v>
      </c>
      <c r="E32" s="7">
        <v>0</v>
      </c>
      <c r="F32" s="7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>
        <f>SUM(C32:AH32)</f>
        <v>1687.9649999999999</v>
      </c>
    </row>
    <row r="33" spans="1:35" x14ac:dyDescent="0.2">
      <c r="A33" s="1">
        <v>36617</v>
      </c>
      <c r="C33" s="5">
        <v>1857</v>
      </c>
      <c r="D33" s="5">
        <v>1383.23</v>
      </c>
      <c r="E33" s="7">
        <v>0</v>
      </c>
      <c r="F33" s="7">
        <v>0</v>
      </c>
      <c r="G33" s="5">
        <v>0</v>
      </c>
      <c r="H33" s="5">
        <v>0</v>
      </c>
      <c r="I33" s="5">
        <v>868.45</v>
      </c>
      <c r="J33" s="5">
        <v>868.45</v>
      </c>
      <c r="K33" s="5">
        <v>868.45</v>
      </c>
      <c r="L33" s="5">
        <v>868.45</v>
      </c>
      <c r="M33" s="5">
        <v>862.5</v>
      </c>
      <c r="N33" s="5">
        <v>862.5</v>
      </c>
      <c r="O33" s="5">
        <v>862.5</v>
      </c>
      <c r="P33" s="5">
        <v>862.5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f t="shared" ref="W33:AB33" si="2">0.05*W79</f>
        <v>1785</v>
      </c>
      <c r="X33" s="5">
        <f t="shared" si="2"/>
        <v>1785</v>
      </c>
      <c r="Y33" s="5">
        <f t="shared" si="2"/>
        <v>1785</v>
      </c>
      <c r="Z33" s="5">
        <f t="shared" si="2"/>
        <v>1785</v>
      </c>
      <c r="AA33" s="5">
        <f t="shared" si="2"/>
        <v>1785</v>
      </c>
      <c r="AB33" s="5">
        <f t="shared" si="2"/>
        <v>1785</v>
      </c>
      <c r="AC33" s="5"/>
      <c r="AD33" s="5"/>
      <c r="AE33" s="5"/>
      <c r="AF33" s="5"/>
      <c r="AG33" s="5"/>
      <c r="AH33" s="5"/>
      <c r="AI33" s="5">
        <f t="shared" ref="AI33:AI77" si="3">SUM(C33:AH33)</f>
        <v>20874.03</v>
      </c>
    </row>
    <row r="34" spans="1:35" x14ac:dyDescent="0.2">
      <c r="A34" s="1">
        <v>36647</v>
      </c>
      <c r="C34" s="5">
        <v>1856.7615000000001</v>
      </c>
      <c r="D34" s="5">
        <v>1745.04</v>
      </c>
      <c r="E34" s="7">
        <v>1690.825</v>
      </c>
      <c r="F34" s="7">
        <v>1690.825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900</v>
      </c>
      <c r="R34" s="5">
        <v>900</v>
      </c>
      <c r="S34" s="5">
        <v>900</v>
      </c>
      <c r="T34" s="5">
        <v>900</v>
      </c>
      <c r="U34" s="5">
        <v>892.5</v>
      </c>
      <c r="V34" s="5">
        <v>892.5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>
        <f t="shared" si="3"/>
        <v>12368.451499999999</v>
      </c>
    </row>
    <row r="35" spans="1:35" x14ac:dyDescent="0.2">
      <c r="A35" s="1">
        <v>36678</v>
      </c>
      <c r="C35" s="5">
        <v>1856.7615000000001</v>
      </c>
      <c r="D35" s="5">
        <v>1745.04</v>
      </c>
      <c r="E35" s="7">
        <v>0</v>
      </c>
      <c r="F35" s="7">
        <v>0</v>
      </c>
      <c r="G35" s="5">
        <v>1690.825</v>
      </c>
      <c r="H35" s="5">
        <v>1690.825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/>
      <c r="X35" s="5"/>
      <c r="Y35" s="5"/>
      <c r="Z35" s="5"/>
      <c r="AA35" s="5"/>
      <c r="AB35" s="5"/>
      <c r="AC35" s="5">
        <f t="shared" ref="AC35:AH35" si="4">0.05*AC79</f>
        <v>1800</v>
      </c>
      <c r="AD35" s="5">
        <f t="shared" si="4"/>
        <v>1800</v>
      </c>
      <c r="AE35" s="5">
        <f t="shared" si="4"/>
        <v>1800</v>
      </c>
      <c r="AF35" s="5">
        <f t="shared" si="4"/>
        <v>1800</v>
      </c>
      <c r="AG35" s="5">
        <f t="shared" si="4"/>
        <v>1800</v>
      </c>
      <c r="AH35" s="5">
        <f t="shared" si="4"/>
        <v>1800</v>
      </c>
      <c r="AI35" s="5">
        <f t="shared" si="3"/>
        <v>17783.451499999999</v>
      </c>
    </row>
    <row r="36" spans="1:35" x14ac:dyDescent="0.2">
      <c r="A36" s="1">
        <v>36708</v>
      </c>
      <c r="C36" s="5">
        <v>1856.7615000000001</v>
      </c>
      <c r="D36" s="5">
        <v>1745.04</v>
      </c>
      <c r="E36" s="7">
        <v>0</v>
      </c>
      <c r="F36" s="7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f t="shared" si="3"/>
        <v>3601.8015</v>
      </c>
    </row>
    <row r="37" spans="1:35" x14ac:dyDescent="0.2">
      <c r="A37" s="1">
        <v>36739</v>
      </c>
      <c r="C37" s="5">
        <v>1856.7615000000001</v>
      </c>
      <c r="D37" s="5">
        <v>1745.04</v>
      </c>
      <c r="E37" s="7">
        <v>1690.825</v>
      </c>
      <c r="F37" s="7">
        <v>1690.825</v>
      </c>
      <c r="G37" s="5">
        <v>0</v>
      </c>
      <c r="H37" s="5">
        <v>0</v>
      </c>
      <c r="I37" s="5">
        <v>1215.83</v>
      </c>
      <c r="J37" s="5">
        <v>1215.83</v>
      </c>
      <c r="K37" s="5">
        <v>1215.83</v>
      </c>
      <c r="L37" s="5">
        <v>1215.83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f t="shared" ref="W37:AB37" si="5">0.025*W79</f>
        <v>892.5</v>
      </c>
      <c r="X37" s="5">
        <f t="shared" si="5"/>
        <v>892.5</v>
      </c>
      <c r="Y37" s="5">
        <f t="shared" si="5"/>
        <v>892.5</v>
      </c>
      <c r="Z37" s="5">
        <f t="shared" si="5"/>
        <v>892.5</v>
      </c>
      <c r="AA37" s="5">
        <f t="shared" si="5"/>
        <v>892.5</v>
      </c>
      <c r="AB37" s="5">
        <f t="shared" si="5"/>
        <v>892.5</v>
      </c>
      <c r="AC37" s="5"/>
      <c r="AD37" s="5"/>
      <c r="AE37" s="5"/>
      <c r="AF37" s="5"/>
      <c r="AG37" s="5"/>
      <c r="AH37" s="5"/>
      <c r="AI37" s="5">
        <f t="shared" si="3"/>
        <v>17201.771500000003</v>
      </c>
    </row>
    <row r="38" spans="1:35" x14ac:dyDescent="0.2">
      <c r="A38" s="1">
        <v>36770</v>
      </c>
      <c r="C38" s="5">
        <v>1856.7615000000001</v>
      </c>
      <c r="D38" s="5">
        <v>1745.04</v>
      </c>
      <c r="E38" s="7">
        <v>1859.9075</v>
      </c>
      <c r="F38" s="7">
        <v>1859.9075</v>
      </c>
      <c r="G38" s="5">
        <v>0</v>
      </c>
      <c r="H38" s="5">
        <v>0</v>
      </c>
      <c r="I38" s="5">
        <v>1215.83</v>
      </c>
      <c r="J38" s="5">
        <v>1215.83</v>
      </c>
      <c r="K38" s="5">
        <v>1215.83</v>
      </c>
      <c r="L38" s="5">
        <v>1215.83</v>
      </c>
      <c r="M38" s="5">
        <v>0</v>
      </c>
      <c r="N38" s="5">
        <v>0</v>
      </c>
      <c r="O38" s="5">
        <v>0</v>
      </c>
      <c r="P38" s="5">
        <v>0</v>
      </c>
      <c r="Q38" s="5">
        <v>900</v>
      </c>
      <c r="R38" s="5">
        <v>900</v>
      </c>
      <c r="S38" s="5">
        <v>900</v>
      </c>
      <c r="T38" s="5">
        <v>900</v>
      </c>
      <c r="U38" s="5">
        <v>892.5</v>
      </c>
      <c r="V38" s="5">
        <v>892.5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f t="shared" si="3"/>
        <v>17569.9365</v>
      </c>
    </row>
    <row r="39" spans="1:35" x14ac:dyDescent="0.2">
      <c r="A39" s="1">
        <v>36800</v>
      </c>
      <c r="C39" s="5">
        <v>1856.7615000000001</v>
      </c>
      <c r="D39" s="5">
        <v>1745.04</v>
      </c>
      <c r="E39" s="7">
        <v>1859.9075</v>
      </c>
      <c r="F39" s="7">
        <v>1859.9075</v>
      </c>
      <c r="G39" s="5">
        <v>1690.825</v>
      </c>
      <c r="H39" s="5">
        <v>1690.825</v>
      </c>
      <c r="I39" s="5">
        <v>1215.83</v>
      </c>
      <c r="J39" s="5">
        <v>1215.83</v>
      </c>
      <c r="K39" s="5">
        <v>1215.83</v>
      </c>
      <c r="L39" s="5">
        <v>1215.83</v>
      </c>
      <c r="M39" s="5">
        <v>1207.5</v>
      </c>
      <c r="N39" s="5">
        <v>1207.5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/>
      <c r="X39" s="5"/>
      <c r="Y39" s="5"/>
      <c r="Z39" s="5"/>
      <c r="AA39" s="5"/>
      <c r="AB39" s="5"/>
      <c r="AC39" s="5">
        <f t="shared" ref="AC39:AH39" si="6">0.025*AC79</f>
        <v>900</v>
      </c>
      <c r="AD39" s="5">
        <f t="shared" si="6"/>
        <v>900</v>
      </c>
      <c r="AE39" s="5">
        <f t="shared" si="6"/>
        <v>900</v>
      </c>
      <c r="AF39" s="5">
        <f t="shared" si="6"/>
        <v>900</v>
      </c>
      <c r="AG39" s="5">
        <f t="shared" si="6"/>
        <v>900</v>
      </c>
      <c r="AH39" s="5">
        <f t="shared" si="6"/>
        <v>900</v>
      </c>
      <c r="AI39" s="5">
        <f t="shared" si="3"/>
        <v>23381.586500000001</v>
      </c>
    </row>
    <row r="40" spans="1:35" x14ac:dyDescent="0.2">
      <c r="A40" s="1">
        <v>36831</v>
      </c>
      <c r="C40" s="5">
        <v>1856.7615000000001</v>
      </c>
      <c r="D40" s="5">
        <v>1745.04</v>
      </c>
      <c r="E40" s="7">
        <v>1859.9075</v>
      </c>
      <c r="F40" s="7">
        <v>1859.9075</v>
      </c>
      <c r="G40" s="5">
        <v>1859.9075</v>
      </c>
      <c r="H40" s="5">
        <v>1859.9075</v>
      </c>
      <c r="I40" s="5">
        <v>1215.83</v>
      </c>
      <c r="J40" s="5">
        <v>1215.83</v>
      </c>
      <c r="K40" s="5">
        <v>1215.83</v>
      </c>
      <c r="L40" s="5">
        <v>1215.83</v>
      </c>
      <c r="M40" s="5">
        <v>1207.5</v>
      </c>
      <c r="N40" s="5">
        <v>1207.5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>
        <f t="shared" si="3"/>
        <v>18319.751499999998</v>
      </c>
    </row>
    <row r="41" spans="1:35" x14ac:dyDescent="0.2">
      <c r="A41" s="1">
        <v>36861</v>
      </c>
      <c r="C41" s="5">
        <v>1856.7615000000001</v>
      </c>
      <c r="D41" s="5">
        <v>1745.04</v>
      </c>
      <c r="E41" s="7">
        <v>1859.9075</v>
      </c>
      <c r="F41" s="7">
        <v>1859.9075</v>
      </c>
      <c r="G41" s="5">
        <v>1859.9075</v>
      </c>
      <c r="H41" s="5">
        <v>1859.9075</v>
      </c>
      <c r="I41" s="5">
        <v>1215.83</v>
      </c>
      <c r="J41" s="5">
        <v>1215.83</v>
      </c>
      <c r="K41" s="5">
        <v>1215.83</v>
      </c>
      <c r="L41" s="5">
        <v>1215.83</v>
      </c>
      <c r="M41" s="5">
        <v>1207.5</v>
      </c>
      <c r="N41" s="5">
        <v>1207.5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f t="shared" ref="W41:AB41" si="7">0.025*W79</f>
        <v>892.5</v>
      </c>
      <c r="X41" s="5">
        <f t="shared" si="7"/>
        <v>892.5</v>
      </c>
      <c r="Y41" s="5">
        <f t="shared" si="7"/>
        <v>892.5</v>
      </c>
      <c r="Z41" s="5">
        <f t="shared" si="7"/>
        <v>892.5</v>
      </c>
      <c r="AA41" s="5">
        <f t="shared" si="7"/>
        <v>892.5</v>
      </c>
      <c r="AB41" s="5">
        <f t="shared" si="7"/>
        <v>892.5</v>
      </c>
      <c r="AC41" s="5"/>
      <c r="AD41" s="5"/>
      <c r="AE41" s="5"/>
      <c r="AF41" s="5"/>
      <c r="AG41" s="5"/>
      <c r="AH41" s="5"/>
      <c r="AI41" s="5">
        <f t="shared" si="3"/>
        <v>23674.751499999998</v>
      </c>
    </row>
    <row r="42" spans="1:35" x14ac:dyDescent="0.2">
      <c r="A42" s="1">
        <v>36892</v>
      </c>
      <c r="C42" s="5">
        <v>1857</v>
      </c>
      <c r="D42" s="5">
        <v>1745</v>
      </c>
      <c r="E42" s="7">
        <v>1859.9075</v>
      </c>
      <c r="F42" s="7">
        <v>1859.9075</v>
      </c>
      <c r="G42" s="5">
        <v>1859.9075</v>
      </c>
      <c r="H42" s="5">
        <v>1859.9075</v>
      </c>
      <c r="I42" s="5">
        <v>1215.83</v>
      </c>
      <c r="J42" s="5">
        <v>1215.83</v>
      </c>
      <c r="K42" s="5">
        <v>1215.83</v>
      </c>
      <c r="L42" s="5">
        <v>1215.83</v>
      </c>
      <c r="M42" s="5">
        <v>1207.5</v>
      </c>
      <c r="N42" s="5">
        <v>1207.5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f t="shared" si="3"/>
        <v>18319.949999999997</v>
      </c>
    </row>
    <row r="43" spans="1:35" x14ac:dyDescent="0.2">
      <c r="A43" s="1">
        <v>36923</v>
      </c>
      <c r="C43" s="5">
        <v>1857</v>
      </c>
      <c r="D43" s="5">
        <v>1745</v>
      </c>
      <c r="E43" s="7">
        <v>1859.9075</v>
      </c>
      <c r="F43" s="7">
        <v>1859.9075</v>
      </c>
      <c r="G43" s="5">
        <v>1859.9075</v>
      </c>
      <c r="H43" s="5">
        <v>1859.9075</v>
      </c>
      <c r="I43" s="5">
        <v>1215.83</v>
      </c>
      <c r="J43" s="5">
        <v>1215.83</v>
      </c>
      <c r="K43" s="5">
        <v>1215.83</v>
      </c>
      <c r="L43" s="5">
        <v>1215.83</v>
      </c>
      <c r="M43" s="5">
        <v>1207.5</v>
      </c>
      <c r="N43" s="5">
        <v>1207.5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/>
      <c r="X43" s="5"/>
      <c r="Y43" s="5"/>
      <c r="Z43" s="5"/>
      <c r="AA43" s="5"/>
      <c r="AB43" s="5"/>
      <c r="AC43" s="5">
        <f t="shared" ref="AC43:AH43" si="8">0.025*AC79</f>
        <v>900</v>
      </c>
      <c r="AD43" s="5">
        <f t="shared" si="8"/>
        <v>900</v>
      </c>
      <c r="AE43" s="5">
        <f t="shared" si="8"/>
        <v>900</v>
      </c>
      <c r="AF43" s="5">
        <f t="shared" si="8"/>
        <v>900</v>
      </c>
      <c r="AG43" s="5">
        <f t="shared" si="8"/>
        <v>900</v>
      </c>
      <c r="AH43" s="5">
        <f t="shared" si="8"/>
        <v>900</v>
      </c>
      <c r="AI43" s="5">
        <f t="shared" si="3"/>
        <v>23719.949999999997</v>
      </c>
    </row>
    <row r="44" spans="1:35" x14ac:dyDescent="0.2">
      <c r="A44" s="1">
        <v>36951</v>
      </c>
      <c r="C44" s="5">
        <v>8439.75</v>
      </c>
      <c r="D44" s="5">
        <v>7932</v>
      </c>
      <c r="E44" s="7">
        <v>1859.9075</v>
      </c>
      <c r="F44" s="7">
        <v>1859.9075</v>
      </c>
      <c r="G44" s="5">
        <v>1859.9075</v>
      </c>
      <c r="H44" s="5">
        <v>1859.9075</v>
      </c>
      <c r="I44" s="5">
        <v>1215.83</v>
      </c>
      <c r="J44" s="5">
        <v>1215.83</v>
      </c>
      <c r="K44" s="5">
        <v>1215.83</v>
      </c>
      <c r="L44" s="5">
        <v>1215.83</v>
      </c>
      <c r="M44" s="5">
        <v>1207.5</v>
      </c>
      <c r="N44" s="5">
        <v>1207.5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f t="shared" si="3"/>
        <v>31089.700000000012</v>
      </c>
    </row>
    <row r="45" spans="1:35" x14ac:dyDescent="0.2">
      <c r="A45" s="1">
        <v>36982</v>
      </c>
      <c r="C45" s="5">
        <v>1687.9</v>
      </c>
      <c r="D45" s="5">
        <v>1586.4</v>
      </c>
      <c r="E45" s="7">
        <v>1859.9075</v>
      </c>
      <c r="F45" s="7">
        <v>1859.9075</v>
      </c>
      <c r="G45" s="5">
        <v>1859.9075</v>
      </c>
      <c r="H45" s="5">
        <v>1859.9075</v>
      </c>
      <c r="I45" s="5">
        <v>1215.83</v>
      </c>
      <c r="J45" s="5">
        <v>1215.83</v>
      </c>
      <c r="K45" s="5">
        <v>1215.83</v>
      </c>
      <c r="L45" s="5">
        <v>1215.83</v>
      </c>
      <c r="M45" s="5">
        <v>1207.5</v>
      </c>
      <c r="N45" s="5">
        <v>1207.5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>
        <f t="shared" si="3"/>
        <v>17992.25</v>
      </c>
    </row>
    <row r="46" spans="1:35" x14ac:dyDescent="0.2">
      <c r="A46" s="1">
        <v>37012</v>
      </c>
      <c r="C46" s="5">
        <v>0</v>
      </c>
      <c r="D46" s="5">
        <v>0</v>
      </c>
      <c r="E46" s="7">
        <v>1859.9075</v>
      </c>
      <c r="F46" s="7">
        <v>1859.9075</v>
      </c>
      <c r="G46" s="5">
        <v>1859.9075</v>
      </c>
      <c r="H46" s="5">
        <v>1859.9075</v>
      </c>
      <c r="I46" s="5">
        <v>1215.83</v>
      </c>
      <c r="J46" s="5">
        <v>1215.83</v>
      </c>
      <c r="K46" s="5">
        <v>1215.83</v>
      </c>
      <c r="L46" s="5">
        <v>1215.83</v>
      </c>
      <c r="M46" s="5">
        <v>1207.5</v>
      </c>
      <c r="N46" s="5">
        <v>1207.5</v>
      </c>
      <c r="O46" s="5">
        <v>1207.5</v>
      </c>
      <c r="P46" s="5">
        <v>1207.5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f t="shared" si="3"/>
        <v>17132.949999999997</v>
      </c>
    </row>
    <row r="47" spans="1:35" x14ac:dyDescent="0.2">
      <c r="A47" s="1">
        <v>37043</v>
      </c>
      <c r="C47" s="5">
        <v>0</v>
      </c>
      <c r="D47" s="5">
        <v>0</v>
      </c>
      <c r="E47" s="7">
        <v>1859.9075</v>
      </c>
      <c r="F47" s="7">
        <v>1859.9075</v>
      </c>
      <c r="G47" s="5">
        <v>1859.9075</v>
      </c>
      <c r="H47" s="5">
        <v>1859.9075</v>
      </c>
      <c r="I47" s="5">
        <v>1215.83</v>
      </c>
      <c r="J47" s="5">
        <v>1215.83</v>
      </c>
      <c r="K47" s="5">
        <v>1215.83</v>
      </c>
      <c r="L47" s="5">
        <v>1215.83</v>
      </c>
      <c r="M47" s="5">
        <v>1207.5</v>
      </c>
      <c r="N47" s="5">
        <v>1207.5</v>
      </c>
      <c r="O47" s="5">
        <v>1207.5</v>
      </c>
      <c r="P47" s="5">
        <v>1207.5</v>
      </c>
      <c r="Q47" s="5">
        <v>0</v>
      </c>
      <c r="R47" s="5">
        <v>0</v>
      </c>
      <c r="S47" s="5">
        <v>630</v>
      </c>
      <c r="T47" s="5">
        <v>630</v>
      </c>
      <c r="U47" s="5">
        <v>0</v>
      </c>
      <c r="V47" s="5">
        <v>0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>
        <f t="shared" si="3"/>
        <v>18392.949999999997</v>
      </c>
    </row>
    <row r="48" spans="1:35" x14ac:dyDescent="0.2">
      <c r="A48" s="1">
        <v>37073</v>
      </c>
      <c r="C48" s="5">
        <v>0</v>
      </c>
      <c r="D48" s="5">
        <v>0</v>
      </c>
      <c r="E48" s="7">
        <v>8454.125</v>
      </c>
      <c r="F48" s="7">
        <v>8454.125</v>
      </c>
      <c r="G48" s="5">
        <v>1859.9075</v>
      </c>
      <c r="H48" s="5">
        <v>1859.9075</v>
      </c>
      <c r="I48" s="5">
        <v>1215.83</v>
      </c>
      <c r="J48" s="5">
        <v>1215.83</v>
      </c>
      <c r="K48" s="5">
        <v>1215.83</v>
      </c>
      <c r="L48" s="5">
        <v>1215.83</v>
      </c>
      <c r="M48" s="5">
        <v>1207.5</v>
      </c>
      <c r="N48" s="5">
        <v>1207.5</v>
      </c>
      <c r="O48" s="5">
        <v>1207.5</v>
      </c>
      <c r="P48" s="5">
        <v>1207.5</v>
      </c>
      <c r="Q48" s="5">
        <v>1260</v>
      </c>
      <c r="R48" s="5">
        <v>1260</v>
      </c>
      <c r="S48" s="5">
        <v>1260</v>
      </c>
      <c r="T48" s="5">
        <v>1260</v>
      </c>
      <c r="U48" s="5">
        <v>0</v>
      </c>
      <c r="V48" s="5">
        <v>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f t="shared" si="3"/>
        <v>35361.385000000009</v>
      </c>
    </row>
    <row r="49" spans="1:35" x14ac:dyDescent="0.2">
      <c r="A49" s="1">
        <v>37104</v>
      </c>
      <c r="C49" s="5">
        <v>0</v>
      </c>
      <c r="D49" s="5">
        <v>0</v>
      </c>
      <c r="E49" s="7">
        <v>1690.825</v>
      </c>
      <c r="F49" s="7">
        <v>1690.825</v>
      </c>
      <c r="G49" s="5">
        <v>1859.9075</v>
      </c>
      <c r="H49" s="5">
        <v>1859.9075</v>
      </c>
      <c r="I49" s="5">
        <v>1215.83</v>
      </c>
      <c r="J49" s="5">
        <v>1215.83</v>
      </c>
      <c r="K49" s="5">
        <v>1215.83</v>
      </c>
      <c r="L49" s="5">
        <v>1215.83</v>
      </c>
      <c r="M49" s="5">
        <v>1207.5</v>
      </c>
      <c r="N49" s="5">
        <v>1207.5</v>
      </c>
      <c r="O49" s="5">
        <v>1207.5</v>
      </c>
      <c r="P49" s="5">
        <v>1207.5</v>
      </c>
      <c r="Q49" s="5">
        <v>1260</v>
      </c>
      <c r="R49" s="5">
        <v>1260</v>
      </c>
      <c r="S49" s="5">
        <v>1260</v>
      </c>
      <c r="T49" s="5">
        <v>1260</v>
      </c>
      <c r="U49" s="5">
        <v>0</v>
      </c>
      <c r="V49" s="5">
        <v>0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>
        <f t="shared" si="3"/>
        <v>21834.785</v>
      </c>
    </row>
    <row r="50" spans="1:35" x14ac:dyDescent="0.2">
      <c r="A50" s="1">
        <v>37135</v>
      </c>
      <c r="C50" s="5">
        <v>0</v>
      </c>
      <c r="D50" s="5">
        <v>0</v>
      </c>
      <c r="E50" s="7">
        <v>0</v>
      </c>
      <c r="F50" s="7">
        <v>0</v>
      </c>
      <c r="G50" s="5">
        <v>8454.125</v>
      </c>
      <c r="H50" s="5">
        <v>8454.125</v>
      </c>
      <c r="I50" s="5">
        <v>1215.83</v>
      </c>
      <c r="J50" s="5">
        <v>1215.83</v>
      </c>
      <c r="K50" s="5">
        <v>1215.83</v>
      </c>
      <c r="L50" s="5">
        <v>1215.83</v>
      </c>
      <c r="M50" s="5">
        <v>1207.5</v>
      </c>
      <c r="N50" s="5">
        <v>1207.5</v>
      </c>
      <c r="O50" s="5">
        <v>1207.5</v>
      </c>
      <c r="P50" s="5">
        <v>1207.5</v>
      </c>
      <c r="Q50" s="5">
        <v>1260</v>
      </c>
      <c r="R50" s="5">
        <v>1260</v>
      </c>
      <c r="S50" s="5">
        <v>1260</v>
      </c>
      <c r="T50" s="5">
        <v>1260</v>
      </c>
      <c r="U50" s="5">
        <v>0</v>
      </c>
      <c r="V50" s="5">
        <v>0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>
        <f t="shared" si="3"/>
        <v>31641.570000000007</v>
      </c>
    </row>
    <row r="51" spans="1:35" x14ac:dyDescent="0.2">
      <c r="A51" s="1">
        <v>37165</v>
      </c>
      <c r="C51" s="5">
        <v>0</v>
      </c>
      <c r="D51" s="5">
        <v>0</v>
      </c>
      <c r="E51" s="7">
        <v>0</v>
      </c>
      <c r="F51" s="7">
        <v>0</v>
      </c>
      <c r="G51" s="5">
        <v>1690.825</v>
      </c>
      <c r="H51" s="5">
        <v>1690.825</v>
      </c>
      <c r="I51" s="5">
        <v>1215.83</v>
      </c>
      <c r="J51" s="5">
        <v>1215.83</v>
      </c>
      <c r="K51" s="5">
        <v>1215.83</v>
      </c>
      <c r="L51" s="5">
        <v>1215.83</v>
      </c>
      <c r="M51" s="5">
        <v>1207.5</v>
      </c>
      <c r="N51" s="5">
        <v>1207.5</v>
      </c>
      <c r="O51" s="5">
        <v>1207.5</v>
      </c>
      <c r="P51" s="5">
        <v>1207.5</v>
      </c>
      <c r="Q51" s="5">
        <v>1260</v>
      </c>
      <c r="R51" s="5">
        <v>1260</v>
      </c>
      <c r="S51" s="5">
        <v>1260</v>
      </c>
      <c r="T51" s="5">
        <v>1260</v>
      </c>
      <c r="U51" s="5">
        <v>1249.5</v>
      </c>
      <c r="V51" s="5">
        <v>1249.5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>
        <f t="shared" si="3"/>
        <v>20613.97</v>
      </c>
    </row>
    <row r="52" spans="1:35" x14ac:dyDescent="0.2">
      <c r="A52" s="1">
        <v>37196</v>
      </c>
      <c r="C52" s="5">
        <v>0</v>
      </c>
      <c r="D52" s="5">
        <v>0</v>
      </c>
      <c r="E52" s="7">
        <v>0</v>
      </c>
      <c r="F52" s="7">
        <v>0</v>
      </c>
      <c r="G52" s="5">
        <v>0</v>
      </c>
      <c r="H52" s="5">
        <v>0</v>
      </c>
      <c r="I52" s="5">
        <v>1215.83</v>
      </c>
      <c r="J52" s="5">
        <v>1215.83</v>
      </c>
      <c r="K52" s="5">
        <v>1215.83</v>
      </c>
      <c r="L52" s="5">
        <v>1215.83</v>
      </c>
      <c r="M52" s="5">
        <v>1207.5</v>
      </c>
      <c r="N52" s="5">
        <v>1207.5</v>
      </c>
      <c r="O52" s="5">
        <v>1207.5</v>
      </c>
      <c r="P52" s="5">
        <v>1207.5</v>
      </c>
      <c r="Q52" s="5">
        <v>1260</v>
      </c>
      <c r="R52" s="5">
        <v>1260</v>
      </c>
      <c r="S52" s="5">
        <v>1260</v>
      </c>
      <c r="T52" s="5">
        <v>1260</v>
      </c>
      <c r="U52" s="5">
        <v>1249.5</v>
      </c>
      <c r="V52" s="5">
        <v>1249.5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>
        <f t="shared" si="3"/>
        <v>17232.32</v>
      </c>
    </row>
    <row r="53" spans="1:35" x14ac:dyDescent="0.2">
      <c r="A53" s="1">
        <v>37226</v>
      </c>
      <c r="C53" s="5">
        <v>0</v>
      </c>
      <c r="D53" s="5">
        <v>0</v>
      </c>
      <c r="E53" s="7">
        <v>0</v>
      </c>
      <c r="F53" s="7">
        <v>0</v>
      </c>
      <c r="G53" s="5">
        <v>0</v>
      </c>
      <c r="H53" s="5">
        <v>0</v>
      </c>
      <c r="I53" s="5">
        <v>1389.52</v>
      </c>
      <c r="J53" s="5">
        <v>1389.52</v>
      </c>
      <c r="K53" s="5">
        <v>1389.52</v>
      </c>
      <c r="L53" s="5">
        <v>1389.52</v>
      </c>
      <c r="M53" s="5">
        <v>1207.5</v>
      </c>
      <c r="N53" s="5">
        <v>1207.5</v>
      </c>
      <c r="O53" s="5">
        <v>1207.5</v>
      </c>
      <c r="P53" s="5">
        <v>1207.5</v>
      </c>
      <c r="Q53" s="5">
        <v>1260</v>
      </c>
      <c r="R53" s="5">
        <v>1260</v>
      </c>
      <c r="S53" s="5">
        <v>1260</v>
      </c>
      <c r="T53" s="5">
        <v>1260</v>
      </c>
      <c r="U53" s="5">
        <v>1249.5</v>
      </c>
      <c r="V53" s="5">
        <v>1249.5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>
        <f t="shared" si="3"/>
        <v>17927.080000000002</v>
      </c>
    </row>
    <row r="54" spans="1:35" x14ac:dyDescent="0.2">
      <c r="A54" s="1">
        <v>37257</v>
      </c>
      <c r="C54" s="5">
        <v>0</v>
      </c>
      <c r="D54" s="5">
        <v>0</v>
      </c>
      <c r="E54" s="7">
        <v>0</v>
      </c>
      <c r="F54" s="7">
        <v>0</v>
      </c>
      <c r="G54" s="5">
        <v>0</v>
      </c>
      <c r="H54" s="5">
        <v>0</v>
      </c>
      <c r="I54" s="5">
        <v>8684.5</v>
      </c>
      <c r="J54" s="5">
        <v>8684.5</v>
      </c>
      <c r="K54" s="5">
        <v>8684.5</v>
      </c>
      <c r="L54" s="5">
        <v>8684.5</v>
      </c>
      <c r="M54" s="5">
        <v>1207.5</v>
      </c>
      <c r="N54" s="5">
        <v>1207.5</v>
      </c>
      <c r="O54" s="5">
        <v>1207.5</v>
      </c>
      <c r="P54" s="5">
        <v>1207.5</v>
      </c>
      <c r="Q54" s="5">
        <v>1260</v>
      </c>
      <c r="R54" s="5">
        <v>1260</v>
      </c>
      <c r="S54" s="5">
        <v>1260</v>
      </c>
      <c r="T54" s="5">
        <v>1260</v>
      </c>
      <c r="U54" s="5">
        <v>1249.5</v>
      </c>
      <c r="V54" s="5">
        <v>1249.5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>
        <f t="shared" si="3"/>
        <v>47107</v>
      </c>
    </row>
    <row r="55" spans="1:35" x14ac:dyDescent="0.2">
      <c r="A55" s="1">
        <v>37288</v>
      </c>
      <c r="C55" s="5">
        <v>0</v>
      </c>
      <c r="D55" s="5">
        <v>0</v>
      </c>
      <c r="E55" s="7">
        <v>0</v>
      </c>
      <c r="F55" s="7">
        <v>0</v>
      </c>
      <c r="G55" s="5">
        <v>0</v>
      </c>
      <c r="H55" s="5">
        <v>0</v>
      </c>
      <c r="I55" s="5">
        <v>1736.9</v>
      </c>
      <c r="J55" s="5">
        <v>1736.9</v>
      </c>
      <c r="K55" s="5">
        <v>1736.9</v>
      </c>
      <c r="L55" s="5">
        <v>1736.9</v>
      </c>
      <c r="M55" s="5">
        <v>1380</v>
      </c>
      <c r="N55" s="5">
        <v>1380</v>
      </c>
      <c r="O55" s="5">
        <v>1207.5</v>
      </c>
      <c r="P55" s="5">
        <v>1207.5</v>
      </c>
      <c r="Q55" s="5">
        <v>1260</v>
      </c>
      <c r="R55" s="5">
        <v>1260</v>
      </c>
      <c r="S55" s="5">
        <v>1260</v>
      </c>
      <c r="T55" s="5">
        <v>1260</v>
      </c>
      <c r="U55" s="5">
        <v>1249.5</v>
      </c>
      <c r="V55" s="5">
        <v>1249.5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>
        <f t="shared" si="3"/>
        <v>19661.599999999999</v>
      </c>
    </row>
    <row r="56" spans="1:35" x14ac:dyDescent="0.2">
      <c r="A56" s="1">
        <v>37316</v>
      </c>
      <c r="C56" s="5">
        <v>0</v>
      </c>
      <c r="D56" s="5">
        <v>0</v>
      </c>
      <c r="E56" s="7">
        <v>0</v>
      </c>
      <c r="F56" s="7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8625</v>
      </c>
      <c r="N56" s="5">
        <v>8625</v>
      </c>
      <c r="O56" s="5">
        <v>1207.5</v>
      </c>
      <c r="P56" s="5">
        <v>1207.5</v>
      </c>
      <c r="Q56" s="5">
        <v>1260</v>
      </c>
      <c r="R56" s="5">
        <v>1260</v>
      </c>
      <c r="S56" s="5">
        <v>1260</v>
      </c>
      <c r="T56" s="5">
        <v>1260</v>
      </c>
      <c r="U56" s="5">
        <v>1249.5</v>
      </c>
      <c r="V56" s="5">
        <v>1249.5</v>
      </c>
      <c r="W56" s="19">
        <f t="shared" ref="W56:W70" si="9">0.0375*$W$79</f>
        <v>1338.75</v>
      </c>
      <c r="X56" s="19">
        <f>0.0375*$X$79</f>
        <v>1338.75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>
        <f t="shared" si="3"/>
        <v>29881.5</v>
      </c>
    </row>
    <row r="57" spans="1:35" x14ac:dyDescent="0.2">
      <c r="A57" s="1">
        <v>37347</v>
      </c>
      <c r="C57" s="5">
        <v>0</v>
      </c>
      <c r="D57" s="5">
        <v>0</v>
      </c>
      <c r="E57" s="7">
        <v>0</v>
      </c>
      <c r="F57" s="7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1725</v>
      </c>
      <c r="N57" s="5">
        <v>1725</v>
      </c>
      <c r="O57" s="5">
        <v>1207.5</v>
      </c>
      <c r="P57" s="5">
        <v>1207.5</v>
      </c>
      <c r="Q57" s="5">
        <v>1260</v>
      </c>
      <c r="R57" s="5">
        <v>1260</v>
      </c>
      <c r="S57" s="5">
        <v>1260</v>
      </c>
      <c r="T57" s="5">
        <v>1260</v>
      </c>
      <c r="U57" s="5">
        <v>1249.5</v>
      </c>
      <c r="V57" s="5">
        <v>1249.5</v>
      </c>
      <c r="W57" s="19">
        <f t="shared" si="9"/>
        <v>1338.75</v>
      </c>
      <c r="X57" s="19">
        <f t="shared" ref="X57:X71" si="10">0.0375*$X$79</f>
        <v>1338.75</v>
      </c>
      <c r="Y57" s="19">
        <f>0.0375*Y$79</f>
        <v>1338.75</v>
      </c>
      <c r="Z57" s="19">
        <f>0.0375*Z$79</f>
        <v>1338.75</v>
      </c>
      <c r="AA57" s="19">
        <f>0.0375*AA$79</f>
        <v>1338.75</v>
      </c>
      <c r="AB57" s="19">
        <f>0.0375*AB$79</f>
        <v>1338.75</v>
      </c>
      <c r="AC57" s="5"/>
      <c r="AD57" s="5"/>
      <c r="AE57" s="5"/>
      <c r="AF57" s="5"/>
      <c r="AG57" s="5"/>
      <c r="AH57" s="5"/>
      <c r="AI57" s="5">
        <f t="shared" si="3"/>
        <v>21436.5</v>
      </c>
    </row>
    <row r="58" spans="1:35" x14ac:dyDescent="0.2">
      <c r="A58" s="1">
        <v>37377</v>
      </c>
      <c r="C58" s="5">
        <v>0</v>
      </c>
      <c r="D58" s="5">
        <v>0</v>
      </c>
      <c r="E58" s="7">
        <v>0</v>
      </c>
      <c r="F58" s="7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1207.5</v>
      </c>
      <c r="P58" s="5">
        <v>1207.5</v>
      </c>
      <c r="Q58" s="5">
        <v>1260</v>
      </c>
      <c r="R58" s="5">
        <v>1260</v>
      </c>
      <c r="S58" s="5">
        <v>1260</v>
      </c>
      <c r="T58" s="5">
        <v>1260</v>
      </c>
      <c r="U58" s="5">
        <v>1249.5</v>
      </c>
      <c r="V58" s="5">
        <v>1249.5</v>
      </c>
      <c r="W58" s="19">
        <f t="shared" si="9"/>
        <v>1338.75</v>
      </c>
      <c r="X58" s="19">
        <f t="shared" si="10"/>
        <v>1338.75</v>
      </c>
      <c r="Y58" s="19">
        <f t="shared" ref="Y58:AH74" si="11">0.0375*Y$79</f>
        <v>1338.75</v>
      </c>
      <c r="Z58" s="19">
        <f t="shared" si="11"/>
        <v>1338.75</v>
      </c>
      <c r="AA58" s="19">
        <f t="shared" si="11"/>
        <v>1338.75</v>
      </c>
      <c r="AB58" s="19">
        <f t="shared" si="11"/>
        <v>1338.75</v>
      </c>
      <c r="AC58" s="19">
        <f>0.0375*AC$79</f>
        <v>1350</v>
      </c>
      <c r="AD58" s="19">
        <f>0.0375*AD$79</f>
        <v>1350</v>
      </c>
      <c r="AE58" s="19">
        <f>0.0375*AE$79</f>
        <v>1350</v>
      </c>
      <c r="AF58" s="19">
        <f>0.0375*AF$79</f>
        <v>1350</v>
      </c>
      <c r="AG58" s="5"/>
      <c r="AH58" s="5"/>
      <c r="AI58" s="5">
        <f t="shared" si="3"/>
        <v>23386.5</v>
      </c>
    </row>
    <row r="59" spans="1:35" x14ac:dyDescent="0.2">
      <c r="A59" s="1">
        <v>37408</v>
      </c>
      <c r="C59" s="5">
        <v>0</v>
      </c>
      <c r="D59" s="5">
        <v>0</v>
      </c>
      <c r="E59" s="7">
        <v>0</v>
      </c>
      <c r="F59" s="7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1207.5</v>
      </c>
      <c r="P59" s="5">
        <v>1207.5</v>
      </c>
      <c r="Q59" s="5">
        <v>1260</v>
      </c>
      <c r="R59" s="5">
        <v>1260</v>
      </c>
      <c r="S59" s="5">
        <v>1260</v>
      </c>
      <c r="T59" s="5">
        <v>1260</v>
      </c>
      <c r="U59" s="5">
        <v>1249.5</v>
      </c>
      <c r="V59" s="5">
        <v>1249.5</v>
      </c>
      <c r="W59" s="19">
        <f t="shared" si="9"/>
        <v>1338.75</v>
      </c>
      <c r="X59" s="19">
        <f t="shared" si="10"/>
        <v>1338.75</v>
      </c>
      <c r="Y59" s="19">
        <f t="shared" si="11"/>
        <v>1338.75</v>
      </c>
      <c r="Z59" s="19">
        <f t="shared" si="11"/>
        <v>1338.75</v>
      </c>
      <c r="AA59" s="19">
        <f t="shared" si="11"/>
        <v>1338.75</v>
      </c>
      <c r="AB59" s="19">
        <f t="shared" si="11"/>
        <v>1338.75</v>
      </c>
      <c r="AC59" s="19">
        <f t="shared" si="11"/>
        <v>1350</v>
      </c>
      <c r="AD59" s="19">
        <f t="shared" si="11"/>
        <v>1350</v>
      </c>
      <c r="AE59" s="19">
        <f t="shared" si="11"/>
        <v>1350</v>
      </c>
      <c r="AF59" s="19">
        <f t="shared" si="11"/>
        <v>1350</v>
      </c>
      <c r="AG59" s="19">
        <f>0.0375*AG$79</f>
        <v>1350</v>
      </c>
      <c r="AH59" s="19">
        <f>0.0375*AH$79</f>
        <v>1350</v>
      </c>
      <c r="AI59" s="5">
        <f t="shared" si="3"/>
        <v>26086.5</v>
      </c>
    </row>
    <row r="60" spans="1:35" x14ac:dyDescent="0.2">
      <c r="A60" s="1">
        <v>37438</v>
      </c>
      <c r="C60" s="5">
        <v>0</v>
      </c>
      <c r="D60" s="5">
        <v>0</v>
      </c>
      <c r="E60" s="7">
        <v>0</v>
      </c>
      <c r="F60" s="7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1207.5</v>
      </c>
      <c r="P60" s="5">
        <v>1207.5</v>
      </c>
      <c r="Q60" s="5">
        <v>1260</v>
      </c>
      <c r="R60" s="5">
        <v>1260</v>
      </c>
      <c r="S60" s="5">
        <v>1260</v>
      </c>
      <c r="T60" s="5">
        <v>1260</v>
      </c>
      <c r="U60" s="5">
        <v>1249.5</v>
      </c>
      <c r="V60" s="5">
        <v>1249.5</v>
      </c>
      <c r="W60" s="19">
        <f t="shared" si="9"/>
        <v>1338.75</v>
      </c>
      <c r="X60" s="19">
        <f t="shared" si="10"/>
        <v>1338.75</v>
      </c>
      <c r="Y60" s="19">
        <f t="shared" si="11"/>
        <v>1338.75</v>
      </c>
      <c r="Z60" s="19">
        <f t="shared" si="11"/>
        <v>1338.75</v>
      </c>
      <c r="AA60" s="19">
        <f t="shared" si="11"/>
        <v>1338.75</v>
      </c>
      <c r="AB60" s="19">
        <f t="shared" si="11"/>
        <v>1338.75</v>
      </c>
      <c r="AC60" s="19">
        <f t="shared" si="11"/>
        <v>1350</v>
      </c>
      <c r="AD60" s="19">
        <f t="shared" si="11"/>
        <v>1350</v>
      </c>
      <c r="AE60" s="19">
        <f t="shared" si="11"/>
        <v>1350</v>
      </c>
      <c r="AF60" s="19">
        <f t="shared" si="11"/>
        <v>1350</v>
      </c>
      <c r="AG60" s="19">
        <f t="shared" si="11"/>
        <v>1350</v>
      </c>
      <c r="AH60" s="19">
        <f t="shared" si="11"/>
        <v>1350</v>
      </c>
      <c r="AI60" s="5">
        <f t="shared" si="3"/>
        <v>26086.5</v>
      </c>
    </row>
    <row r="61" spans="1:35" x14ac:dyDescent="0.2">
      <c r="A61" s="1">
        <v>37469</v>
      </c>
      <c r="C61" s="5">
        <v>0</v>
      </c>
      <c r="D61" s="5">
        <v>0</v>
      </c>
      <c r="E61" s="7">
        <v>0</v>
      </c>
      <c r="F61" s="7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1207.5</v>
      </c>
      <c r="P61" s="5">
        <v>1207.5</v>
      </c>
      <c r="Q61" s="5">
        <v>1260</v>
      </c>
      <c r="R61" s="5">
        <v>1260</v>
      </c>
      <c r="S61" s="5">
        <v>1260</v>
      </c>
      <c r="T61" s="5">
        <v>1260</v>
      </c>
      <c r="U61" s="5">
        <v>1249.5</v>
      </c>
      <c r="V61" s="5">
        <v>1249.5</v>
      </c>
      <c r="W61" s="19">
        <f t="shared" si="9"/>
        <v>1338.75</v>
      </c>
      <c r="X61" s="19">
        <f t="shared" si="10"/>
        <v>1338.75</v>
      </c>
      <c r="Y61" s="19">
        <f t="shared" si="11"/>
        <v>1338.75</v>
      </c>
      <c r="Z61" s="19">
        <f t="shared" si="11"/>
        <v>1338.75</v>
      </c>
      <c r="AA61" s="19">
        <f t="shared" si="11"/>
        <v>1338.75</v>
      </c>
      <c r="AB61" s="19">
        <f t="shared" si="11"/>
        <v>1338.75</v>
      </c>
      <c r="AC61" s="19">
        <f t="shared" si="11"/>
        <v>1350</v>
      </c>
      <c r="AD61" s="19">
        <f t="shared" si="11"/>
        <v>1350</v>
      </c>
      <c r="AE61" s="19">
        <f t="shared" si="11"/>
        <v>1350</v>
      </c>
      <c r="AF61" s="19">
        <f t="shared" si="11"/>
        <v>1350</v>
      </c>
      <c r="AG61" s="19">
        <f t="shared" si="11"/>
        <v>1350</v>
      </c>
      <c r="AH61" s="19">
        <f t="shared" si="11"/>
        <v>1350</v>
      </c>
      <c r="AI61" s="5">
        <f t="shared" si="3"/>
        <v>26086.5</v>
      </c>
    </row>
    <row r="62" spans="1:35" x14ac:dyDescent="0.2">
      <c r="A62" s="1">
        <v>37500</v>
      </c>
      <c r="C62" s="5">
        <v>0</v>
      </c>
      <c r="D62" s="5">
        <v>0</v>
      </c>
      <c r="E62" s="7">
        <v>0</v>
      </c>
      <c r="F62" s="7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1380</v>
      </c>
      <c r="P62" s="5">
        <v>1380</v>
      </c>
      <c r="Q62" s="5">
        <v>1260</v>
      </c>
      <c r="R62" s="5">
        <v>1260</v>
      </c>
      <c r="S62" s="5">
        <v>1260</v>
      </c>
      <c r="T62" s="5">
        <v>1260</v>
      </c>
      <c r="U62" s="5">
        <v>1249.5</v>
      </c>
      <c r="V62" s="5">
        <v>1249.5</v>
      </c>
      <c r="W62" s="19">
        <f t="shared" si="9"/>
        <v>1338.75</v>
      </c>
      <c r="X62" s="19">
        <f t="shared" si="10"/>
        <v>1338.75</v>
      </c>
      <c r="Y62" s="19">
        <f t="shared" si="11"/>
        <v>1338.75</v>
      </c>
      <c r="Z62" s="19">
        <f t="shared" si="11"/>
        <v>1338.75</v>
      </c>
      <c r="AA62" s="19">
        <f t="shared" si="11"/>
        <v>1338.75</v>
      </c>
      <c r="AB62" s="19">
        <f t="shared" si="11"/>
        <v>1338.75</v>
      </c>
      <c r="AC62" s="19">
        <f t="shared" si="11"/>
        <v>1350</v>
      </c>
      <c r="AD62" s="19">
        <f t="shared" si="11"/>
        <v>1350</v>
      </c>
      <c r="AE62" s="19">
        <f t="shared" si="11"/>
        <v>1350</v>
      </c>
      <c r="AF62" s="19">
        <f t="shared" si="11"/>
        <v>1350</v>
      </c>
      <c r="AG62" s="19">
        <f t="shared" si="11"/>
        <v>1350</v>
      </c>
      <c r="AH62" s="19">
        <f t="shared" si="11"/>
        <v>1350</v>
      </c>
      <c r="AI62" s="5">
        <f t="shared" si="3"/>
        <v>26431.5</v>
      </c>
    </row>
    <row r="63" spans="1:35" x14ac:dyDescent="0.2">
      <c r="A63" s="1">
        <v>37530</v>
      </c>
      <c r="C63" s="5">
        <v>0</v>
      </c>
      <c r="D63" s="5">
        <v>0</v>
      </c>
      <c r="E63" s="7">
        <v>0</v>
      </c>
      <c r="F63" s="7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8625</v>
      </c>
      <c r="P63" s="5">
        <v>8625</v>
      </c>
      <c r="Q63" s="5">
        <v>1260</v>
      </c>
      <c r="R63" s="5">
        <v>1260</v>
      </c>
      <c r="S63" s="5">
        <v>1350</v>
      </c>
      <c r="T63" s="5">
        <v>1350</v>
      </c>
      <c r="U63" s="5">
        <v>1249.5</v>
      </c>
      <c r="V63" s="5">
        <v>1249.5</v>
      </c>
      <c r="W63" s="19">
        <f t="shared" si="9"/>
        <v>1338.75</v>
      </c>
      <c r="X63" s="19">
        <f t="shared" si="10"/>
        <v>1338.75</v>
      </c>
      <c r="Y63" s="19">
        <f t="shared" si="11"/>
        <v>1338.75</v>
      </c>
      <c r="Z63" s="19">
        <f t="shared" si="11"/>
        <v>1338.75</v>
      </c>
      <c r="AA63" s="19">
        <f t="shared" si="11"/>
        <v>1338.75</v>
      </c>
      <c r="AB63" s="19">
        <f t="shared" si="11"/>
        <v>1338.75</v>
      </c>
      <c r="AC63" s="19">
        <f t="shared" si="11"/>
        <v>1350</v>
      </c>
      <c r="AD63" s="19">
        <f t="shared" si="11"/>
        <v>1350</v>
      </c>
      <c r="AE63" s="19">
        <f t="shared" si="11"/>
        <v>1350</v>
      </c>
      <c r="AF63" s="19">
        <f t="shared" si="11"/>
        <v>1350</v>
      </c>
      <c r="AG63" s="19">
        <f t="shared" si="11"/>
        <v>1350</v>
      </c>
      <c r="AH63" s="19">
        <f t="shared" si="11"/>
        <v>1350</v>
      </c>
      <c r="AI63" s="5">
        <f t="shared" si="3"/>
        <v>41101.5</v>
      </c>
    </row>
    <row r="64" spans="1:35" x14ac:dyDescent="0.2">
      <c r="A64" s="1">
        <v>37561</v>
      </c>
      <c r="C64" s="5">
        <v>0</v>
      </c>
      <c r="D64" s="5">
        <v>0</v>
      </c>
      <c r="E64" s="7">
        <v>0</v>
      </c>
      <c r="F64" s="7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1725</v>
      </c>
      <c r="P64" s="5">
        <v>1725</v>
      </c>
      <c r="Q64" s="5">
        <v>1440</v>
      </c>
      <c r="R64" s="5">
        <v>1440</v>
      </c>
      <c r="S64" s="5">
        <v>5220</v>
      </c>
      <c r="T64" s="5">
        <v>5220</v>
      </c>
      <c r="U64" s="5">
        <v>1249.5</v>
      </c>
      <c r="V64" s="5">
        <v>1249.5</v>
      </c>
      <c r="W64" s="19">
        <f t="shared" si="9"/>
        <v>1338.75</v>
      </c>
      <c r="X64" s="19">
        <f t="shared" si="10"/>
        <v>1338.75</v>
      </c>
      <c r="Y64" s="19">
        <f t="shared" si="11"/>
        <v>1338.75</v>
      </c>
      <c r="Z64" s="19">
        <f t="shared" si="11"/>
        <v>1338.75</v>
      </c>
      <c r="AA64" s="19">
        <f t="shared" si="11"/>
        <v>1338.75</v>
      </c>
      <c r="AB64" s="19">
        <f t="shared" si="11"/>
        <v>1338.75</v>
      </c>
      <c r="AC64" s="19">
        <f t="shared" si="11"/>
        <v>1350</v>
      </c>
      <c r="AD64" s="19">
        <f t="shared" si="11"/>
        <v>1350</v>
      </c>
      <c r="AE64" s="19">
        <f t="shared" si="11"/>
        <v>1350</v>
      </c>
      <c r="AF64" s="19">
        <f t="shared" si="11"/>
        <v>1350</v>
      </c>
      <c r="AG64" s="19">
        <f t="shared" si="11"/>
        <v>1350</v>
      </c>
      <c r="AH64" s="19">
        <f t="shared" si="11"/>
        <v>1350</v>
      </c>
      <c r="AI64" s="5">
        <f t="shared" si="3"/>
        <v>35401.5</v>
      </c>
    </row>
    <row r="65" spans="1:35" x14ac:dyDescent="0.2">
      <c r="A65" s="1">
        <v>37591</v>
      </c>
      <c r="C65" s="5">
        <v>0</v>
      </c>
      <c r="D65" s="5">
        <v>0</v>
      </c>
      <c r="E65" s="7">
        <v>0</v>
      </c>
      <c r="F65" s="7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9000</v>
      </c>
      <c r="R65" s="5">
        <v>9000</v>
      </c>
      <c r="S65" s="5">
        <v>5400</v>
      </c>
      <c r="T65" s="5">
        <v>5400</v>
      </c>
      <c r="U65" s="5">
        <v>1249.5</v>
      </c>
      <c r="V65" s="5">
        <v>1249.5</v>
      </c>
      <c r="W65" s="19">
        <f t="shared" si="9"/>
        <v>1338.75</v>
      </c>
      <c r="X65" s="19">
        <f t="shared" si="10"/>
        <v>1338.75</v>
      </c>
      <c r="Y65" s="19">
        <f t="shared" si="11"/>
        <v>1338.75</v>
      </c>
      <c r="Z65" s="19">
        <f t="shared" si="11"/>
        <v>1338.75</v>
      </c>
      <c r="AA65" s="19">
        <f t="shared" si="11"/>
        <v>1338.75</v>
      </c>
      <c r="AB65" s="19">
        <f t="shared" si="11"/>
        <v>1338.75</v>
      </c>
      <c r="AC65" s="19">
        <f t="shared" si="11"/>
        <v>1350</v>
      </c>
      <c r="AD65" s="19">
        <f t="shared" si="11"/>
        <v>1350</v>
      </c>
      <c r="AE65" s="19">
        <f t="shared" si="11"/>
        <v>1350</v>
      </c>
      <c r="AF65" s="19">
        <f t="shared" si="11"/>
        <v>1350</v>
      </c>
      <c r="AG65" s="19">
        <f t="shared" si="11"/>
        <v>1350</v>
      </c>
      <c r="AH65" s="19">
        <f t="shared" si="11"/>
        <v>1350</v>
      </c>
      <c r="AI65" s="5">
        <f t="shared" si="3"/>
        <v>47431.5</v>
      </c>
    </row>
    <row r="66" spans="1:35" x14ac:dyDescent="0.2">
      <c r="A66" s="1">
        <v>37622</v>
      </c>
      <c r="C66" s="5"/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>
        <v>1800</v>
      </c>
      <c r="R66" s="5">
        <v>1800</v>
      </c>
      <c r="S66" s="5">
        <v>900</v>
      </c>
      <c r="T66" s="5">
        <v>900</v>
      </c>
      <c r="U66" s="5">
        <v>1249.5</v>
      </c>
      <c r="V66" s="5">
        <v>1249.5</v>
      </c>
      <c r="W66" s="19">
        <f t="shared" si="9"/>
        <v>1338.75</v>
      </c>
      <c r="X66" s="19">
        <f t="shared" si="10"/>
        <v>1338.75</v>
      </c>
      <c r="Y66" s="19">
        <f t="shared" si="11"/>
        <v>1338.75</v>
      </c>
      <c r="Z66" s="19">
        <f t="shared" si="11"/>
        <v>1338.75</v>
      </c>
      <c r="AA66" s="19">
        <f t="shared" si="11"/>
        <v>1338.75</v>
      </c>
      <c r="AB66" s="19">
        <f t="shared" si="11"/>
        <v>1338.75</v>
      </c>
      <c r="AC66" s="19">
        <f t="shared" si="11"/>
        <v>1350</v>
      </c>
      <c r="AD66" s="19">
        <f t="shared" si="11"/>
        <v>1350</v>
      </c>
      <c r="AE66" s="19">
        <f t="shared" si="11"/>
        <v>1350</v>
      </c>
      <c r="AF66" s="19">
        <f t="shared" si="11"/>
        <v>1350</v>
      </c>
      <c r="AG66" s="19">
        <f t="shared" si="11"/>
        <v>1350</v>
      </c>
      <c r="AH66" s="19">
        <f t="shared" si="11"/>
        <v>1350</v>
      </c>
      <c r="AI66" s="5">
        <f t="shared" si="3"/>
        <v>24031.5</v>
      </c>
    </row>
    <row r="67" spans="1:35" x14ac:dyDescent="0.2">
      <c r="A67" s="1">
        <v>37653</v>
      </c>
      <c r="C67" s="5"/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>
        <v>1428</v>
      </c>
      <c r="V67" s="5">
        <v>1428</v>
      </c>
      <c r="W67" s="19">
        <f t="shared" si="9"/>
        <v>1338.75</v>
      </c>
      <c r="X67" s="19">
        <f t="shared" si="10"/>
        <v>1338.75</v>
      </c>
      <c r="Y67" s="19">
        <f t="shared" si="11"/>
        <v>1338.75</v>
      </c>
      <c r="Z67" s="19">
        <f t="shared" si="11"/>
        <v>1338.75</v>
      </c>
      <c r="AA67" s="19">
        <f t="shared" si="11"/>
        <v>1338.75</v>
      </c>
      <c r="AB67" s="19">
        <f t="shared" si="11"/>
        <v>1338.75</v>
      </c>
      <c r="AC67" s="19">
        <f t="shared" si="11"/>
        <v>1350</v>
      </c>
      <c r="AD67" s="19">
        <f t="shared" si="11"/>
        <v>1350</v>
      </c>
      <c r="AE67" s="19">
        <f t="shared" si="11"/>
        <v>1350</v>
      </c>
      <c r="AF67" s="19">
        <f t="shared" si="11"/>
        <v>1350</v>
      </c>
      <c r="AG67" s="19">
        <f t="shared" si="11"/>
        <v>1350</v>
      </c>
      <c r="AH67" s="19">
        <f t="shared" si="11"/>
        <v>1350</v>
      </c>
      <c r="AI67" s="5">
        <f t="shared" si="3"/>
        <v>18988.5</v>
      </c>
    </row>
    <row r="68" spans="1:35" x14ac:dyDescent="0.2">
      <c r="A68" s="1">
        <v>37681</v>
      </c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8925</v>
      </c>
      <c r="V68" s="5">
        <v>8925</v>
      </c>
      <c r="W68" s="19">
        <f t="shared" si="9"/>
        <v>1338.75</v>
      </c>
      <c r="X68" s="19">
        <f t="shared" si="10"/>
        <v>1338.75</v>
      </c>
      <c r="Y68" s="19">
        <f t="shared" si="11"/>
        <v>1338.75</v>
      </c>
      <c r="Z68" s="19">
        <f t="shared" si="11"/>
        <v>1338.75</v>
      </c>
      <c r="AA68" s="19">
        <f t="shared" si="11"/>
        <v>1338.75</v>
      </c>
      <c r="AB68" s="19">
        <f t="shared" si="11"/>
        <v>1338.75</v>
      </c>
      <c r="AC68" s="19">
        <f t="shared" si="11"/>
        <v>1350</v>
      </c>
      <c r="AD68" s="19">
        <f t="shared" si="11"/>
        <v>1350</v>
      </c>
      <c r="AE68" s="19">
        <f t="shared" si="11"/>
        <v>1350</v>
      </c>
      <c r="AF68" s="19">
        <f t="shared" si="11"/>
        <v>1350</v>
      </c>
      <c r="AG68" s="19">
        <f t="shared" si="11"/>
        <v>1350</v>
      </c>
      <c r="AH68" s="19">
        <f t="shared" si="11"/>
        <v>1350</v>
      </c>
      <c r="AI68" s="5">
        <f t="shared" si="3"/>
        <v>33982.5</v>
      </c>
    </row>
    <row r="69" spans="1:35" x14ac:dyDescent="0.2">
      <c r="A69" s="1">
        <v>37712</v>
      </c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>
        <v>1785</v>
      </c>
      <c r="V69" s="5">
        <v>1785</v>
      </c>
      <c r="W69" s="19">
        <f t="shared" si="9"/>
        <v>1338.75</v>
      </c>
      <c r="X69" s="19">
        <f t="shared" si="10"/>
        <v>1338.75</v>
      </c>
      <c r="Y69" s="19">
        <f t="shared" si="11"/>
        <v>1338.75</v>
      </c>
      <c r="Z69" s="19">
        <f t="shared" si="11"/>
        <v>1338.75</v>
      </c>
      <c r="AA69" s="19">
        <f t="shared" si="11"/>
        <v>1338.75</v>
      </c>
      <c r="AB69" s="19">
        <f t="shared" si="11"/>
        <v>1338.75</v>
      </c>
      <c r="AC69" s="19">
        <f t="shared" si="11"/>
        <v>1350</v>
      </c>
      <c r="AD69" s="19">
        <f t="shared" si="11"/>
        <v>1350</v>
      </c>
      <c r="AE69" s="19">
        <f t="shared" si="11"/>
        <v>1350</v>
      </c>
      <c r="AF69" s="19">
        <f t="shared" si="11"/>
        <v>1350</v>
      </c>
      <c r="AG69" s="19">
        <f t="shared" si="11"/>
        <v>1350</v>
      </c>
      <c r="AH69" s="19">
        <f t="shared" si="11"/>
        <v>1350</v>
      </c>
      <c r="AI69" s="5">
        <f t="shared" si="3"/>
        <v>19702.5</v>
      </c>
    </row>
    <row r="70" spans="1:35" x14ac:dyDescent="0.2">
      <c r="A70" s="1">
        <v>37742</v>
      </c>
      <c r="C70" s="5"/>
      <c r="D70" s="5"/>
      <c r="E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W70" s="19">
        <f t="shared" si="9"/>
        <v>1338.75</v>
      </c>
      <c r="X70" s="19">
        <f t="shared" si="10"/>
        <v>1338.75</v>
      </c>
      <c r="Y70" s="19">
        <f t="shared" si="11"/>
        <v>1338.75</v>
      </c>
      <c r="Z70" s="19">
        <f t="shared" si="11"/>
        <v>1338.75</v>
      </c>
      <c r="AA70" s="19">
        <f t="shared" si="11"/>
        <v>1338.75</v>
      </c>
      <c r="AB70" s="19">
        <f t="shared" si="11"/>
        <v>1338.75</v>
      </c>
      <c r="AC70" s="19">
        <f t="shared" si="11"/>
        <v>1350</v>
      </c>
      <c r="AD70" s="19">
        <f t="shared" si="11"/>
        <v>1350</v>
      </c>
      <c r="AE70" s="19">
        <f t="shared" si="11"/>
        <v>1350</v>
      </c>
      <c r="AF70" s="19">
        <f t="shared" si="11"/>
        <v>1350</v>
      </c>
      <c r="AG70" s="19">
        <f t="shared" si="11"/>
        <v>1350</v>
      </c>
      <c r="AH70" s="19">
        <f t="shared" si="11"/>
        <v>1350</v>
      </c>
      <c r="AI70" s="5">
        <f t="shared" si="3"/>
        <v>16132.5</v>
      </c>
    </row>
    <row r="71" spans="1:35" x14ac:dyDescent="0.2">
      <c r="A71" s="1">
        <v>37773</v>
      </c>
      <c r="C71" s="5"/>
      <c r="D71" s="5"/>
      <c r="E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W71" s="19">
        <f>0.0375*$W$79</f>
        <v>1338.75</v>
      </c>
      <c r="X71" s="19">
        <f t="shared" si="10"/>
        <v>1338.75</v>
      </c>
      <c r="Y71" s="19">
        <f t="shared" si="11"/>
        <v>1338.75</v>
      </c>
      <c r="Z71" s="19">
        <f t="shared" si="11"/>
        <v>1338.75</v>
      </c>
      <c r="AA71" s="19">
        <f t="shared" si="11"/>
        <v>1338.75</v>
      </c>
      <c r="AB71" s="19">
        <f t="shared" si="11"/>
        <v>1338.75</v>
      </c>
      <c r="AC71" s="19">
        <f t="shared" si="11"/>
        <v>1350</v>
      </c>
      <c r="AD71" s="19">
        <f t="shared" si="11"/>
        <v>1350</v>
      </c>
      <c r="AE71" s="19">
        <f t="shared" si="11"/>
        <v>1350</v>
      </c>
      <c r="AF71" s="19">
        <f t="shared" si="11"/>
        <v>1350</v>
      </c>
      <c r="AG71" s="19">
        <f t="shared" si="11"/>
        <v>1350</v>
      </c>
      <c r="AH71" s="19">
        <f t="shared" si="11"/>
        <v>1350</v>
      </c>
      <c r="AI71" s="5">
        <f t="shared" si="3"/>
        <v>16132.5</v>
      </c>
    </row>
    <row r="72" spans="1:35" x14ac:dyDescent="0.2">
      <c r="A72" s="1">
        <v>37803</v>
      </c>
      <c r="C72" s="5"/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W72">
        <f>0.25*W79</f>
        <v>8925</v>
      </c>
      <c r="X72">
        <f>0.25*X79</f>
        <v>8925</v>
      </c>
      <c r="Y72" s="19">
        <f t="shared" si="11"/>
        <v>1338.75</v>
      </c>
      <c r="Z72" s="19">
        <f t="shared" si="11"/>
        <v>1338.75</v>
      </c>
      <c r="AA72" s="19">
        <f t="shared" si="11"/>
        <v>1338.75</v>
      </c>
      <c r="AB72" s="19">
        <f t="shared" si="11"/>
        <v>1338.75</v>
      </c>
      <c r="AC72" s="19">
        <f t="shared" si="11"/>
        <v>1350</v>
      </c>
      <c r="AD72" s="19">
        <f t="shared" si="11"/>
        <v>1350</v>
      </c>
      <c r="AE72" s="19">
        <f t="shared" si="11"/>
        <v>1350</v>
      </c>
      <c r="AF72" s="19">
        <f t="shared" si="11"/>
        <v>1350</v>
      </c>
      <c r="AG72" s="19">
        <f t="shared" si="11"/>
        <v>1350</v>
      </c>
      <c r="AH72" s="19">
        <f t="shared" si="11"/>
        <v>1350</v>
      </c>
      <c r="AI72" s="5">
        <f t="shared" si="3"/>
        <v>31305</v>
      </c>
    </row>
    <row r="73" spans="1:35" x14ac:dyDescent="0.2">
      <c r="A73" s="1">
        <v>37834</v>
      </c>
      <c r="C73" s="5"/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W73">
        <f>0.05*W79</f>
        <v>1785</v>
      </c>
      <c r="X73">
        <f>0.05*X79</f>
        <v>1785</v>
      </c>
      <c r="Y73" s="19">
        <f>0.25*Y$79</f>
        <v>8925</v>
      </c>
      <c r="Z73" s="19">
        <f>0.25*Z$79</f>
        <v>8925</v>
      </c>
      <c r="AA73" s="19">
        <f>0.25*AA$79</f>
        <v>8925</v>
      </c>
      <c r="AB73" s="19">
        <f>0.25*AB$79</f>
        <v>8925</v>
      </c>
      <c r="AC73" s="19">
        <f t="shared" si="11"/>
        <v>1350</v>
      </c>
      <c r="AD73" s="19">
        <f t="shared" si="11"/>
        <v>1350</v>
      </c>
      <c r="AE73" s="19">
        <f t="shared" si="11"/>
        <v>1350</v>
      </c>
      <c r="AF73" s="19">
        <f t="shared" si="11"/>
        <v>1350</v>
      </c>
      <c r="AG73" s="19">
        <f t="shared" si="11"/>
        <v>1350</v>
      </c>
      <c r="AH73" s="19">
        <f t="shared" si="11"/>
        <v>1350</v>
      </c>
      <c r="AI73" s="5">
        <f t="shared" si="3"/>
        <v>47370</v>
      </c>
    </row>
    <row r="74" spans="1:35" x14ac:dyDescent="0.2">
      <c r="A74" s="1">
        <v>37865</v>
      </c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Y74" s="19">
        <f>0.05*Y$79</f>
        <v>1785</v>
      </c>
      <c r="Z74" s="19">
        <f>0.05*Z$79</f>
        <v>1785</v>
      </c>
      <c r="AA74" s="19">
        <f>0.05*AA$79</f>
        <v>1785</v>
      </c>
      <c r="AB74" s="19">
        <f>0.05*AB$79</f>
        <v>1785</v>
      </c>
      <c r="AC74" s="19">
        <f>0.25*AC$79</f>
        <v>9000</v>
      </c>
      <c r="AD74" s="19">
        <f>0.25*AD$79</f>
        <v>9000</v>
      </c>
      <c r="AE74" s="19">
        <f>0.25*AE$79</f>
        <v>9000</v>
      </c>
      <c r="AF74" s="19">
        <f>0.25*AF$79</f>
        <v>9000</v>
      </c>
      <c r="AG74" s="19">
        <f t="shared" si="11"/>
        <v>1350</v>
      </c>
      <c r="AH74" s="19">
        <f t="shared" si="11"/>
        <v>1350</v>
      </c>
      <c r="AI74" s="5">
        <f t="shared" si="3"/>
        <v>45840</v>
      </c>
    </row>
    <row r="75" spans="1:35" x14ac:dyDescent="0.2">
      <c r="A75" s="1">
        <v>37895</v>
      </c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AC75" s="19">
        <f>0.05*AC$79</f>
        <v>1800</v>
      </c>
      <c r="AD75" s="19">
        <f>0.05*AD$79</f>
        <v>1800</v>
      </c>
      <c r="AE75" s="19">
        <f>0.05*AE$79</f>
        <v>1800</v>
      </c>
      <c r="AF75" s="19">
        <f>0.05*AF$79</f>
        <v>1800</v>
      </c>
      <c r="AG75" s="19">
        <f>0.25*AG$79</f>
        <v>9000</v>
      </c>
      <c r="AH75" s="19">
        <f>0.25*AH$79</f>
        <v>9000</v>
      </c>
      <c r="AI75" s="5">
        <f t="shared" si="3"/>
        <v>25200</v>
      </c>
    </row>
    <row r="76" spans="1:35" x14ac:dyDescent="0.2">
      <c r="A76" s="1">
        <v>37926</v>
      </c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AG76" s="19">
        <f>0.05*AG$79</f>
        <v>1800</v>
      </c>
      <c r="AH76" s="19">
        <f>0.05*AH$79</f>
        <v>1800</v>
      </c>
      <c r="AI76" s="5">
        <f t="shared" si="3"/>
        <v>3600</v>
      </c>
    </row>
    <row r="77" spans="1:35" x14ac:dyDescent="0.2">
      <c r="A77" s="1">
        <v>37956</v>
      </c>
      <c r="C77" s="5"/>
      <c r="D77" s="5"/>
      <c r="E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AI77" s="5">
        <f t="shared" si="3"/>
        <v>0</v>
      </c>
    </row>
    <row r="78" spans="1:35" x14ac:dyDescent="0.2">
      <c r="A78" s="1"/>
      <c r="C78" s="5"/>
      <c r="D78" s="5"/>
      <c r="E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35" s="17" customFormat="1" x14ac:dyDescent="0.2">
      <c r="A79" s="16" t="s">
        <v>3</v>
      </c>
      <c r="C79" s="18">
        <f t="shared" ref="C79:V79" si="12">SUM(C30:C78)</f>
        <v>35616.637000000002</v>
      </c>
      <c r="D79" s="18">
        <f t="shared" si="12"/>
        <v>31727.750000000007</v>
      </c>
      <c r="E79" s="18">
        <f t="shared" si="12"/>
        <v>33816.5</v>
      </c>
      <c r="F79" s="18">
        <f t="shared" si="12"/>
        <v>33816.5</v>
      </c>
      <c r="G79" s="18">
        <f t="shared" si="12"/>
        <v>33816.5</v>
      </c>
      <c r="H79" s="18">
        <f t="shared" si="12"/>
        <v>33816.5</v>
      </c>
      <c r="I79" s="18">
        <f t="shared" si="12"/>
        <v>34738.000000000007</v>
      </c>
      <c r="J79" s="18">
        <f t="shared" si="12"/>
        <v>34738.000000000007</v>
      </c>
      <c r="K79" s="18">
        <f t="shared" si="12"/>
        <v>34738.000000000007</v>
      </c>
      <c r="L79" s="18">
        <f t="shared" si="12"/>
        <v>34738.000000000007</v>
      </c>
      <c r="M79" s="18">
        <f t="shared" si="12"/>
        <v>34500</v>
      </c>
      <c r="N79" s="18">
        <f t="shared" si="12"/>
        <v>34500</v>
      </c>
      <c r="O79" s="18">
        <f t="shared" si="12"/>
        <v>34500</v>
      </c>
      <c r="P79" s="18">
        <f t="shared" si="12"/>
        <v>34500</v>
      </c>
      <c r="Q79" s="18">
        <f t="shared" si="12"/>
        <v>36000</v>
      </c>
      <c r="R79" s="18">
        <f t="shared" si="12"/>
        <v>36000</v>
      </c>
      <c r="S79" s="18">
        <f t="shared" si="12"/>
        <v>36000</v>
      </c>
      <c r="T79" s="18">
        <f t="shared" si="12"/>
        <v>36000</v>
      </c>
      <c r="U79" s="18">
        <f t="shared" si="12"/>
        <v>35700</v>
      </c>
      <c r="V79" s="18">
        <f t="shared" si="12"/>
        <v>35700</v>
      </c>
      <c r="W79" s="18">
        <v>35700</v>
      </c>
      <c r="X79" s="18">
        <v>35700</v>
      </c>
      <c r="Y79" s="18">
        <v>35700</v>
      </c>
      <c r="Z79" s="18">
        <v>35700</v>
      </c>
      <c r="AA79" s="18">
        <v>35700</v>
      </c>
      <c r="AB79" s="18">
        <v>35700</v>
      </c>
      <c r="AC79" s="18">
        <v>36000</v>
      </c>
      <c r="AD79" s="18">
        <v>36000</v>
      </c>
      <c r="AE79" s="18">
        <v>36000</v>
      </c>
      <c r="AF79" s="18">
        <v>36000</v>
      </c>
      <c r="AG79" s="18">
        <v>36000</v>
      </c>
      <c r="AH79" s="18">
        <v>36000</v>
      </c>
      <c r="AI79" s="18">
        <f>SUM(AI30:AI78)</f>
        <v>1125162.3870000001</v>
      </c>
    </row>
    <row r="80" spans="1:35" x14ac:dyDescent="0.2">
      <c r="C80" s="5"/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3:35" x14ac:dyDescent="0.2">
      <c r="C81" s="5"/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3:35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3:35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3:35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3:35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3:35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3:35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3:35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3:35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3:35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3:35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3:35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3:35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3:35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3:35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3:35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3:21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3:21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3:21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3:21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3:21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3:21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3:21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3:21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3:21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3:21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3:21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3:21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3:21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3:21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3:21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3:21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3:21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3:21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3:21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3:21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3:21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3:21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3:21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3:21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3:21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3:21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3:21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3:21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3:21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3:21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3:21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3:21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3:21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3:21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3:21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3:21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3:21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3:21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3:21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3:21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3:21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3:21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3:21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3:21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3:21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3:21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3:21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3:21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3:21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3:21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3:21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3:21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3:21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3:21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3:21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3:21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3:21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3:21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3:21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3:21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3:21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3:21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3:21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3:21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3:21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3:21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3:21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3:21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3:21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3:21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3:21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3:21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3:21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3:21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3:21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3:21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3:21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3:21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3:21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3:21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3:21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3:21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3:21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3:21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3:21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3:21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3:21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3:21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3:21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3:21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3:21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3:21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3:21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3:21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3:21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3:21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3:21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3:21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3:21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3:21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3:21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3:21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3:21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3:21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3:21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3:21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3:21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3:21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3:21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3:21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3:21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3:21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3:21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3:21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3:21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3:21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3:21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3:21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3:21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3:21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3:21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3:21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3:21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3:21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3:21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3:21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3:21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3:21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3:21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3:21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3:21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3:21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3:21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3:21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3:21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3:21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3:21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3:21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3:21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3:21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3:21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3:21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3:21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3:21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3:21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3:21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3:21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3:21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3:21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3:21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3:21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3:21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3:21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3:21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3:21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3:21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3:21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3:21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3:21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3:21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3:21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3:21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3:21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3:21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3:21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3:21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3:21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3:21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3:21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3:21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3:21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3:21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3:21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3:21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3:21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3:21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3:21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3:21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3:21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3:21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3:21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3:21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3:21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3:21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3:21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3:21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3:21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3:21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3:21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3:21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3:21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3:21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3:21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3:21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3:21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3:21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3:21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3:21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3:21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3:21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3:21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3:21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3:21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3:21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3:21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3:21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3:21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3:21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3:21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3:21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3:21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3:21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3:21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3:21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3:21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3:21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3:21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3:21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3:21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3:21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3:21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3:21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3:21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3:21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3:21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3:21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3:21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3:21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3:21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3:21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3:21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3:21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3:21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3:21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3:21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3:21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3:21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3:21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3:21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3:21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3:21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3:21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3:21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3:21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3:21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3:21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3:21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3:21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3:21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3:21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3:21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3:21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3:21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3:21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3:21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3:21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3:21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3:21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3:21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3:21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3:21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3:21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3:21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3:21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3:21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3:21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3:21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3:21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</sheetData>
  <phoneticPr fontId="0" type="noConversion"/>
  <pageMargins left="0.75" right="0.75" top="1" bottom="1" header="0.5" footer="0.5"/>
  <pageSetup scale="3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SkyGen Energy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Murphy</dc:creator>
  <cp:lastModifiedBy>Jan Havlíček</cp:lastModifiedBy>
  <cp:lastPrinted>2000-03-30T16:20:02Z</cp:lastPrinted>
  <dcterms:created xsi:type="dcterms:W3CDTF">2000-03-22T23:44:32Z</dcterms:created>
  <dcterms:modified xsi:type="dcterms:W3CDTF">2023-09-13T22:23:45Z</dcterms:modified>
</cp:coreProperties>
</file>