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6F6D92-CC48-4BC2-9265-CD91CCA23897}" xr6:coauthVersionLast="47" xr6:coauthVersionMax="47" xr10:uidLastSave="{00000000-0000-0000-0000-000000000000}"/>
  <bookViews>
    <workbookView xWindow="-120" yWindow="-120" windowWidth="38640" windowHeight="15720" tabRatio="615" firstSheet="5" activeTab="14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<sst xmlns="http://schemas.openxmlformats.org/spreadsheetml/2006/main" count="700" uniqueCount="119">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</sst>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0-4A8A-B4B3-ED68151DF2F3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0-4A8A-B4B3-ED68151DF2F3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0-4A8A-B4B3-ED68151DF2F3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0-4A8A-B4B3-ED68151DF2F3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0-4A8A-B4B3-ED68151DF2F3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00-4A8A-B4B3-ED68151DF2F3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00-4A8A-B4B3-ED68151DF2F3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00-4A8A-B4B3-ED68151DF2F3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00-4A8A-B4B3-ED68151DF2F3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00-4A8A-B4B3-ED68151DF2F3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00-4A8A-B4B3-ED68151D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51280"/>
        <c:axId val="1"/>
      </c:lineChart>
      <c:dateAx>
        <c:axId val="1118451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45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0-45F4-85BE-D6F246A08B21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0-45F4-85BE-D6F246A08B21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0-45F4-85BE-D6F246A08B21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0-45F4-85BE-D6F246A08B21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0-45F4-85BE-D6F246A08B21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0-45F4-85BE-D6F246A08B21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0-45F4-85BE-D6F246A08B21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0-45F4-85BE-D6F246A08B21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0-45F4-85BE-D6F246A08B21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0-45F4-85BE-D6F246A08B21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0-45F4-85BE-D6F246A0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54064"/>
        <c:axId val="1"/>
      </c:lineChart>
      <c:dateAx>
        <c:axId val="1118454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45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6-4F8B-96F5-7FD198D2D1B5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4F8B-96F5-7FD198D2D1B5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6-4F8B-96F5-7FD198D2D1B5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6-4F8B-96F5-7FD198D2D1B5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6-4F8B-96F5-7FD198D2D1B5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A6-4F8B-96F5-7FD198D2D1B5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A6-4F8B-96F5-7FD198D2D1B5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A6-4F8B-96F5-7FD198D2D1B5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A6-4F8B-96F5-7FD198D2D1B5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A6-4F8B-96F5-7FD198D2D1B5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A6-4F8B-96F5-7FD198D2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858784"/>
        <c:axId val="1"/>
      </c:lineChart>
      <c:dateAx>
        <c:axId val="1071858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85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E-4025-8F4B-97170CEADDF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E-4025-8F4B-97170CEADDF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E-4025-8F4B-97170CEADDF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E-4025-8F4B-97170CEADDF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E-4025-8F4B-97170CEADDF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7E-4025-8F4B-97170CEADDF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7E-4025-8F4B-97170CEADDF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7E-4025-8F4B-97170CEADDF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7E-4025-8F4B-97170CEADDF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7E-4025-8F4B-97170CEADDF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7E-4025-8F4B-97170CEA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860176"/>
        <c:axId val="1"/>
      </c:lineChart>
      <c:dateAx>
        <c:axId val="1071860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86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A-4FCA-A7AE-B96E2EE4FB3A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A-4FCA-A7AE-B96E2EE4FB3A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A-4FCA-A7AE-B96E2EE4FB3A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A-4FCA-A7AE-B96E2EE4FB3A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A-4FCA-A7AE-B96E2EE4FB3A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A-4FCA-A7AE-B96E2EE4FB3A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A-4FCA-A7AE-B96E2EE4FB3A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FA-4FCA-A7AE-B96E2EE4FB3A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FA-4FCA-A7AE-B96E2EE4FB3A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FA-4FCA-A7AE-B96E2EE4FB3A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FA-4FCA-A7AE-B96E2EE4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21264"/>
        <c:axId val="1"/>
      </c:lineChart>
      <c:dateAx>
        <c:axId val="1072721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72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8-4CD9-BFDB-0051D9A71E7E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8-4CD9-BFDB-0051D9A71E7E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8-4CD9-BFDB-0051D9A71E7E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8-4CD9-BFDB-0051D9A71E7E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8-4CD9-BFDB-0051D9A71E7E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8-4CD9-BFDB-0051D9A71E7E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8-4CD9-BFDB-0051D9A71E7E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98-4CD9-BFDB-0051D9A71E7E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98-4CD9-BFDB-0051D9A71E7E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98-4CD9-BFDB-0051D9A71E7E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98-4CD9-BFDB-0051D9A7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50352"/>
        <c:axId val="1"/>
      </c:lineChart>
      <c:dateAx>
        <c:axId val="1118450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45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6A2-BDDC-A7F8EAA1EE53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F-46A2-BDDC-A7F8EAA1EE53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F-46A2-BDDC-A7F8EAA1EE53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F-46A2-BDDC-A7F8EAA1EE53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F-46A2-BDDC-A7F8EAA1EE53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F-46A2-BDDC-A7F8EAA1EE53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DF-46A2-BDDC-A7F8EAA1EE53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DF-46A2-BDDC-A7F8EAA1EE53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DF-46A2-BDDC-A7F8EAA1EE53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DF-46A2-BDDC-A7F8EAA1EE53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DF-46A2-BDDC-A7F8EAA1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13024"/>
        <c:axId val="1"/>
      </c:lineChart>
      <c:dateAx>
        <c:axId val="1071713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71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9-ADA5-D61C2EDFDB5E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0-4F29-ADA5-D61C2EDFDB5E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0-4F29-ADA5-D61C2EDFDB5E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0-4F29-ADA5-D61C2EDFDB5E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0-4F29-ADA5-D61C2EDFDB5E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0-4F29-ADA5-D61C2EDFDB5E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0-4F29-ADA5-D61C2EDF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12560"/>
        <c:axId val="1"/>
      </c:lineChart>
      <c:dateAx>
        <c:axId val="1071712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71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187-B188-1C025E1393DD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187-B188-1C025E1393DD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187-B188-1C025E1393DD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1-4187-B188-1C025E1393DD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1-4187-B188-1C025E1393DD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1-4187-B188-1C025E1393DD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1-4187-B188-1C025E13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51744"/>
        <c:axId val="1"/>
      </c:lineChart>
      <c:dateAx>
        <c:axId val="1118451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45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F-4BC0-B05D-039D18481A44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F-4BC0-B05D-039D18481A44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F-4BC0-B05D-039D18481A44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F-4BC0-B05D-039D18481A44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F-4BC0-B05D-039D18481A44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F-4BC0-B05D-039D18481A44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F-4BC0-B05D-039D18481A44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F-4BC0-B05D-039D18481A44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F-4BC0-B05D-039D18481A44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F-4BC0-B05D-039D18481A44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F-4BC0-B05D-039D1848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20336"/>
        <c:axId val="1"/>
      </c:lineChart>
      <c:dateAx>
        <c:axId val="1072720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72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B-417F-846B-3161550B65F9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B-417F-846B-3161550B65F9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B-417F-846B-3161550B65F9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B-417F-846B-3161550B65F9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B-417F-846B-3161550B65F9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B-417F-846B-3161550B65F9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B-417F-846B-3161550B65F9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0B-417F-846B-3161550B65F9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0B-417F-846B-3161550B65F9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0B-417F-846B-3161550B65F9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0B-417F-846B-3161550B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105696"/>
        <c:axId val="1"/>
      </c:lineChart>
      <c:dateAx>
        <c:axId val="1071105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10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6-404C-B807-AE798C312559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6-404C-B807-AE798C312559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6-404C-B807-AE798C312559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6-404C-B807-AE798C312559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6-404C-B807-AE798C312559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6-404C-B807-AE798C312559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E6-404C-B807-AE798C312559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E6-404C-B807-AE798C312559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E6-404C-B807-AE798C312559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E6-404C-B807-AE798C312559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E6-404C-B807-AE798C31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15696"/>
        <c:axId val="1"/>
      </c:lineChart>
      <c:dateAx>
        <c:axId val="1072715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71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0D5-AC4E-45F58CC53DED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0D5-AC4E-45F58CC53DED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5-40D5-AC4E-45F58CC53DED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5-40D5-AC4E-45F58CC53DED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5-40D5-AC4E-45F58CC53DED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5-40D5-AC4E-45F58CC53DED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5-40D5-AC4E-45F58CC53DED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5-40D5-AC4E-45F58CC53DED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75-40D5-AC4E-45F58CC53DED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75-40D5-AC4E-45F58CC53DED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75-40D5-AC4E-45F58CC5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11632"/>
        <c:axId val="1"/>
      </c:lineChart>
      <c:dateAx>
        <c:axId val="1071711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71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9-4009-BFFA-238244755794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9-4009-BFFA-238244755794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9-4009-BFFA-238244755794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9-4009-BFFA-238244755794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9-4009-BFFA-238244755794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9-4009-BFFA-238244755794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29-4009-BFFA-238244755794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29-4009-BFFA-238244755794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29-4009-BFFA-238244755794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29-4009-BFFA-238244755794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29-4009-BFFA-23824475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15808"/>
        <c:axId val="1"/>
      </c:lineChart>
      <c:dateAx>
        <c:axId val="1071715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71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3689B282-69E0-B431-7EAB-A7E281AA1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A10F732-E2D6-0972-DBCC-25B13569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44E9A25F-1DA0-1DA2-329E-ECF481ED8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9CEC4510-0AC0-93D4-D132-CC5728087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E68C2447-6A54-273A-B654-D6EEEAE03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88958C1A-29A4-2866-D198-3A2FD5EE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EAC00DC5-DCE2-A38C-8A7E-E54B7D69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E4AB9CF1-FE22-F70B-8AAB-ED1077B8F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E71342FB-CDE7-8958-6210-8184073A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FA3F8CE0-3784-574D-3411-0AB9FF3EF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9B659455-304E-87EA-CBA4-0D16F71C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4DE95A02-DC0D-ADBD-8274-C3827EF1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7B99344-CFCF-7824-A662-B88F9EB1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FA203422-76D3-8843-F431-593FE379E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6" sqref="Y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0</v>
      </c>
      <c r="AC6" s="30">
        <f t="shared" ref="AC6:AC33" si="13">+C7</f>
        <v>0</v>
      </c>
      <c r="AD6" s="30">
        <f t="shared" si="1"/>
        <v>0</v>
      </c>
      <c r="AE6" s="65">
        <f t="shared" si="2"/>
        <v>0</v>
      </c>
      <c r="AF6" s="65">
        <f t="shared" si="3"/>
        <v>0</v>
      </c>
      <c r="AG6" s="65">
        <f t="shared" si="4"/>
        <v>0</v>
      </c>
      <c r="AH6" s="65">
        <f t="shared" si="5"/>
        <v>0</v>
      </c>
      <c r="AI6" s="66">
        <f t="shared" si="6"/>
        <v>0</v>
      </c>
      <c r="AJ6" s="66">
        <f t="shared" si="7"/>
        <v>0</v>
      </c>
      <c r="AK6" s="66">
        <f t="shared" si="8"/>
        <v>0</v>
      </c>
      <c r="AL6" s="66">
        <f t="shared" si="9"/>
        <v>0</v>
      </c>
    </row>
    <row r="7" spans="1:48" x14ac:dyDescent="0.2">
      <c r="A7" s="154">
        <v>37258</v>
      </c>
      <c r="B7" s="69"/>
      <c r="C7" s="69"/>
      <c r="D7" s="32">
        <f t="shared" si="0"/>
        <v>0</v>
      </c>
      <c r="E7" s="33"/>
      <c r="F7" s="69"/>
      <c r="G7" s="33"/>
      <c r="H7" s="69"/>
      <c r="I7" s="33"/>
      <c r="J7" s="69"/>
      <c r="K7" s="33"/>
      <c r="L7" s="69">
        <v>0</v>
      </c>
      <c r="M7" s="33"/>
      <c r="N7" s="69"/>
      <c r="O7" s="33"/>
      <c r="P7" s="69"/>
      <c r="Q7" s="33"/>
      <c r="R7" s="69"/>
      <c r="S7" s="33"/>
      <c r="T7" s="69"/>
      <c r="U7" s="69"/>
      <c r="V7" s="69"/>
      <c r="W7" s="69">
        <v>0</v>
      </c>
      <c r="X7" s="33"/>
      <c r="Y7" s="34">
        <f t="shared" si="10"/>
        <v>0</v>
      </c>
      <c r="AA7" s="152">
        <f t="shared" si="11"/>
        <v>37259</v>
      </c>
      <c r="AB7" s="30">
        <f t="shared" si="12"/>
        <v>0</v>
      </c>
      <c r="AC7" s="30">
        <f t="shared" si="13"/>
        <v>0</v>
      </c>
      <c r="AD7" s="30">
        <f t="shared" si="1"/>
        <v>0</v>
      </c>
      <c r="AE7" s="65">
        <f t="shared" si="2"/>
        <v>0</v>
      </c>
      <c r="AF7" s="65">
        <f t="shared" si="3"/>
        <v>0</v>
      </c>
      <c r="AG7" s="65">
        <f t="shared" si="4"/>
        <v>0</v>
      </c>
      <c r="AH7" s="65">
        <f t="shared" si="5"/>
        <v>0</v>
      </c>
      <c r="AI7" s="66">
        <f t="shared" si="6"/>
        <v>0</v>
      </c>
      <c r="AJ7" s="66">
        <f t="shared" si="7"/>
        <v>0</v>
      </c>
      <c r="AK7" s="66">
        <f t="shared" si="8"/>
        <v>0</v>
      </c>
      <c r="AL7" s="66">
        <f t="shared" si="9"/>
        <v>0</v>
      </c>
    </row>
    <row r="8" spans="1:48" x14ac:dyDescent="0.2">
      <c r="A8" s="154">
        <v>37259</v>
      </c>
      <c r="B8" s="69"/>
      <c r="C8" s="69"/>
      <c r="D8" s="32">
        <f t="shared" si="0"/>
        <v>0</v>
      </c>
      <c r="E8" s="33"/>
      <c r="F8" s="69"/>
      <c r="G8" s="33"/>
      <c r="H8" s="69"/>
      <c r="I8" s="33"/>
      <c r="J8" s="69"/>
      <c r="K8" s="33"/>
      <c r="L8" s="69">
        <v>0</v>
      </c>
      <c r="M8" s="33"/>
      <c r="N8" s="69"/>
      <c r="O8" s="33"/>
      <c r="P8" s="69"/>
      <c r="Q8" s="33"/>
      <c r="R8" s="69"/>
      <c r="S8" s="33"/>
      <c r="T8" s="69"/>
      <c r="U8" s="69"/>
      <c r="V8" s="69"/>
      <c r="W8" s="69">
        <v>0</v>
      </c>
      <c r="X8" s="33"/>
      <c r="Y8" s="34">
        <f t="shared" si="10"/>
        <v>0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-29854</v>
      </c>
      <c r="C38" s="37">
        <f>SUM(C6:C36)+C37</f>
        <v>-764</v>
      </c>
      <c r="D38" s="37">
        <f>SUM(D6:D36)+D37</f>
        <v>-30618</v>
      </c>
      <c r="E38" s="37"/>
      <c r="F38" s="37">
        <f>SUM(F6:F36)+F37</f>
        <v>44050</v>
      </c>
      <c r="G38" s="37"/>
      <c r="H38" s="37">
        <f>SUM(H6:H36)+H37</f>
        <v>-56</v>
      </c>
      <c r="I38" s="37"/>
      <c r="J38" s="37">
        <f>SUM(J6:J36)+J37</f>
        <v>-7</v>
      </c>
      <c r="K38" s="37"/>
      <c r="L38" s="37">
        <f>SUM(L6:L36)+L37</f>
        <v>0</v>
      </c>
      <c r="M38" s="37"/>
      <c r="N38" s="37">
        <f>SUM(N6:N36)+N37</f>
        <v>-925</v>
      </c>
      <c r="O38" s="37"/>
      <c r="P38" s="37">
        <f>SUM(P6:P36)+P37</f>
        <v>-28</v>
      </c>
      <c r="Q38" s="37"/>
      <c r="R38" s="37">
        <f>SUM(R6:R36)+R37</f>
        <v>-121</v>
      </c>
      <c r="S38" s="37"/>
      <c r="T38" s="37">
        <f>SUM(T6:T36)+T37</f>
        <v>182</v>
      </c>
      <c r="U38" s="37">
        <f>SUM(U6:U36)+U37</f>
        <v>14</v>
      </c>
      <c r="V38" s="37"/>
      <c r="W38" s="37"/>
      <c r="X38" s="37"/>
      <c r="Y38" s="38">
        <f t="shared" si="10"/>
        <v>12477</v>
      </c>
    </row>
    <row r="39" spans="1:38" s="143" customFormat="1" ht="16.5" thickBot="1" x14ac:dyDescent="0.3">
      <c r="A39" s="147" t="s">
        <v>106</v>
      </c>
      <c r="B39" s="148">
        <f>B5+B38</f>
        <v>37848</v>
      </c>
      <c r="C39" s="148">
        <f>C5+C38</f>
        <v>-329221</v>
      </c>
      <c r="D39" s="148">
        <f>D5+D38</f>
        <v>-291373</v>
      </c>
      <c r="E39" s="146"/>
      <c r="F39" s="148">
        <f>F5+F38</f>
        <v>120912</v>
      </c>
      <c r="G39" s="146"/>
      <c r="H39" s="148">
        <f>H5+H38</f>
        <v>9662</v>
      </c>
      <c r="I39" s="146"/>
      <c r="J39" s="148">
        <f>J5+J38</f>
        <v>-10698</v>
      </c>
      <c r="K39" s="146"/>
      <c r="L39" s="148">
        <f>L5+L38</f>
        <v>8506</v>
      </c>
      <c r="M39" s="146"/>
      <c r="N39" s="148">
        <f>N5+N38</f>
        <v>42339</v>
      </c>
      <c r="O39" s="146"/>
      <c r="P39" s="148">
        <f>P5+P38</f>
        <v>-5626</v>
      </c>
      <c r="Q39" s="146"/>
      <c r="R39" s="148">
        <f>R5+R38</f>
        <v>3636</v>
      </c>
      <c r="S39" s="146"/>
      <c r="T39" s="148">
        <f>T5+T38</f>
        <v>-21402</v>
      </c>
      <c r="U39" s="163">
        <f>U5+U38</f>
        <v>16201</v>
      </c>
      <c r="V39" s="163"/>
      <c r="W39" s="163">
        <v>0</v>
      </c>
      <c r="X39" s="146"/>
      <c r="Y39" s="148">
        <f>SUM(D39:X39)</f>
        <v>-127843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2002-01-03T20:40:30Z</cp:lastPrinted>
  <dcterms:created xsi:type="dcterms:W3CDTF">2000-09-05T21:04:28Z</dcterms:created>
  <dcterms:modified xsi:type="dcterms:W3CDTF">2023-09-13T23:15:36Z</dcterms:modified>
</cp:coreProperties>
</file>