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CD088-367D-4B57-85E9-ECFA8F8A2CE8}" xr6:coauthVersionLast="47" xr6:coauthVersionMax="47" xr10:uidLastSave="{00000000-0000-0000-0000-000000000000}"/>
  <bookViews>
    <workbookView xWindow="-120" yWindow="-120" windowWidth="23280" windowHeight="1248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<sst xmlns="http://schemas.openxmlformats.org/spreadsheetml/2006/main" count="41" uniqueCount="41">
  <si>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</si>
  <si>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</si>
  <si>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</si>
  <si>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</si>
  <si>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</si>
  <si>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</si>
  <si>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</si>
  <si>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</si>
  <si>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</si>
  <si>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</si>
  <si>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</si>
  <si>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</si>
  <si>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</si>
  <si>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</si>
  <si>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</si>
  <si>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</si>
  <si>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</si>
  <si>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</si>
  <si>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</si>
  <si>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</si>
  <si>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</si>
  <si>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</si>
  <si>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</si>
  <si>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</si>
  <si>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</si>
  <si>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</si>
  <si>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</si>
  <si>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</si>
  <si>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</si>
  <si>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</si>
  <si>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</si>
  <si>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</si>
  <si>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</si>
  <si>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</si>
  <si>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</si>
  <si>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</si>
  <si>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</si>
  <si>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</si>
  <si>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</si>
  <si>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</si>
  <si>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$2.11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</si>
</sst>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February\Feb_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02/27/02</v>
          </cell>
        </row>
        <row r="106">
          <cell r="C106">
            <v>12.238700000000001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271.27542999999997</v>
          </cell>
          <cell r="P27">
            <v>275.36040000000003</v>
          </cell>
        </row>
        <row r="33">
          <cell r="N33">
            <v>1238.1395229999998</v>
          </cell>
          <cell r="P33">
            <v>1072.8683840000001</v>
          </cell>
        </row>
        <row r="40">
          <cell r="N40">
            <v>3615.276695</v>
          </cell>
          <cell r="P40">
            <v>3361.0585900000001</v>
          </cell>
        </row>
        <row r="46">
          <cell r="N46">
            <v>9171.5459703999986</v>
          </cell>
          <cell r="P46">
            <v>8882.039734</v>
          </cell>
        </row>
        <row r="50">
          <cell r="N50">
            <v>301.90410900000001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684.45996699999989</v>
          </cell>
          <cell r="P69">
            <v>717.94547238399991</v>
          </cell>
        </row>
        <row r="75">
          <cell r="N75">
            <v>1189.8785899999998</v>
          </cell>
          <cell r="P75">
            <v>1180.850872384</v>
          </cell>
        </row>
        <row r="78">
          <cell r="N78">
            <v>283.15732700000001</v>
          </cell>
          <cell r="P78">
            <v>234.504144</v>
          </cell>
        </row>
        <row r="84">
          <cell r="N84">
            <v>452.32164899999992</v>
          </cell>
          <cell r="P84">
            <v>501.03547200000003</v>
          </cell>
        </row>
        <row r="89">
          <cell r="N89">
            <v>913.8118103999999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-190.93094836722469</v>
          </cell>
          <cell r="M74">
            <v>0</v>
          </cell>
        </row>
        <row r="75">
          <cell r="G75">
            <v>1613.0461036851807</v>
          </cell>
          <cell r="M75">
            <v>1942.5356158597367</v>
          </cell>
        </row>
        <row r="76">
          <cell r="G76">
            <v>-18.998079999999845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8.4939999999999998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0.73499999999999999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February:  02/01/02 thru 02/27/02</v>
      </c>
      <c r="B3" s="2"/>
      <c r="C3" s="2"/>
      <c r="D3" s="2"/>
      <c r="E3" s="2"/>
      <c r="F3" s="2"/>
      <c r="G3" s="23">
        <f ca="1">NOW()</f>
        <v>37315.416472685189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8.4939999999999998</v>
      </c>
      <c r="E9" s="7">
        <f>D9-C9</f>
        <v>0.33499999999999908</v>
      </c>
      <c r="F9" s="2"/>
      <c r="G9" s="37" t="s">
        <v>36</v>
      </c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0.67754600000000131</v>
      </c>
      <c r="E11" s="7">
        <f>D11-C11</f>
        <v>-4.5493999999999701E-2</v>
      </c>
      <c r="F11" s="2"/>
      <c r="G11" s="37" t="s">
        <v>34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1.042</v>
      </c>
      <c r="E13" s="7">
        <f>D13-C13</f>
        <v>-4.0000000000000036E-2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0.14799999999999991</v>
      </c>
      <c r="E15" s="7">
        <f>D15-C15</f>
        <v>4.8999999999999932E-2</v>
      </c>
      <c r="F15" s="2"/>
      <c r="G15" s="2"/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0.73499999999999999</v>
      </c>
      <c r="E17" s="7">
        <f>D17-C17</f>
        <v>-1.0000000000000009E-3</v>
      </c>
      <c r="F17" s="2"/>
      <c r="G17" s="2"/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0.17900000000000005</v>
      </c>
      <c r="E19" s="7">
        <f>D19-C19</f>
        <v>9.4000000000000083E-2</v>
      </c>
      <c r="F19" s="2"/>
      <c r="G19" s="2" t="s">
        <v>39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35</v>
      </c>
      <c r="B21" s="2"/>
      <c r="C21" s="11">
        <v>0</v>
      </c>
      <c r="D21" s="7">
        <f>'[1]Main Data Input'!C106/1000</f>
        <v>1.2238700000000002E-2</v>
      </c>
      <c r="E21" s="7">
        <f>D21-C21</f>
        <v>1.2238700000000002E-2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10.884040000000002</v>
      </c>
      <c r="D24" s="26">
        <f>SUM(D9:D21)</f>
        <v>11.2877847</v>
      </c>
      <c r="E24" s="27">
        <f>D24-C24</f>
        <v>0.40374469999999718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1.613</v>
      </c>
      <c r="E27" s="7">
        <f>D27-C27</f>
        <v>-0.32900000000000018</v>
      </c>
      <c r="F27" s="39"/>
      <c r="G27" s="39" t="s">
        <v>40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-0.191</v>
      </c>
      <c r="E29" s="7">
        <f>D29-C29</f>
        <v>-0.191</v>
      </c>
      <c r="F29" s="39"/>
      <c r="G29" s="37" t="s">
        <v>37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-1.9E-2</v>
      </c>
      <c r="E31" s="7">
        <f>D31-C31</f>
        <v>-1.9E-2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2.367</v>
      </c>
      <c r="D39" s="16">
        <f>SUM(D27:D38)</f>
        <v>1.403</v>
      </c>
      <c r="E39" s="15">
        <f>SUM(E27:E38)</f>
        <v>-0.96400000000000019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13.251040000000003</v>
      </c>
      <c r="D46" s="16">
        <f>D24+D39+D41+D43</f>
        <v>12.6907847</v>
      </c>
      <c r="E46" s="15">
        <f>E24+E39+E41+E43</f>
        <v>-0.56025530000000301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SUM(C46:C54)+0.001</f>
        <v>12.233040000000003</v>
      </c>
      <c r="D55" s="16">
        <f>SUM(D46:D54)+0.001</f>
        <v>11.672784699999999</v>
      </c>
      <c r="E55" s="15">
        <f>SUM(E46:E54)</f>
        <v>-0.56025530000000301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/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38</v>
      </c>
      <c r="B65" s="2"/>
      <c r="C65" s="31">
        <f>SUM(C55:C64)</f>
        <v>25.943040000000003</v>
      </c>
      <c r="D65" s="31">
        <f>SUM(D55:D64)</f>
        <v>25.123784700000002</v>
      </c>
      <c r="E65" s="36">
        <f>D65-C65</f>
        <v>-0.8192553000000018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2002-02-07T18:27:16Z</cp:lastPrinted>
  <dcterms:created xsi:type="dcterms:W3CDTF">1999-10-11T14:59:11Z</dcterms:created>
  <dcterms:modified xsi:type="dcterms:W3CDTF">2023-09-14T07:27:15Z</dcterms:modified>
</cp:coreProperties>
</file>