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3E835E-27BD-4DC2-91F6-4BDD4232854C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<sst xmlns="http://schemas.openxmlformats.org/spreadsheetml/2006/main" count="700" uniqueCount="119">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</sst>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-29854</c:v>
                </c:pt>
                <c:pt idx="1">
                  <c:v>-5319</c:v>
                </c:pt>
                <c:pt idx="2">
                  <c:v>2231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A-4494-ABF0-DA636DDB48EF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A-4494-ABF0-DA636DDB48EF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9301</c:v>
                </c:pt>
                <c:pt idx="2">
                  <c:v>5200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A-4494-ABF0-DA636DDB48EF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9301</c:v>
                </c:pt>
                <c:pt idx="2">
                  <c:v>5200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A-4494-ABF0-DA636DDB48EF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A-4494-ABF0-DA636DDB48EF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2A-4494-ABF0-DA636DDB48EF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2A-4494-ABF0-DA636DDB48EF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2A-4494-ABF0-DA636DDB48EF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2A-4494-ABF0-DA636DDB48EF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2A-4494-ABF0-DA636DDB48EF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2A-4494-ABF0-DA636DDB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48255"/>
        <c:axId val="1"/>
      </c:lineChart>
      <c:dateAx>
        <c:axId val="21065482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5482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3-41F2-BCAC-BAA5419D538A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3-41F2-BCAC-BAA5419D538A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3-41F2-BCAC-BAA5419D538A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3-41F2-BCAC-BAA5419D538A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3-41F2-BCAC-BAA5419D538A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3-41F2-BCAC-BAA5419D538A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93-41F2-BCAC-BAA5419D538A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93-41F2-BCAC-BAA5419D538A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93-41F2-BCAC-BAA5419D538A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93-41F2-BCAC-BAA5419D538A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93-41F2-BCAC-BAA5419D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67007"/>
        <c:axId val="1"/>
      </c:lineChart>
      <c:dateAx>
        <c:axId val="21021670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670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A-40B9-BE7A-7BF9781654E7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A-40B9-BE7A-7BF9781654E7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A-40B9-BE7A-7BF9781654E7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A-40B9-BE7A-7BF9781654E7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A-40B9-BE7A-7BF9781654E7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6A-40B9-BE7A-7BF9781654E7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A-40B9-BE7A-7BF9781654E7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6A-40B9-BE7A-7BF9781654E7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6A-40B9-BE7A-7BF9781654E7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6A-40B9-BE7A-7BF9781654E7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6A-40B9-BE7A-7BF978165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79551"/>
        <c:axId val="1"/>
      </c:lineChart>
      <c:dateAx>
        <c:axId val="21043795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79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B-4635-BB90-4E958EB2AD70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B-4635-BB90-4E958EB2AD70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B-4635-BB90-4E958EB2AD70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B-4635-BB90-4E958EB2AD70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B-4635-BB90-4E958EB2AD70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8B-4635-BB90-4E958EB2AD70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8B-4635-BB90-4E958EB2AD70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8B-4635-BB90-4E958EB2AD70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8B-4635-BB90-4E958EB2AD70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8B-4635-BB90-4E958EB2AD70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8B-4635-BB90-4E958EB2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60463"/>
        <c:axId val="1"/>
      </c:lineChart>
      <c:dateAx>
        <c:axId val="21021604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604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E-49EB-9837-E2F433332CFD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E-49EB-9837-E2F433332CFD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E-49EB-9837-E2F433332CFD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E-49EB-9837-E2F433332CFD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E-49EB-9837-E2F433332CFD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E-49EB-9837-E2F433332CFD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7E-49EB-9837-E2F433332CFD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7E-49EB-9837-E2F433332CFD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7E-49EB-9837-E2F433332CFD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7E-49EB-9837-E2F433332CFD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7E-49EB-9837-E2F43333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54431"/>
        <c:axId val="1"/>
      </c:lineChart>
      <c:dateAx>
        <c:axId val="21021544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544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2-45BC-9FED-39425220ACE3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2-45BC-9FED-39425220ACE3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2-45BC-9FED-39425220ACE3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2-45BC-9FED-39425220ACE3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2-45BC-9FED-39425220ACE3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2-45BC-9FED-39425220ACE3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2-45BC-9FED-39425220ACE3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2-45BC-9FED-39425220ACE3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52-45BC-9FED-39425220ACE3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52-45BC-9FED-39425220ACE3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52-45BC-9FED-39425220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70255"/>
        <c:axId val="1"/>
      </c:lineChart>
      <c:dateAx>
        <c:axId val="21021702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702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44A3-997E-38C2BC010B82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9-44A3-997E-38C2BC010B82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9-44A3-997E-38C2BC010B82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9-44A3-997E-38C2BC010B82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9-44A3-997E-38C2BC010B82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9-44A3-997E-38C2BC010B82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B9-44A3-997E-38C2BC010B82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B9-44A3-997E-38C2BC010B82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B9-44A3-997E-38C2BC010B82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B9-44A3-997E-38C2BC010B82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B9-44A3-997E-38C2BC01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51503"/>
        <c:axId val="1"/>
      </c:lineChart>
      <c:dateAx>
        <c:axId val="21065515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5515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9-4268-8AE5-6374CF6625F3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9-4268-8AE5-6374CF6625F3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9-4268-8AE5-6374CF6625F3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9-4268-8AE5-6374CF6625F3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C9-4268-8AE5-6374CF6625F3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C9-4268-8AE5-6374CF6625F3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C9-4268-8AE5-6374CF66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74895"/>
        <c:axId val="1"/>
      </c:lineChart>
      <c:dateAx>
        <c:axId val="21022748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274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5A8-B37A-138D7B247B36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5A8-B37A-138D7B247B36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5A8-B37A-138D7B247B36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4-45A8-B37A-138D7B247B36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4-45A8-B37A-138D7B247B36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4-45A8-B37A-138D7B247B36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E4-45A8-B37A-138D7B247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50575"/>
        <c:axId val="1"/>
      </c:lineChart>
      <c:dateAx>
        <c:axId val="21065505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550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6-4EB7-A3CD-64AFAC6B1776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6-4EB7-A3CD-64AFAC6B1776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6-4EB7-A3CD-64AFAC6B1776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6-4EB7-A3CD-64AFAC6B1776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6-4EB7-A3CD-64AFAC6B1776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6-4EB7-A3CD-64AFAC6B1776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36-4EB7-A3CD-64AFAC6B1776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36-4EB7-A3CD-64AFAC6B1776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36-4EB7-A3CD-64AFAC6B1776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36-4EB7-A3CD-64AFAC6B1776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36-4EB7-A3CD-64AFAC6B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72575"/>
        <c:axId val="1"/>
      </c:lineChart>
      <c:dateAx>
        <c:axId val="21022725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272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D-4220-80DA-816083142F7A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D-4220-80DA-816083142F7A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D-4220-80DA-816083142F7A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D-4220-80DA-816083142F7A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D-4220-80DA-816083142F7A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BD-4220-80DA-816083142F7A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BD-4220-80DA-816083142F7A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BD-4220-80DA-816083142F7A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BD-4220-80DA-816083142F7A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BD-4220-80DA-816083142F7A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BD-4220-80DA-81608314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66543"/>
        <c:axId val="1"/>
      </c:lineChart>
      <c:dateAx>
        <c:axId val="21021665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665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9-401D-B835-379DAC6E9E42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9-401D-B835-379DAC6E9E42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9-401D-B835-379DAC6E9E42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9-401D-B835-379DAC6E9E42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9-401D-B835-379DAC6E9E42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9-401D-B835-379DAC6E9E42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9-401D-B835-379DAC6E9E42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9-401D-B835-379DAC6E9E42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9-401D-B835-379DAC6E9E42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F9-401D-B835-379DAC6E9E42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F9-401D-B835-379DAC6E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55359"/>
        <c:axId val="1"/>
      </c:lineChart>
      <c:dateAx>
        <c:axId val="21021553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1553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3-4B75-97A0-93D658B0B23C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3-4B75-97A0-93D658B0B23C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3-4B75-97A0-93D658B0B23C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3-4B75-97A0-93D658B0B23C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13-4B75-97A0-93D658B0B23C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13-4B75-97A0-93D658B0B23C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13-4B75-97A0-93D658B0B23C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13-4B75-97A0-93D658B0B23C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13-4B75-97A0-93D658B0B23C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13-4B75-97A0-93D658B0B23C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13-4B75-97A0-93D658B0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73503"/>
        <c:axId val="1"/>
      </c:lineChart>
      <c:dateAx>
        <c:axId val="21022735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2735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BA6-82A5-832490C88B86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2-4BA6-82A5-832490C88B86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2-4BA6-82A5-832490C88B86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2-4BA6-82A5-832490C88B86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2-4BA6-82A5-832490C88B86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2-4BA6-82A5-832490C88B86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2-4BA6-82A5-832490C88B86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2-4BA6-82A5-832490C88B86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42-4BA6-82A5-832490C88B86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42-4BA6-82A5-832490C88B86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42-4BA6-82A5-832490C8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71647"/>
        <c:axId val="1"/>
      </c:lineChart>
      <c:dateAx>
        <c:axId val="21022716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2716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D4B99302-2EF2-F8E8-7256-200BFA631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19DDE8FB-E6AF-7FEA-BAF5-6C19E91F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226C9B21-1774-7FA5-3EBD-69B66E71A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B8CDD14E-E04C-FB4C-9D0D-006A0C184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4E9F2D99-AD17-128C-B7D0-54C765148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8B58415A-5ED8-A0FB-07C5-CA162F1CE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1B86B33E-3918-1C28-95D7-EB4D8EB5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E306714E-C8A4-E098-2FF9-9EA5A7DBD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7605C18A-F9FA-9A98-B746-CB9121CEB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31B8771E-90B1-29A0-0131-C5FB689AF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F950A49E-E2CF-D2BE-9D5D-9C0C52721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E5AE0F42-7D28-64E9-E2D6-57572D35C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A85D0C94-E980-9305-36EE-F6C7A77AE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0187AF80-3EC7-368E-0A86-D001F959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9" sqref="U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-29854</v>
      </c>
      <c r="AC5" s="65">
        <f>+C6</f>
        <v>-764</v>
      </c>
      <c r="AD5" s="65">
        <f t="shared" ref="AD5:AD33" si="1">+F6</f>
        <v>44050</v>
      </c>
      <c r="AE5" s="65">
        <f t="shared" ref="AE5:AE35" si="2">+F6</f>
        <v>44050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">
      <c r="A6" s="154">
        <v>37257</v>
      </c>
      <c r="B6" s="69">
        <v>-29854</v>
      </c>
      <c r="C6" s="69">
        <v>-764</v>
      </c>
      <c r="D6" s="32">
        <f t="shared" si="0"/>
        <v>-30618</v>
      </c>
      <c r="E6" s="33"/>
      <c r="F6" s="69">
        <v>44050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12477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0</v>
      </c>
      <c r="AC8" s="30">
        <f t="shared" si="13"/>
        <v>0</v>
      </c>
      <c r="AD8" s="30">
        <f t="shared" si="1"/>
        <v>0</v>
      </c>
      <c r="AE8" s="65">
        <f t="shared" si="2"/>
        <v>0</v>
      </c>
      <c r="AF8" s="65">
        <f t="shared" si="3"/>
        <v>0</v>
      </c>
      <c r="AG8" s="65">
        <f t="shared" si="4"/>
        <v>0</v>
      </c>
      <c r="AH8" s="65">
        <f t="shared" si="5"/>
        <v>0</v>
      </c>
      <c r="AI8" s="66">
        <f t="shared" si="6"/>
        <v>0</v>
      </c>
      <c r="AJ8" s="66">
        <f t="shared" si="7"/>
        <v>0</v>
      </c>
      <c r="AK8" s="66">
        <f t="shared" si="8"/>
        <v>0</v>
      </c>
      <c r="AL8" s="66">
        <f t="shared" si="9"/>
        <v>0</v>
      </c>
    </row>
    <row r="9" spans="1:48" x14ac:dyDescent="0.2">
      <c r="A9" s="154">
        <v>37260</v>
      </c>
      <c r="B9" s="69"/>
      <c r="C9" s="69"/>
      <c r="D9" s="32">
        <f t="shared" si="0"/>
        <v>0</v>
      </c>
      <c r="E9" s="33"/>
      <c r="F9" s="69"/>
      <c r="G9" s="33"/>
      <c r="H9" s="69"/>
      <c r="I9" s="33"/>
      <c r="J9" s="69"/>
      <c r="K9" s="33"/>
      <c r="L9" s="69">
        <v>0</v>
      </c>
      <c r="M9" s="33"/>
      <c r="N9" s="69"/>
      <c r="O9" s="33"/>
      <c r="P9" s="69"/>
      <c r="Q9" s="33"/>
      <c r="R9" s="69"/>
      <c r="S9" s="33"/>
      <c r="T9" s="69"/>
      <c r="U9" s="69"/>
      <c r="V9" s="69"/>
      <c r="W9" s="69">
        <v>0</v>
      </c>
      <c r="X9" s="33"/>
      <c r="Y9" s="34">
        <f t="shared" si="10"/>
        <v>0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5" thickBot="1" x14ac:dyDescent="0.25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-32942</v>
      </c>
      <c r="C38" s="37">
        <f>SUM(C6:C36)+C37</f>
        <v>-4515</v>
      </c>
      <c r="D38" s="37">
        <f>SUM(D6:D36)+D37</f>
        <v>-37457</v>
      </c>
      <c r="E38" s="37"/>
      <c r="F38" s="37">
        <f>SUM(F6:F36)+F37</f>
        <v>58551</v>
      </c>
      <c r="G38" s="37"/>
      <c r="H38" s="37">
        <f>SUM(H6:H36)+H37</f>
        <v>-519</v>
      </c>
      <c r="I38" s="37"/>
      <c r="J38" s="37">
        <f>SUM(J6:J36)+J37</f>
        <v>2</v>
      </c>
      <c r="K38" s="37"/>
      <c r="L38" s="37">
        <f>SUM(L6:L36)+L37</f>
        <v>0</v>
      </c>
      <c r="M38" s="37"/>
      <c r="N38" s="37">
        <f>SUM(N6:N36)+N37</f>
        <v>-3479</v>
      </c>
      <c r="O38" s="37"/>
      <c r="P38" s="37">
        <f>SUM(P6:P36)+P37</f>
        <v>-53</v>
      </c>
      <c r="Q38" s="37"/>
      <c r="R38" s="37">
        <f>SUM(R6:R36)+R37</f>
        <v>-454</v>
      </c>
      <c r="S38" s="37"/>
      <c r="T38" s="37">
        <f>SUM(T6:T36)+T37</f>
        <v>-2088</v>
      </c>
      <c r="U38" s="37">
        <f>SUM(U6:U36)+U37</f>
        <v>90</v>
      </c>
      <c r="V38" s="37"/>
      <c r="W38" s="37"/>
      <c r="X38" s="37"/>
      <c r="Y38" s="38">
        <f t="shared" si="10"/>
        <v>14503</v>
      </c>
    </row>
    <row r="39" spans="1:38" s="143" customFormat="1" ht="16.5" thickBot="1" x14ac:dyDescent="0.3">
      <c r="A39" s="147" t="s">
        <v>106</v>
      </c>
      <c r="B39" s="148">
        <f>B5+B38</f>
        <v>34760</v>
      </c>
      <c r="C39" s="148">
        <f>C5+C38</f>
        <v>-332972</v>
      </c>
      <c r="D39" s="148">
        <f>D5+D38</f>
        <v>-298212</v>
      </c>
      <c r="E39" s="146"/>
      <c r="F39" s="148">
        <f>F5+F38</f>
        <v>135413</v>
      </c>
      <c r="G39" s="146"/>
      <c r="H39" s="148">
        <f>H5+H38</f>
        <v>9199</v>
      </c>
      <c r="I39" s="146"/>
      <c r="J39" s="148">
        <f>J5+J38</f>
        <v>-10689</v>
      </c>
      <c r="K39" s="146"/>
      <c r="L39" s="148">
        <f>L5+L38</f>
        <v>8506</v>
      </c>
      <c r="M39" s="146"/>
      <c r="N39" s="148">
        <f>N5+N38</f>
        <v>39785</v>
      </c>
      <c r="O39" s="146"/>
      <c r="P39" s="148">
        <f>P5+P38</f>
        <v>-5651</v>
      </c>
      <c r="Q39" s="146"/>
      <c r="R39" s="148">
        <f>R5+R38</f>
        <v>3303</v>
      </c>
      <c r="S39" s="146"/>
      <c r="T39" s="148">
        <f>T5+T38</f>
        <v>-23672</v>
      </c>
      <c r="U39" s="163">
        <f>U5+U38</f>
        <v>16277</v>
      </c>
      <c r="V39" s="163"/>
      <c r="W39" s="163">
        <v>0</v>
      </c>
      <c r="X39" s="146"/>
      <c r="Y39" s="148">
        <f>SUM(D39:X39)</f>
        <v>-125741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5" thickBot="1" x14ac:dyDescent="0.25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5" thickBot="1" x14ac:dyDescent="0.25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5" thickBot="1" x14ac:dyDescent="0.3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2002-01-03T20:40:30Z</cp:lastPrinted>
  <dcterms:created xsi:type="dcterms:W3CDTF">2000-09-05T21:04:28Z</dcterms:created>
  <dcterms:modified xsi:type="dcterms:W3CDTF">2023-09-14T17:18:35Z</dcterms:modified>
</cp:coreProperties>
</file>