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9766E4-0AF9-46C6-8A73-6D8468008081}" xr6:coauthVersionLast="47" xr6:coauthVersionMax="47" xr10:uidLastSave="{00000000-0000-0000-0000-000000000000}"/>
  <bookViews>
    <workbookView xWindow="-120" yWindow="-120" windowWidth="38640" windowHeight="15720" tabRatio="615" activeTab="1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<sst xmlns="http://schemas.openxmlformats.org/spreadsheetml/2006/main" count="169" uniqueCount="81">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</sst>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-1596</c:v>
                </c:pt>
                <c:pt idx="22">
                  <c:v>4275</c:v>
                </c:pt>
                <c:pt idx="23">
                  <c:v>3836</c:v>
                </c:pt>
                <c:pt idx="24">
                  <c:v>4068</c:v>
                </c:pt>
                <c:pt idx="25">
                  <c:v>6658</c:v>
                </c:pt>
                <c:pt idx="26">
                  <c:v>6952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4-49DE-ACD1-54EBB790AAE5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-467</c:v>
                </c:pt>
                <c:pt idx="22">
                  <c:v>-2031</c:v>
                </c:pt>
                <c:pt idx="23">
                  <c:v>911</c:v>
                </c:pt>
                <c:pt idx="24">
                  <c:v>-605</c:v>
                </c:pt>
                <c:pt idx="25">
                  <c:v>-896</c:v>
                </c:pt>
                <c:pt idx="26">
                  <c:v>-748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A4-49DE-ACD1-54EBB790AAE5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4-49DE-ACD1-54EBB790AAE5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4-49DE-ACD1-54EBB790AAE5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4-49DE-ACD1-54EBB790AAE5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4-49DE-ACD1-54EBB790AAE5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4-49DE-ACD1-54EBB790AAE5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4-49DE-ACD1-54EBB790AAE5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4-49DE-ACD1-54EBB790AAE5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4-49DE-ACD1-54EBB790AAE5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4-49DE-ACD1-54EBB790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794815"/>
        <c:axId val="1"/>
      </c:lineChart>
      <c:dateAx>
        <c:axId val="206479481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79481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-1596</c:v>
                </c:pt>
                <c:pt idx="22">
                  <c:v>4275</c:v>
                </c:pt>
                <c:pt idx="23">
                  <c:v>3836</c:v>
                </c:pt>
                <c:pt idx="24">
                  <c:v>4068</c:v>
                </c:pt>
                <c:pt idx="25">
                  <c:v>6658</c:v>
                </c:pt>
                <c:pt idx="26">
                  <c:v>6952</c:v>
                </c:pt>
                <c:pt idx="27">
                  <c:v>3335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3-4F22-948F-E4FC107D6C5E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-467</c:v>
                </c:pt>
                <c:pt idx="22">
                  <c:v>-2031</c:v>
                </c:pt>
                <c:pt idx="23">
                  <c:v>911</c:v>
                </c:pt>
                <c:pt idx="24">
                  <c:v>-605</c:v>
                </c:pt>
                <c:pt idx="25">
                  <c:v>-896</c:v>
                </c:pt>
                <c:pt idx="26">
                  <c:v>-748</c:v>
                </c:pt>
                <c:pt idx="27">
                  <c:v>-1263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3-4F22-948F-E4FC107D6C5E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3-4F22-948F-E4FC107D6C5E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3-4F22-948F-E4FC107D6C5E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3-4F22-948F-E4FC107D6C5E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53-4F22-948F-E4FC107D6C5E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53-4F22-948F-E4FC107D6C5E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53-4F22-948F-E4FC107D6C5E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53-4F22-948F-E4FC107D6C5E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53-4F22-948F-E4FC107D6C5E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53-4F22-948F-E4FC107D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801775"/>
        <c:axId val="1"/>
      </c:lineChart>
      <c:dateAx>
        <c:axId val="206480177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8017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>
          <a:extLst>
            <a:ext uri="{FF2B5EF4-FFF2-40B4-BE49-F238E27FC236}">
              <a16:creationId xmlns:a16="http://schemas.microsoft.com/office/drawing/2014/main" id="{A116AE1F-4DA2-3F0E-A1D5-74F34138D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94639AEA-68DE-6308-0283-387047F02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8" sqref="A38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37288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37288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37289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37289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37290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37290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37291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37291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37292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37292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37293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6">
        <v>37293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37294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37294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37295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37295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37296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37296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37297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37297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37298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6">
        <v>37298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37299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37299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37300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37300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37301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37301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37302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37302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37303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37303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37304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37304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37305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37305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37306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6">
        <v>37306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37307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37307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37308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37308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37309</v>
      </c>
      <c r="AB26" s="25">
        <f t="shared" si="12"/>
        <v>-1596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37309</v>
      </c>
      <c r="B27" s="52">
        <v>-1596</v>
      </c>
      <c r="C27" s="52">
        <v>-467</v>
      </c>
      <c r="D27" s="26">
        <f t="shared" si="0"/>
        <v>-2063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-5943</v>
      </c>
      <c r="AA27" s="125">
        <f t="shared" si="11"/>
        <v>37310</v>
      </c>
      <c r="AB27" s="25">
        <f t="shared" si="12"/>
        <v>4275</v>
      </c>
      <c r="AC27" s="25">
        <f t="shared" si="13"/>
        <v>-2031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37310</v>
      </c>
      <c r="B28" s="52">
        <v>4275</v>
      </c>
      <c r="C28" s="52">
        <v>-2031</v>
      </c>
      <c r="D28" s="26">
        <f t="shared" si="0"/>
        <v>2244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-4252</v>
      </c>
      <c r="AA28" s="125">
        <f t="shared" si="11"/>
        <v>37311</v>
      </c>
      <c r="AB28" s="25">
        <f t="shared" si="12"/>
        <v>3836</v>
      </c>
      <c r="AC28" s="25">
        <f t="shared" si="13"/>
        <v>911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37311</v>
      </c>
      <c r="B29" s="52">
        <v>3836</v>
      </c>
      <c r="C29" s="52">
        <v>911</v>
      </c>
      <c r="D29" s="26">
        <f t="shared" si="0"/>
        <v>4747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3355</v>
      </c>
      <c r="AA29" s="125">
        <f t="shared" si="11"/>
        <v>37312</v>
      </c>
      <c r="AB29" s="25">
        <f t="shared" si="12"/>
        <v>4068</v>
      </c>
      <c r="AC29" s="25">
        <f t="shared" si="13"/>
        <v>-605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37312</v>
      </c>
      <c r="B30" s="52">
        <v>4068</v>
      </c>
      <c r="C30" s="52">
        <v>-605</v>
      </c>
      <c r="D30" s="26">
        <f t="shared" si="0"/>
        <v>3463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9956</v>
      </c>
      <c r="AA30" s="125">
        <f t="shared" si="11"/>
        <v>37313</v>
      </c>
      <c r="AB30" s="25">
        <f t="shared" si="12"/>
        <v>6658</v>
      </c>
      <c r="AC30" s="25">
        <f t="shared" si="13"/>
        <v>-896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37313</v>
      </c>
      <c r="B31" s="52">
        <v>6658</v>
      </c>
      <c r="C31" s="52">
        <v>-896</v>
      </c>
      <c r="D31" s="26">
        <f t="shared" si="0"/>
        <v>5762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11166</v>
      </c>
      <c r="AA31" s="125">
        <f t="shared" si="11"/>
        <v>37314</v>
      </c>
      <c r="AB31" s="25">
        <f t="shared" si="12"/>
        <v>6952</v>
      </c>
      <c r="AC31" s="25">
        <f t="shared" si="13"/>
        <v>-748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37314</v>
      </c>
      <c r="B32" s="52">
        <v>6952</v>
      </c>
      <c r="C32" s="52">
        <v>-748</v>
      </c>
      <c r="D32" s="26">
        <f t="shared" si="0"/>
        <v>6204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12518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20198</v>
      </c>
      <c r="C38" s="31">
        <f>SUM(C6:C36)+C37</f>
        <v>-18153</v>
      </c>
      <c r="D38" s="31">
        <f>SUM(D6:D36)+D37</f>
        <v>2045</v>
      </c>
      <c r="E38" s="31"/>
      <c r="F38" s="31">
        <f>SUM(F6:F36)+F37</f>
        <v>3686</v>
      </c>
      <c r="G38" s="31"/>
      <c r="H38" s="31">
        <f>SUM(H6:H36)+H37</f>
        <v>-1077</v>
      </c>
      <c r="I38" s="31"/>
      <c r="J38" s="31">
        <f>SUM(J6:J36)+J37</f>
        <v>-1467</v>
      </c>
      <c r="K38" s="31"/>
      <c r="L38" s="31">
        <f>SUM(L6:L36)+L37</f>
        <v>0</v>
      </c>
      <c r="M38" s="31"/>
      <c r="N38" s="31">
        <f>SUM(N6:N36)+N37</f>
        <v>-6972</v>
      </c>
      <c r="O38" s="31"/>
      <c r="P38" s="31">
        <f>SUM(P6:P36)+P37</f>
        <v>-55</v>
      </c>
      <c r="Q38" s="31"/>
      <c r="R38" s="31">
        <f>SUM(R6:R36)+R37</f>
        <v>-501</v>
      </c>
      <c r="S38" s="31"/>
      <c r="T38" s="31">
        <f>SUM(T6:T36)+T37</f>
        <v>16580</v>
      </c>
      <c r="U38" s="31">
        <f>SUM(U6:U36)+U37</f>
        <v>-4727</v>
      </c>
      <c r="V38" s="31"/>
      <c r="W38" s="31"/>
      <c r="X38" s="31"/>
      <c r="Y38" s="32">
        <f t="shared" si="10"/>
        <v>12239</v>
      </c>
    </row>
    <row r="39" spans="1:38" s="120" customFormat="1" ht="16.5" thickBot="1" x14ac:dyDescent="0.3">
      <c r="A39" s="122" t="s">
        <v>75</v>
      </c>
      <c r="B39" s="123">
        <f>B5+B38</f>
        <v>175226</v>
      </c>
      <c r="C39" s="123">
        <f>C5+C38</f>
        <v>-384255</v>
      </c>
      <c r="D39" s="123">
        <f>D5+D38</f>
        <v>-209029</v>
      </c>
      <c r="E39" s="121"/>
      <c r="F39" s="123">
        <f>F5+F38</f>
        <v>80548</v>
      </c>
      <c r="G39" s="121"/>
      <c r="H39" s="123">
        <f>H5+H38</f>
        <v>8641</v>
      </c>
      <c r="I39" s="121"/>
      <c r="J39" s="123">
        <f>J5+J38</f>
        <v>-13274</v>
      </c>
      <c r="K39" s="121"/>
      <c r="L39" s="123">
        <f>L5+L38</f>
        <v>7422</v>
      </c>
      <c r="M39" s="121"/>
      <c r="N39" s="123">
        <f>N5+N38</f>
        <v>30381</v>
      </c>
      <c r="O39" s="121"/>
      <c r="P39" s="123">
        <f>P5+P38</f>
        <v>-9577</v>
      </c>
      <c r="Q39" s="121"/>
      <c r="R39" s="123">
        <f>R5+R38</f>
        <v>5542</v>
      </c>
      <c r="S39" s="121"/>
      <c r="T39" s="123">
        <f>T5+T38</f>
        <v>-5004</v>
      </c>
      <c r="U39" s="133">
        <f>U5+U38</f>
        <v>22674</v>
      </c>
      <c r="V39" s="133"/>
      <c r="W39" s="133">
        <v>0</v>
      </c>
      <c r="X39" s="121"/>
      <c r="Y39" s="123">
        <f>SUM(D39:X39)</f>
        <v>-81676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3" sqref="A33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37277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37278</v>
      </c>
      <c r="AB26" s="25">
        <f t="shared" si="12"/>
        <v>-1596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-1596</v>
      </c>
      <c r="C27" s="52">
        <v>-467</v>
      </c>
      <c r="D27" s="26">
        <f t="shared" si="0"/>
        <v>-2063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-5943</v>
      </c>
      <c r="AA27" s="125">
        <f t="shared" si="11"/>
        <v>37279</v>
      </c>
      <c r="AB27" s="25">
        <f t="shared" si="12"/>
        <v>4275</v>
      </c>
      <c r="AC27" s="25">
        <f t="shared" si="13"/>
        <v>-2031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-2031</v>
      </c>
      <c r="D28" s="26">
        <f t="shared" si="0"/>
        <v>2244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-4252</v>
      </c>
      <c r="AA28" s="125">
        <f t="shared" si="11"/>
        <v>37280</v>
      </c>
      <c r="AB28" s="25">
        <f t="shared" si="12"/>
        <v>3836</v>
      </c>
      <c r="AC28" s="25">
        <f t="shared" si="13"/>
        <v>911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3836</v>
      </c>
      <c r="C29" s="52">
        <v>911</v>
      </c>
      <c r="D29" s="26">
        <f t="shared" si="0"/>
        <v>4747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3355</v>
      </c>
      <c r="AA29" s="125">
        <f t="shared" si="11"/>
        <v>37281</v>
      </c>
      <c r="AB29" s="25">
        <f t="shared" si="12"/>
        <v>4068</v>
      </c>
      <c r="AC29" s="25">
        <f t="shared" si="13"/>
        <v>-605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4068</v>
      </c>
      <c r="C30" s="52">
        <v>-605</v>
      </c>
      <c r="D30" s="26">
        <f t="shared" si="0"/>
        <v>3463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9956</v>
      </c>
      <c r="AA30" s="125">
        <f t="shared" si="11"/>
        <v>37282</v>
      </c>
      <c r="AB30" s="25">
        <f t="shared" si="12"/>
        <v>6658</v>
      </c>
      <c r="AC30" s="25">
        <f t="shared" si="13"/>
        <v>-896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6658</v>
      </c>
      <c r="C31" s="52">
        <v>-896</v>
      </c>
      <c r="D31" s="26">
        <f t="shared" si="0"/>
        <v>5762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11166</v>
      </c>
      <c r="AA31" s="125">
        <f t="shared" si="11"/>
        <v>37283</v>
      </c>
      <c r="AB31" s="25">
        <f t="shared" si="12"/>
        <v>6952</v>
      </c>
      <c r="AC31" s="25">
        <f t="shared" si="13"/>
        <v>-748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6952</v>
      </c>
      <c r="C32" s="52">
        <v>-748</v>
      </c>
      <c r="D32" s="26">
        <f t="shared" si="0"/>
        <v>6204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12518</v>
      </c>
      <c r="AA32" s="125">
        <f t="shared" si="11"/>
        <v>37284</v>
      </c>
      <c r="AB32" s="25">
        <f t="shared" si="12"/>
        <v>3335</v>
      </c>
      <c r="AC32" s="25">
        <f t="shared" si="13"/>
        <v>-1263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-1263</v>
      </c>
      <c r="D33" s="26">
        <f t="shared" si="0"/>
        <v>2072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9827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23533</v>
      </c>
      <c r="C38" s="31">
        <f>SUM(C6:C36)+C37</f>
        <v>-19416</v>
      </c>
      <c r="D38" s="31">
        <f>SUM(D6:D36)+D37</f>
        <v>4117</v>
      </c>
      <c r="E38" s="31"/>
      <c r="F38" s="31">
        <f>SUM(F6:F36)+F37</f>
        <v>3964</v>
      </c>
      <c r="G38" s="31"/>
      <c r="H38" s="31">
        <f>SUM(H6:H36)+H37</f>
        <v>-1108</v>
      </c>
      <c r="I38" s="31"/>
      <c r="J38" s="31">
        <f>SUM(J6:J36)+J37</f>
        <v>-1430</v>
      </c>
      <c r="K38" s="31"/>
      <c r="L38" s="31">
        <f>SUM(L6:L36)+L37</f>
        <v>0</v>
      </c>
      <c r="M38" s="31"/>
      <c r="N38" s="31">
        <f>SUM(N6:N36)+N37</f>
        <v>-5711</v>
      </c>
      <c r="O38" s="31"/>
      <c r="P38" s="31">
        <f>SUM(P6:P36)+P37</f>
        <v>-20</v>
      </c>
      <c r="Q38" s="31"/>
      <c r="R38" s="31">
        <f>SUM(R6:R36)+R37</f>
        <v>-894</v>
      </c>
      <c r="S38" s="31"/>
      <c r="T38" s="31">
        <f>SUM(T6:T36)+T37</f>
        <v>23148</v>
      </c>
      <c r="U38" s="31">
        <f>SUM(U6:U36)+U37</f>
        <v>-5819</v>
      </c>
      <c r="V38" s="31"/>
      <c r="W38" s="31"/>
      <c r="X38" s="31"/>
      <c r="Y38" s="32">
        <f t="shared" si="10"/>
        <v>22066</v>
      </c>
    </row>
    <row r="39" spans="1:38" s="120" customFormat="1" ht="16.5" thickBot="1" x14ac:dyDescent="0.3">
      <c r="A39" s="122" t="s">
        <v>75</v>
      </c>
      <c r="B39" s="123">
        <f>B5+B38</f>
        <v>178561</v>
      </c>
      <c r="C39" s="123">
        <f>C5+C38</f>
        <v>-385518</v>
      </c>
      <c r="D39" s="123">
        <f>D5+D38</f>
        <v>-206957</v>
      </c>
      <c r="E39" s="121"/>
      <c r="F39" s="123">
        <f>F5+F38</f>
        <v>80826</v>
      </c>
      <c r="G39" s="121"/>
      <c r="H39" s="123">
        <f>H5+H38</f>
        <v>8610</v>
      </c>
      <c r="I39" s="121"/>
      <c r="J39" s="123">
        <f>J5+J38</f>
        <v>-13237</v>
      </c>
      <c r="K39" s="121"/>
      <c r="L39" s="123">
        <f>L5+L38</f>
        <v>7422</v>
      </c>
      <c r="M39" s="121"/>
      <c r="N39" s="123">
        <f>N5+N38</f>
        <v>31642</v>
      </c>
      <c r="O39" s="121"/>
      <c r="P39" s="123">
        <f>P5+P38</f>
        <v>-9542</v>
      </c>
      <c r="Q39" s="121"/>
      <c r="R39" s="123">
        <f>R5+R38</f>
        <v>5149</v>
      </c>
      <c r="S39" s="121"/>
      <c r="T39" s="123">
        <f>T5+T38</f>
        <v>1564</v>
      </c>
      <c r="U39" s="133">
        <f>U5+U38</f>
        <v>21582</v>
      </c>
      <c r="V39" s="133"/>
      <c r="W39" s="133">
        <v>0</v>
      </c>
      <c r="X39" s="121"/>
      <c r="Y39" s="123">
        <f>SUM(D39:X39)</f>
        <v>-72941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2002-01-30T14:26:36Z</cp:lastPrinted>
  <dcterms:created xsi:type="dcterms:W3CDTF">2000-09-05T21:04:28Z</dcterms:created>
  <dcterms:modified xsi:type="dcterms:W3CDTF">2023-09-14T17:24:07Z</dcterms:modified>
</cp:coreProperties>
</file>