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F25D4C-CAAF-441E-A390-3D9DD3BB2812}" xr6:coauthVersionLast="47" xr6:coauthVersionMax="47" xr10:uidLastSave="{00000000-0000-0000-0000-000000000000}"/>
  <bookViews>
    <workbookView xWindow="-120" yWindow="-120" windowWidth="38640" windowHeight="15720" tabRatio="615"/>
  </bookViews>
  <sheets>
    <sheet name="Jan 2002" sheetId="26" r:id="rId1"/>
    <sheet name="MANUAL" sheetId="19" r:id="rId2"/>
  </sheets>
  <definedNames>
    <definedName name="_xlnm.Print_Area" localSheetId="0">'Jan 2002'!$A$1:$Y$39</definedName>
    <definedName name="_xlnm.Print_Area" localSheetId="1">MANUAL!$A$1:$Z$42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6" l="1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</calcChain>
</file>

<file path=xl/sharedStrings.xml><?xml version="1.0" encoding="utf-8"?>
<sst xmlns="http://schemas.openxmlformats.org/spreadsheetml/2006/main" count="122" uniqueCount="80">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</sst>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578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-7797</c:v>
                </c:pt>
                <c:pt idx="20">
                  <c:v>-1028</c:v>
                </c:pt>
                <c:pt idx="21">
                  <c:v>-1596</c:v>
                </c:pt>
                <c:pt idx="22">
                  <c:v>4275</c:v>
                </c:pt>
                <c:pt idx="23">
                  <c:v>-25302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9-4AD9-9290-602DDA5DC683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-1035</c:v>
                </c:pt>
                <c:pt idx="21">
                  <c:v>-467</c:v>
                </c:pt>
                <c:pt idx="22">
                  <c:v>-2031</c:v>
                </c:pt>
                <c:pt idx="23">
                  <c:v>911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9-4AD9-9290-602DDA5DC683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9-4AD9-9290-602DDA5DC683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9-4AD9-9290-602DDA5DC683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19-4AD9-9290-602DDA5DC683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19-4AD9-9290-602DDA5DC683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19-4AD9-9290-602DDA5DC683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19-4AD9-9290-602DDA5DC683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419-4AD9-9290-602DDA5DC683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419-4AD9-9290-602DDA5DC683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419-4AD9-9290-602DDA5D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163776"/>
        <c:axId val="1"/>
      </c:lineChart>
      <c:dateAx>
        <c:axId val="7141637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41637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>
          <a:extLst>
            <a:ext uri="{FF2B5EF4-FFF2-40B4-BE49-F238E27FC236}">
              <a16:creationId xmlns:a16="http://schemas.microsoft.com/office/drawing/2014/main" id="{2402A135-16DD-063E-2984-C52FE41DC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Q48" activePane="bottomRight" state="frozen"/>
      <selection pane="topRight" activeCell="B1" sqref="B1"/>
      <selection pane="bottomLeft" activeCell="A6" sqref="A6"/>
      <selection pane="bottomRight" activeCell="T55" sqref="T55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76862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-111407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578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578</v>
      </c>
      <c r="C16" s="52">
        <v>-1276</v>
      </c>
      <c r="D16" s="26">
        <f t="shared" si="0"/>
        <v>-698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318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-7797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-7797</v>
      </c>
      <c r="C25" s="52">
        <v>-704</v>
      </c>
      <c r="D25" s="26">
        <f t="shared" si="0"/>
        <v>-8501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-15527</v>
      </c>
      <c r="AA25" s="125">
        <f t="shared" si="11"/>
        <v>37277</v>
      </c>
      <c r="AB25" s="25">
        <f t="shared" si="12"/>
        <v>-1028</v>
      </c>
      <c r="AC25" s="25">
        <f t="shared" si="13"/>
        <v>-1035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-1028</v>
      </c>
      <c r="C26" s="52">
        <v>-1035</v>
      </c>
      <c r="D26" s="26">
        <f t="shared" si="0"/>
        <v>-2063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-7042</v>
      </c>
      <c r="AA26" s="125">
        <f t="shared" si="11"/>
        <v>37278</v>
      </c>
      <c r="AB26" s="25">
        <f t="shared" si="12"/>
        <v>-1596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-1596</v>
      </c>
      <c r="C27" s="52">
        <v>-467</v>
      </c>
      <c r="D27" s="26">
        <f t="shared" si="0"/>
        <v>-2063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-5943</v>
      </c>
      <c r="AA27" s="125">
        <f t="shared" si="11"/>
        <v>37279</v>
      </c>
      <c r="AB27" s="25">
        <f t="shared" si="12"/>
        <v>4275</v>
      </c>
      <c r="AC27" s="25">
        <f t="shared" si="13"/>
        <v>-2031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-2031</v>
      </c>
      <c r="D28" s="26">
        <f t="shared" si="0"/>
        <v>2244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-4252</v>
      </c>
      <c r="AA28" s="125">
        <f t="shared" si="11"/>
        <v>37280</v>
      </c>
      <c r="AB28" s="25">
        <f t="shared" si="12"/>
        <v>-25302</v>
      </c>
      <c r="AC28" s="25">
        <f t="shared" si="13"/>
        <v>911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-25302</v>
      </c>
      <c r="C29" s="52">
        <v>911</v>
      </c>
      <c r="D29" s="26">
        <f t="shared" si="0"/>
        <v>-24391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-25783</v>
      </c>
      <c r="AA29" s="125">
        <f t="shared" si="11"/>
        <v>37281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37281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>
        <v>0</v>
      </c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37282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37282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>
        <v>0</v>
      </c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37283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37283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>
        <v>0</v>
      </c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37284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37284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>
        <v>0</v>
      </c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37285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37285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37286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37286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37287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-26618</v>
      </c>
      <c r="C38" s="31">
        <f>SUM(C6:C36)+C37</f>
        <v>-15904</v>
      </c>
      <c r="D38" s="31">
        <f>SUM(D6:D36)+D37</f>
        <v>-42522</v>
      </c>
      <c r="E38" s="31"/>
      <c r="F38" s="31">
        <f>SUM(F6:F36)+F37</f>
        <v>1101</v>
      </c>
      <c r="G38" s="31"/>
      <c r="H38" s="31">
        <f>SUM(H6:H36)+H37</f>
        <v>-1197</v>
      </c>
      <c r="I38" s="31"/>
      <c r="J38" s="31">
        <f>SUM(J6:J36)+J37</f>
        <v>-1766</v>
      </c>
      <c r="K38" s="31"/>
      <c r="L38" s="31">
        <f>SUM(L6:L36)+L37</f>
        <v>0</v>
      </c>
      <c r="M38" s="31"/>
      <c r="N38" s="31">
        <f>SUM(N6:N36)+N37</f>
        <v>-10250</v>
      </c>
      <c r="O38" s="31"/>
      <c r="P38" s="31">
        <f>SUM(P6:P36)+P37</f>
        <v>-177</v>
      </c>
      <c r="Q38" s="31"/>
      <c r="R38" s="31">
        <f>SUM(R6:R36)+R37</f>
        <v>-504</v>
      </c>
      <c r="S38" s="31"/>
      <c r="T38" s="31">
        <f>SUM(T6:T36)+T37</f>
        <v>4776</v>
      </c>
      <c r="U38" s="31">
        <f>SUM(U6:U36)+U37</f>
        <v>-1440</v>
      </c>
      <c r="V38" s="31"/>
      <c r="W38" s="31"/>
      <c r="X38" s="31"/>
      <c r="Y38" s="32">
        <f t="shared" si="10"/>
        <v>-50539</v>
      </c>
    </row>
    <row r="39" spans="1:38" s="120" customFormat="1" ht="16.5" thickBot="1" x14ac:dyDescent="0.3">
      <c r="A39" s="122" t="s">
        <v>75</v>
      </c>
      <c r="B39" s="123">
        <f>B5+B38</f>
        <v>128410</v>
      </c>
      <c r="C39" s="123">
        <f>C5+C38</f>
        <v>-382006</v>
      </c>
      <c r="D39" s="123">
        <f>D5+D38</f>
        <v>-253596</v>
      </c>
      <c r="E39" s="121"/>
      <c r="F39" s="123">
        <f>F5+F38</f>
        <v>77963</v>
      </c>
      <c r="G39" s="121"/>
      <c r="H39" s="123">
        <f>H5+H38</f>
        <v>8521</v>
      </c>
      <c r="I39" s="121"/>
      <c r="J39" s="123">
        <f>J5+J38</f>
        <v>-13573</v>
      </c>
      <c r="K39" s="121"/>
      <c r="L39" s="123">
        <f>L5+L38</f>
        <v>7422</v>
      </c>
      <c r="M39" s="121"/>
      <c r="N39" s="123">
        <f>N5+N38</f>
        <v>27103</v>
      </c>
      <c r="O39" s="121"/>
      <c r="P39" s="123">
        <f>P5+P38</f>
        <v>-9699</v>
      </c>
      <c r="Q39" s="121"/>
      <c r="R39" s="123">
        <f>R5+R38</f>
        <v>5539</v>
      </c>
      <c r="S39" s="121"/>
      <c r="T39" s="123">
        <f>T5+T38</f>
        <v>-16808</v>
      </c>
      <c r="U39" s="133">
        <f>U5+U38</f>
        <v>25961</v>
      </c>
      <c r="V39" s="133"/>
      <c r="W39" s="133">
        <v>0</v>
      </c>
      <c r="X39" s="121"/>
      <c r="Y39" s="123">
        <f>SUM(D39:X39)</f>
        <v>-141167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 2002</vt:lpstr>
      <vt:lpstr>MANUAL</vt:lpstr>
      <vt:lpstr>'Jan 2002'!Print_Area</vt:lpstr>
      <vt:lpstr>MANUAL!Print_Area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Jan Havlíček</cp:lastModifiedBy>
  <cp:lastPrinted>2002-01-25T17:05:18Z</cp:lastPrinted>
  <dcterms:created xsi:type="dcterms:W3CDTF">2000-09-05T21:04:28Z</dcterms:created>
  <dcterms:modified xsi:type="dcterms:W3CDTF">2023-09-14T17:26:21Z</dcterms:modified>
</cp:coreProperties>
</file>