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6B17E3-1831-4A4E-B6CC-578CFA6C0A12}" xr6:coauthVersionLast="47" xr6:coauthVersionMax="47" xr10:uidLastSave="{00000000-0000-0000-0000-000000000000}"/>
  <bookViews>
    <workbookView xWindow="-120" yWindow="-120" windowWidth="38640" windowHeight="1572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<sst xmlns="http://schemas.openxmlformats.org/spreadsheetml/2006/main" count="169" uniqueCount="81">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</sst>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0710821969447E-2"/>
          <c:y val="5.8098641493798051E-2"/>
          <c:w val="0.85913941839109509"/>
          <c:h val="0.88556414155698238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-11160</c:v>
                </c:pt>
                <c:pt idx="13">
                  <c:v>-5818</c:v>
                </c:pt>
                <c:pt idx="14">
                  <c:v>3731</c:v>
                </c:pt>
                <c:pt idx="15">
                  <c:v>2701</c:v>
                </c:pt>
                <c:pt idx="16">
                  <c:v>-766</c:v>
                </c:pt>
                <c:pt idx="17">
                  <c:v>-1022</c:v>
                </c:pt>
                <c:pt idx="18">
                  <c:v>-4522</c:v>
                </c:pt>
                <c:pt idx="19">
                  <c:v>-5564</c:v>
                </c:pt>
                <c:pt idx="20">
                  <c:v>9030</c:v>
                </c:pt>
                <c:pt idx="21">
                  <c:v>1537</c:v>
                </c:pt>
                <c:pt idx="22">
                  <c:v>-2486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4-4D51-B965-4434DFA0BA02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-3235</c:v>
                </c:pt>
                <c:pt idx="17">
                  <c:v>-2719</c:v>
                </c:pt>
                <c:pt idx="18">
                  <c:v>-2780</c:v>
                </c:pt>
                <c:pt idx="19">
                  <c:v>-2054</c:v>
                </c:pt>
                <c:pt idx="20">
                  <c:v>-2482</c:v>
                </c:pt>
                <c:pt idx="21">
                  <c:v>-2270</c:v>
                </c:pt>
                <c:pt idx="22">
                  <c:v>-2386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4-4D51-B965-4434DFA0BA02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4-4D51-B965-4434DFA0BA02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4-4D51-B965-4434DFA0BA02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6</c:v>
                </c:pt>
                <c:pt idx="17">
                  <c:v>1</c:v>
                </c:pt>
                <c:pt idx="18">
                  <c:v>-58</c:v>
                </c:pt>
                <c:pt idx="19">
                  <c:v>2</c:v>
                </c:pt>
                <c:pt idx="20">
                  <c:v>-3</c:v>
                </c:pt>
                <c:pt idx="21">
                  <c:v>2</c:v>
                </c:pt>
                <c:pt idx="22">
                  <c:v>-105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4-4D51-B965-4434DFA0BA02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-51</c:v>
                </c:pt>
                <c:pt idx="17">
                  <c:v>3</c:v>
                </c:pt>
                <c:pt idx="18">
                  <c:v>23</c:v>
                </c:pt>
                <c:pt idx="19">
                  <c:v>-1489</c:v>
                </c:pt>
                <c:pt idx="20">
                  <c:v>126</c:v>
                </c:pt>
                <c:pt idx="21">
                  <c:v>-10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D4-4D51-B965-4434DFA0BA02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26</c:v>
                </c:pt>
                <c:pt idx="17">
                  <c:v>511</c:v>
                </c:pt>
                <c:pt idx="18">
                  <c:v>8126</c:v>
                </c:pt>
                <c:pt idx="19">
                  <c:v>-5568</c:v>
                </c:pt>
                <c:pt idx="20">
                  <c:v>138</c:v>
                </c:pt>
                <c:pt idx="21">
                  <c:v>29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D4-4D51-B965-4434DFA0BA02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-153</c:v>
                </c:pt>
                <c:pt idx="17">
                  <c:v>-111</c:v>
                </c:pt>
                <c:pt idx="18">
                  <c:v>-362</c:v>
                </c:pt>
                <c:pt idx="19">
                  <c:v>-167</c:v>
                </c:pt>
                <c:pt idx="20">
                  <c:v>-375</c:v>
                </c:pt>
                <c:pt idx="21">
                  <c:v>-107</c:v>
                </c:pt>
                <c:pt idx="22">
                  <c:v>-82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D4-4D51-B965-4434DFA0BA02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-17</c:v>
                </c:pt>
                <c:pt idx="17">
                  <c:v>28</c:v>
                </c:pt>
                <c:pt idx="18">
                  <c:v>66</c:v>
                </c:pt>
                <c:pt idx="19">
                  <c:v>61</c:v>
                </c:pt>
                <c:pt idx="20">
                  <c:v>-12</c:v>
                </c:pt>
                <c:pt idx="21">
                  <c:v>2</c:v>
                </c:pt>
                <c:pt idx="22">
                  <c:v>-401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D4-4D51-B965-4434DFA0BA02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7</c:v>
                </c:pt>
                <c:pt idx="17">
                  <c:v>-6</c:v>
                </c:pt>
                <c:pt idx="18">
                  <c:v>-27</c:v>
                </c:pt>
                <c:pt idx="19">
                  <c:v>-64</c:v>
                </c:pt>
                <c:pt idx="20">
                  <c:v>-18</c:v>
                </c:pt>
                <c:pt idx="21">
                  <c:v>-31</c:v>
                </c:pt>
                <c:pt idx="22">
                  <c:v>-78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D4-4D51-B965-4434DFA0BA02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43</c:v>
                </c:pt>
                <c:pt idx="19">
                  <c:v>39</c:v>
                </c:pt>
                <c:pt idx="20">
                  <c:v>46</c:v>
                </c:pt>
                <c:pt idx="21">
                  <c:v>49</c:v>
                </c:pt>
                <c:pt idx="22">
                  <c:v>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D4-4D51-B965-4434DFA0B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36367"/>
        <c:axId val="1"/>
      </c:lineChart>
      <c:dateAx>
        <c:axId val="16393636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363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2881730825125"/>
          <c:y val="0.20950722235642327"/>
          <c:w val="6.5399682466986422E-2"/>
          <c:h val="0.582746979831731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1-41F8-A3F3-3FE9299DF31E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1-41F8-A3F3-3FE9299DF31E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1-41F8-A3F3-3FE9299DF31E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F1-41F8-A3F3-3FE9299DF31E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F1-41F8-A3F3-3FE9299DF31E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F1-41F8-A3F3-3FE9299DF31E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F1-41F8-A3F3-3FE9299DF31E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F1-41F8-A3F3-3FE9299DF31E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F1-41F8-A3F3-3FE9299DF31E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F1-41F8-A3F3-3FE9299DF31E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F1-41F8-A3F3-3FE9299DF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38687"/>
        <c:axId val="1"/>
      </c:lineChart>
      <c:dateAx>
        <c:axId val="16393868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386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6D86EF0A-F667-A279-3683-0B23F3B07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AB6077BF-EF98-90FE-E474-C037F9337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9" sqref="B29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-11160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">
      <c r="A18" s="126">
        <v>37300</v>
      </c>
      <c r="B18" s="52">
        <v>-11160</v>
      </c>
      <c r="C18" s="52">
        <v>-4004</v>
      </c>
      <c r="D18" s="26">
        <f t="shared" si="0"/>
        <v>-15164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-16959</v>
      </c>
      <c r="AA18" s="125">
        <f t="shared" si="11"/>
        <v>37301</v>
      </c>
      <c r="AB18" s="25">
        <f t="shared" si="12"/>
        <v>-5818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">
      <c r="A19" s="126">
        <v>37301</v>
      </c>
      <c r="B19" s="52">
        <v>-5818</v>
      </c>
      <c r="C19" s="52">
        <v>-3949</v>
      </c>
      <c r="D19" s="26">
        <f t="shared" si="0"/>
        <v>-9767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-13367</v>
      </c>
      <c r="AA19" s="125">
        <f t="shared" si="11"/>
        <v>37302</v>
      </c>
      <c r="AB19" s="25">
        <f t="shared" si="12"/>
        <v>3731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">
      <c r="A20" s="126">
        <v>37302</v>
      </c>
      <c r="B20" s="52">
        <v>3731</v>
      </c>
      <c r="C20" s="52">
        <v>-3119</v>
      </c>
      <c r="D20" s="26">
        <f t="shared" si="0"/>
        <v>612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-830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-766</v>
      </c>
      <c r="AC21" s="25">
        <f t="shared" si="13"/>
        <v>-3235</v>
      </c>
      <c r="AD21" s="25">
        <f t="shared" si="1"/>
        <v>-2847</v>
      </c>
      <c r="AE21" s="50">
        <f t="shared" si="2"/>
        <v>-2847</v>
      </c>
      <c r="AF21" s="50">
        <f t="shared" si="3"/>
        <v>6</v>
      </c>
      <c r="AG21" s="50">
        <f t="shared" si="4"/>
        <v>-51</v>
      </c>
      <c r="AH21" s="50">
        <f t="shared" si="5"/>
        <v>26</v>
      </c>
      <c r="AI21" s="51">
        <f t="shared" si="6"/>
        <v>-153</v>
      </c>
      <c r="AJ21" s="51">
        <f t="shared" si="7"/>
        <v>-17</v>
      </c>
      <c r="AK21" s="51">
        <f t="shared" si="8"/>
        <v>7</v>
      </c>
      <c r="AL21" s="51">
        <f t="shared" si="9"/>
        <v>34</v>
      </c>
    </row>
    <row r="22" spans="1:38" x14ac:dyDescent="0.2">
      <c r="A22" s="126">
        <v>37304</v>
      </c>
      <c r="B22" s="52">
        <v>-766</v>
      </c>
      <c r="C22" s="52">
        <v>-3235</v>
      </c>
      <c r="D22" s="26">
        <f t="shared" si="0"/>
        <v>-4001</v>
      </c>
      <c r="E22" s="27"/>
      <c r="F22" s="52">
        <v>-2847</v>
      </c>
      <c r="G22" s="27"/>
      <c r="H22" s="52">
        <v>6</v>
      </c>
      <c r="I22" s="27"/>
      <c r="J22" s="52">
        <v>-51</v>
      </c>
      <c r="K22" s="27"/>
      <c r="L22" s="52">
        <v>26</v>
      </c>
      <c r="M22" s="27"/>
      <c r="N22" s="52">
        <v>-153</v>
      </c>
      <c r="O22" s="27"/>
      <c r="P22" s="52">
        <v>-17</v>
      </c>
      <c r="Q22" s="27"/>
      <c r="R22" s="52">
        <v>7</v>
      </c>
      <c r="S22" s="27"/>
      <c r="T22" s="52">
        <v>34</v>
      </c>
      <c r="U22" s="52">
        <v>-1099</v>
      </c>
      <c r="V22" s="52"/>
      <c r="W22" s="52">
        <v>0</v>
      </c>
      <c r="X22" s="27"/>
      <c r="Y22" s="28">
        <f t="shared" si="10"/>
        <v>-6996</v>
      </c>
      <c r="AA22" s="125">
        <f t="shared" si="11"/>
        <v>37305</v>
      </c>
      <c r="AB22" s="25">
        <f t="shared" si="12"/>
        <v>-1022</v>
      </c>
      <c r="AC22" s="25">
        <f t="shared" si="13"/>
        <v>-2719</v>
      </c>
      <c r="AD22" s="25">
        <f t="shared" si="1"/>
        <v>-1829</v>
      </c>
      <c r="AE22" s="50">
        <f t="shared" si="2"/>
        <v>-1829</v>
      </c>
      <c r="AF22" s="50">
        <f t="shared" si="3"/>
        <v>1</v>
      </c>
      <c r="AG22" s="50">
        <f t="shared" si="4"/>
        <v>3</v>
      </c>
      <c r="AH22" s="50">
        <f t="shared" si="5"/>
        <v>511</v>
      </c>
      <c r="AI22" s="51">
        <f t="shared" si="6"/>
        <v>-111</v>
      </c>
      <c r="AJ22" s="51">
        <f t="shared" si="7"/>
        <v>28</v>
      </c>
      <c r="AK22" s="51">
        <f t="shared" si="8"/>
        <v>-6</v>
      </c>
      <c r="AL22" s="51">
        <f t="shared" si="9"/>
        <v>34</v>
      </c>
    </row>
    <row r="23" spans="1:38" x14ac:dyDescent="0.2">
      <c r="A23" s="126">
        <v>37305</v>
      </c>
      <c r="B23" s="52">
        <v>-1022</v>
      </c>
      <c r="C23" s="52">
        <v>-2719</v>
      </c>
      <c r="D23" s="26">
        <f t="shared" si="0"/>
        <v>-3741</v>
      </c>
      <c r="E23" s="27"/>
      <c r="F23" s="52">
        <v>-1829</v>
      </c>
      <c r="G23" s="27"/>
      <c r="H23" s="52">
        <v>1</v>
      </c>
      <c r="I23" s="27"/>
      <c r="J23" s="52">
        <v>3</v>
      </c>
      <c r="K23" s="27"/>
      <c r="L23" s="52">
        <v>511</v>
      </c>
      <c r="M23" s="27"/>
      <c r="N23" s="52">
        <v>-111</v>
      </c>
      <c r="O23" s="27"/>
      <c r="P23" s="52">
        <v>28</v>
      </c>
      <c r="Q23" s="27"/>
      <c r="R23" s="52">
        <v>-6</v>
      </c>
      <c r="S23" s="27"/>
      <c r="T23" s="52">
        <v>34</v>
      </c>
      <c r="U23" s="52">
        <v>-1164</v>
      </c>
      <c r="V23" s="52"/>
      <c r="W23" s="52">
        <v>0</v>
      </c>
      <c r="X23" s="27"/>
      <c r="Y23" s="28">
        <f t="shared" si="10"/>
        <v>-5110</v>
      </c>
      <c r="AA23" s="125">
        <f t="shared" si="11"/>
        <v>37306</v>
      </c>
      <c r="AB23" s="25">
        <f t="shared" si="12"/>
        <v>-4522</v>
      </c>
      <c r="AC23" s="25">
        <f t="shared" si="13"/>
        <v>-2780</v>
      </c>
      <c r="AD23" s="25">
        <f t="shared" si="1"/>
        <v>-55</v>
      </c>
      <c r="AE23" s="50">
        <f t="shared" si="2"/>
        <v>-55</v>
      </c>
      <c r="AF23" s="50">
        <f t="shared" si="3"/>
        <v>-58</v>
      </c>
      <c r="AG23" s="50">
        <f t="shared" si="4"/>
        <v>23</v>
      </c>
      <c r="AH23" s="50">
        <f t="shared" si="5"/>
        <v>8126</v>
      </c>
      <c r="AI23" s="51">
        <f t="shared" si="6"/>
        <v>-362</v>
      </c>
      <c r="AJ23" s="51">
        <f t="shared" si="7"/>
        <v>66</v>
      </c>
      <c r="AK23" s="51">
        <f t="shared" si="8"/>
        <v>-27</v>
      </c>
      <c r="AL23" s="51">
        <f t="shared" si="9"/>
        <v>43</v>
      </c>
    </row>
    <row r="24" spans="1:38" s="45" customFormat="1" x14ac:dyDescent="0.2">
      <c r="A24" s="126">
        <v>37306</v>
      </c>
      <c r="B24" s="55">
        <v>-4522</v>
      </c>
      <c r="C24" s="55">
        <v>-2780</v>
      </c>
      <c r="D24" s="128">
        <f t="shared" si="0"/>
        <v>-7302</v>
      </c>
      <c r="E24" s="124"/>
      <c r="F24" s="52">
        <v>-55</v>
      </c>
      <c r="G24" s="124"/>
      <c r="H24" s="52">
        <v>-58</v>
      </c>
      <c r="I24" s="124"/>
      <c r="J24" s="52">
        <v>23</v>
      </c>
      <c r="K24" s="124"/>
      <c r="L24" s="55">
        <v>8126</v>
      </c>
      <c r="M24" s="124"/>
      <c r="N24" s="52">
        <v>-362</v>
      </c>
      <c r="O24" s="124"/>
      <c r="P24" s="52">
        <v>66</v>
      </c>
      <c r="Q24" s="124"/>
      <c r="R24" s="52">
        <v>-27</v>
      </c>
      <c r="S24" s="124"/>
      <c r="T24" s="52">
        <v>43</v>
      </c>
      <c r="U24" s="52">
        <v>-1111</v>
      </c>
      <c r="V24" s="52"/>
      <c r="W24" s="52">
        <v>0</v>
      </c>
      <c r="X24" s="124"/>
      <c r="Y24" s="129">
        <f t="shared" si="10"/>
        <v>454</v>
      </c>
      <c r="AA24" s="125">
        <f t="shared" si="11"/>
        <v>37307</v>
      </c>
      <c r="AB24" s="50">
        <f t="shared" si="12"/>
        <v>-5564</v>
      </c>
      <c r="AC24" s="50">
        <f t="shared" si="13"/>
        <v>-2054</v>
      </c>
      <c r="AD24" s="50">
        <f t="shared" si="1"/>
        <v>-1382</v>
      </c>
      <c r="AE24" s="50">
        <f t="shared" si="2"/>
        <v>-1382</v>
      </c>
      <c r="AF24" s="50">
        <f t="shared" si="3"/>
        <v>2</v>
      </c>
      <c r="AG24" s="50">
        <f t="shared" si="4"/>
        <v>-1489</v>
      </c>
      <c r="AH24" s="50">
        <f t="shared" si="5"/>
        <v>-5568</v>
      </c>
      <c r="AI24" s="51">
        <f t="shared" si="6"/>
        <v>-167</v>
      </c>
      <c r="AJ24" s="51">
        <f t="shared" si="7"/>
        <v>61</v>
      </c>
      <c r="AK24" s="51">
        <f t="shared" si="8"/>
        <v>-64</v>
      </c>
      <c r="AL24" s="51">
        <f t="shared" si="9"/>
        <v>39</v>
      </c>
    </row>
    <row r="25" spans="1:38" x14ac:dyDescent="0.2">
      <c r="A25" s="126">
        <v>37307</v>
      </c>
      <c r="B25" s="52">
        <v>-5564</v>
      </c>
      <c r="C25" s="52">
        <v>-2054</v>
      </c>
      <c r="D25" s="26">
        <f t="shared" si="0"/>
        <v>-7618</v>
      </c>
      <c r="E25" s="27"/>
      <c r="F25" s="52">
        <v>-1382</v>
      </c>
      <c r="G25" s="27"/>
      <c r="H25" s="52">
        <v>2</v>
      </c>
      <c r="I25" s="27"/>
      <c r="J25" s="52">
        <v>-1489</v>
      </c>
      <c r="K25" s="27"/>
      <c r="L25" s="52">
        <v>-5568</v>
      </c>
      <c r="M25" s="27"/>
      <c r="N25" s="52">
        <v>-167</v>
      </c>
      <c r="O25" s="27"/>
      <c r="P25" s="52">
        <v>61</v>
      </c>
      <c r="Q25" s="27"/>
      <c r="R25" s="52">
        <v>-64</v>
      </c>
      <c r="S25" s="27"/>
      <c r="T25" s="52">
        <v>39</v>
      </c>
      <c r="U25" s="52">
        <v>-1125</v>
      </c>
      <c r="V25" s="52"/>
      <c r="W25" s="52">
        <v>0</v>
      </c>
      <c r="X25" s="27"/>
      <c r="Y25" s="28">
        <f t="shared" si="10"/>
        <v>-16186</v>
      </c>
      <c r="AA25" s="125">
        <f t="shared" si="11"/>
        <v>37308</v>
      </c>
      <c r="AB25" s="25">
        <f t="shared" si="12"/>
        <v>9030</v>
      </c>
      <c r="AC25" s="25">
        <f t="shared" si="13"/>
        <v>-2482</v>
      </c>
      <c r="AD25" s="25">
        <f t="shared" si="1"/>
        <v>-4197</v>
      </c>
      <c r="AE25" s="50">
        <f t="shared" si="2"/>
        <v>-4197</v>
      </c>
      <c r="AF25" s="50">
        <f t="shared" si="3"/>
        <v>-3</v>
      </c>
      <c r="AG25" s="50">
        <f t="shared" si="4"/>
        <v>126</v>
      </c>
      <c r="AH25" s="50">
        <f t="shared" si="5"/>
        <v>138</v>
      </c>
      <c r="AI25" s="51">
        <f t="shared" si="6"/>
        <v>-375</v>
      </c>
      <c r="AJ25" s="51">
        <f t="shared" si="7"/>
        <v>-12</v>
      </c>
      <c r="AK25" s="51">
        <f t="shared" si="8"/>
        <v>-18</v>
      </c>
      <c r="AL25" s="51">
        <f t="shared" si="9"/>
        <v>46</v>
      </c>
    </row>
    <row r="26" spans="1:38" x14ac:dyDescent="0.2">
      <c r="A26" s="126">
        <v>37308</v>
      </c>
      <c r="B26" s="52">
        <v>9030</v>
      </c>
      <c r="C26" s="52">
        <v>-2482</v>
      </c>
      <c r="D26" s="26">
        <f t="shared" si="0"/>
        <v>6548</v>
      </c>
      <c r="E26" s="27"/>
      <c r="F26" s="52">
        <v>-4197</v>
      </c>
      <c r="G26" s="27"/>
      <c r="H26" s="52">
        <v>-3</v>
      </c>
      <c r="I26" s="27"/>
      <c r="J26" s="52">
        <v>126</v>
      </c>
      <c r="K26" s="27"/>
      <c r="L26" s="52">
        <v>138</v>
      </c>
      <c r="M26" s="27"/>
      <c r="N26" s="52">
        <v>-375</v>
      </c>
      <c r="O26" s="27"/>
      <c r="P26" s="52">
        <v>-12</v>
      </c>
      <c r="Q26" s="27"/>
      <c r="R26" s="52">
        <v>-18</v>
      </c>
      <c r="S26" s="27"/>
      <c r="T26" s="52">
        <v>46</v>
      </c>
      <c r="U26" s="52">
        <v>-1118</v>
      </c>
      <c r="V26" s="52"/>
      <c r="W26" s="52">
        <v>0</v>
      </c>
      <c r="X26" s="27"/>
      <c r="Y26" s="28">
        <f t="shared" si="10"/>
        <v>2253</v>
      </c>
      <c r="AA26" s="125">
        <f t="shared" si="11"/>
        <v>37309</v>
      </c>
      <c r="AB26" s="25">
        <f t="shared" si="12"/>
        <v>1537</v>
      </c>
      <c r="AC26" s="25">
        <f t="shared" si="13"/>
        <v>-2270</v>
      </c>
      <c r="AD26" s="25">
        <f t="shared" si="1"/>
        <v>-3693</v>
      </c>
      <c r="AE26" s="50">
        <f t="shared" si="2"/>
        <v>-3693</v>
      </c>
      <c r="AF26" s="50">
        <f t="shared" si="3"/>
        <v>2</v>
      </c>
      <c r="AG26" s="50">
        <f t="shared" si="4"/>
        <v>-10</v>
      </c>
      <c r="AH26" s="50">
        <f t="shared" si="5"/>
        <v>29</v>
      </c>
      <c r="AI26" s="51">
        <f t="shared" si="6"/>
        <v>-107</v>
      </c>
      <c r="AJ26" s="51">
        <f t="shared" si="7"/>
        <v>2</v>
      </c>
      <c r="AK26" s="51">
        <f t="shared" si="8"/>
        <v>-31</v>
      </c>
      <c r="AL26" s="51">
        <f t="shared" si="9"/>
        <v>49</v>
      </c>
    </row>
    <row r="27" spans="1:38" x14ac:dyDescent="0.2">
      <c r="A27" s="126">
        <v>37309</v>
      </c>
      <c r="B27" s="52">
        <v>1537</v>
      </c>
      <c r="C27" s="52">
        <v>-2270</v>
      </c>
      <c r="D27" s="26">
        <f t="shared" si="0"/>
        <v>-733</v>
      </c>
      <c r="E27" s="27"/>
      <c r="F27" s="52">
        <v>-3693</v>
      </c>
      <c r="G27" s="27"/>
      <c r="H27" s="52">
        <v>2</v>
      </c>
      <c r="I27" s="27"/>
      <c r="J27" s="52">
        <v>-10</v>
      </c>
      <c r="K27" s="27"/>
      <c r="L27" s="52">
        <v>29</v>
      </c>
      <c r="M27" s="27"/>
      <c r="N27" s="52">
        <v>-107</v>
      </c>
      <c r="O27" s="27"/>
      <c r="P27" s="52">
        <v>2</v>
      </c>
      <c r="Q27" s="27"/>
      <c r="R27" s="52">
        <v>-31</v>
      </c>
      <c r="S27" s="27"/>
      <c r="T27" s="52">
        <v>49</v>
      </c>
      <c r="U27" s="52">
        <v>-1125</v>
      </c>
      <c r="V27" s="52"/>
      <c r="W27" s="52">
        <v>0</v>
      </c>
      <c r="X27" s="27"/>
      <c r="Y27" s="28">
        <f t="shared" si="10"/>
        <v>-4492</v>
      </c>
      <c r="AA27" s="125">
        <f t="shared" si="11"/>
        <v>37310</v>
      </c>
      <c r="AB27" s="25">
        <f t="shared" si="12"/>
        <v>-2486</v>
      </c>
      <c r="AC27" s="25">
        <f t="shared" si="13"/>
        <v>-2386</v>
      </c>
      <c r="AD27" s="25">
        <f t="shared" si="1"/>
        <v>6562</v>
      </c>
      <c r="AE27" s="50">
        <f t="shared" si="2"/>
        <v>6562</v>
      </c>
      <c r="AF27" s="50">
        <f t="shared" si="3"/>
        <v>-105</v>
      </c>
      <c r="AG27" s="50">
        <f t="shared" si="4"/>
        <v>0</v>
      </c>
      <c r="AH27" s="50">
        <f t="shared" si="5"/>
        <v>2</v>
      </c>
      <c r="AI27" s="51">
        <f t="shared" si="6"/>
        <v>-82</v>
      </c>
      <c r="AJ27" s="51">
        <f t="shared" si="7"/>
        <v>-401</v>
      </c>
      <c r="AK27" s="51">
        <f t="shared" si="8"/>
        <v>-78</v>
      </c>
      <c r="AL27" s="51">
        <f t="shared" si="9"/>
        <v>31</v>
      </c>
    </row>
    <row r="28" spans="1:38" x14ac:dyDescent="0.2">
      <c r="A28" s="126">
        <v>37310</v>
      </c>
      <c r="B28" s="52">
        <v>-2486</v>
      </c>
      <c r="C28" s="52">
        <v>-2386</v>
      </c>
      <c r="D28" s="26">
        <f t="shared" si="0"/>
        <v>-4872</v>
      </c>
      <c r="E28" s="27"/>
      <c r="F28" s="52">
        <v>6562</v>
      </c>
      <c r="G28" s="27"/>
      <c r="H28" s="52">
        <v>-105</v>
      </c>
      <c r="I28" s="27"/>
      <c r="J28" s="52">
        <v>0</v>
      </c>
      <c r="K28" s="27"/>
      <c r="L28" s="52">
        <v>2</v>
      </c>
      <c r="M28" s="27"/>
      <c r="N28" s="52">
        <v>-82</v>
      </c>
      <c r="O28" s="27"/>
      <c r="P28" s="52">
        <v>-401</v>
      </c>
      <c r="Q28" s="27"/>
      <c r="R28" s="52">
        <v>-78</v>
      </c>
      <c r="S28" s="27"/>
      <c r="T28" s="52">
        <v>31</v>
      </c>
      <c r="U28" s="52">
        <v>-1174</v>
      </c>
      <c r="V28" s="52"/>
      <c r="W28" s="52">
        <v>0</v>
      </c>
      <c r="X28" s="27"/>
      <c r="Y28" s="28">
        <f t="shared" si="10"/>
        <v>1057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7246</v>
      </c>
      <c r="C38" s="31">
        <f>SUM(C6:C36)+C37</f>
        <v>-60396</v>
      </c>
      <c r="D38" s="31">
        <f>SUM(D6:D36)+D37</f>
        <v>-53150</v>
      </c>
      <c r="E38" s="31"/>
      <c r="F38" s="31">
        <f>SUM(F6:F36)+F37</f>
        <v>35361</v>
      </c>
      <c r="G38" s="31"/>
      <c r="H38" s="31">
        <f>SUM(H6:H36)+H37</f>
        <v>-1211</v>
      </c>
      <c r="I38" s="31"/>
      <c r="J38" s="31">
        <f>SUM(J6:J36)+J37</f>
        <v>-2020</v>
      </c>
      <c r="K38" s="31"/>
      <c r="L38" s="31">
        <f>SUM(L6:L36)+L37</f>
        <v>5996</v>
      </c>
      <c r="M38" s="31"/>
      <c r="N38" s="31">
        <f>SUM(N6:N36)+N37</f>
        <v>8775</v>
      </c>
      <c r="O38" s="31"/>
      <c r="P38" s="31">
        <f>SUM(P6:P36)+P37</f>
        <v>-745</v>
      </c>
      <c r="Q38" s="31"/>
      <c r="R38" s="31">
        <f>SUM(R6:R36)+R37</f>
        <v>-962</v>
      </c>
      <c r="S38" s="31"/>
      <c r="T38" s="31">
        <f>SUM(T6:T36)+T37</f>
        <v>2898</v>
      </c>
      <c r="U38" s="31">
        <f>SUM(U6:U36)+U37</f>
        <v>-25579</v>
      </c>
      <c r="V38" s="31"/>
      <c r="W38" s="31"/>
      <c r="X38" s="31"/>
      <c r="Y38" s="32">
        <f t="shared" si="10"/>
        <v>-5058</v>
      </c>
    </row>
    <row r="39" spans="1:38" s="120" customFormat="1" ht="16.5" thickBot="1" x14ac:dyDescent="0.3">
      <c r="A39" s="122" t="s">
        <v>75</v>
      </c>
      <c r="B39" s="123">
        <f>B5+B38</f>
        <v>190939</v>
      </c>
      <c r="C39" s="123">
        <f>C5+C38</f>
        <v>-518470</v>
      </c>
      <c r="D39" s="123">
        <f>D5+D38</f>
        <v>-327531</v>
      </c>
      <c r="E39" s="121"/>
      <c r="F39" s="123">
        <f>F5+F38</f>
        <v>-162479</v>
      </c>
      <c r="G39" s="121"/>
      <c r="H39" s="123">
        <f>H5+H38</f>
        <v>8507</v>
      </c>
      <c r="I39" s="121"/>
      <c r="J39" s="123">
        <f>J5+J38</f>
        <v>-15602</v>
      </c>
      <c r="K39" s="121"/>
      <c r="L39" s="123">
        <f>L5+L38</f>
        <v>35414</v>
      </c>
      <c r="M39" s="121"/>
      <c r="N39" s="123">
        <f>N5+N38</f>
        <v>42718</v>
      </c>
      <c r="O39" s="121"/>
      <c r="P39" s="123">
        <f>P5+P38</f>
        <v>-11074</v>
      </c>
      <c r="Q39" s="121"/>
      <c r="R39" s="123">
        <f>R5+R38</f>
        <v>4340</v>
      </c>
      <c r="S39" s="121"/>
      <c r="T39" s="123">
        <f>T5+T38</f>
        <v>124778</v>
      </c>
      <c r="U39" s="133">
        <f>U5+U38</f>
        <v>2547</v>
      </c>
      <c r="V39" s="133"/>
      <c r="W39" s="133">
        <f>W5+W38</f>
        <v>7396</v>
      </c>
      <c r="X39" s="121"/>
      <c r="Y39" s="123">
        <f>SUM(D39:X39)</f>
        <v>-290986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2002-02-24T16:16:44Z</cp:lastPrinted>
  <dcterms:created xsi:type="dcterms:W3CDTF">2000-09-05T21:04:28Z</dcterms:created>
  <dcterms:modified xsi:type="dcterms:W3CDTF">2023-09-14T17:48:15Z</dcterms:modified>
</cp:coreProperties>
</file>