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D99B4C-61F0-4D4C-9C4D-A386AF1EB8BA}" xr6:coauthVersionLast="47" xr6:coauthVersionMax="47" xr10:uidLastSave="{00000000-0000-0000-0000-000000000000}"/>
  <bookViews>
    <workbookView xWindow="-120" yWindow="-120" windowWidth="38640" windowHeight="15720"/>
  </bookViews>
  <sheets>
    <sheet name="Book Value at 9-30" sheetId="11" r:id="rId1"/>
  </sheets>
  <definedNames>
    <definedName name="_Order1" hidden="1">255</definedName>
    <definedName name="MOAMORT">#REF!</definedName>
    <definedName name="_xlnm.Print_Area" localSheetId="0">'Book Value at 9-30'!$A$1:$H$49</definedName>
  </definedNames>
  <calcPr calcId="0"/>
</workbook>
</file>

<file path=xl/calcChain.xml><?xml version="1.0" encoding="utf-8"?>
<calcChain xmlns="http://schemas.openxmlformats.org/spreadsheetml/2006/main">
  <c r="G7" i="11" l="1"/>
  <c r="G8" i="11"/>
  <c r="G11" i="11"/>
  <c r="G12" i="11"/>
  <c r="D15" i="11"/>
  <c r="E15" i="11"/>
  <c r="F15" i="11"/>
  <c r="G15" i="11"/>
  <c r="D16" i="11"/>
  <c r="E16" i="11"/>
  <c r="F16" i="11"/>
  <c r="G16" i="11"/>
  <c r="D17" i="11"/>
  <c r="E17" i="11"/>
  <c r="F17" i="11"/>
  <c r="G17" i="11"/>
  <c r="G22" i="11"/>
  <c r="J22" i="11"/>
  <c r="G25" i="11"/>
  <c r="J25" i="11"/>
  <c r="D26" i="11"/>
  <c r="E26" i="11"/>
  <c r="F26" i="11"/>
  <c r="G26" i="11"/>
  <c r="I26" i="11"/>
  <c r="J26" i="11"/>
  <c r="D28" i="11"/>
  <c r="E28" i="11"/>
  <c r="F28" i="11"/>
  <c r="G28" i="11"/>
  <c r="G36" i="11"/>
  <c r="G37" i="11"/>
  <c r="C38" i="11"/>
  <c r="D38" i="11"/>
  <c r="E38" i="11"/>
  <c r="F38" i="11"/>
  <c r="G38" i="11"/>
  <c r="G40" i="11"/>
  <c r="G41" i="11"/>
  <c r="G42" i="11"/>
  <c r="G43" i="11"/>
  <c r="C44" i="11"/>
  <c r="D44" i="11"/>
  <c r="E44" i="11"/>
  <c r="F44" i="11"/>
  <c r="G44" i="11"/>
  <c r="C46" i="11"/>
  <c r="D46" i="11"/>
  <c r="E46" i="11"/>
  <c r="F46" i="11"/>
  <c r="G46" i="11"/>
  <c r="G47" i="11"/>
  <c r="G48" i="11"/>
  <c r="E49" i="11"/>
  <c r="G49" i="11"/>
</calcChain>
</file>

<file path=xl/sharedStrings.xml><?xml version="1.0" encoding="utf-8"?>
<sst xmlns="http://schemas.openxmlformats.org/spreadsheetml/2006/main" count="51" uniqueCount="37">
  <si>
    <t>Northern Plains Natural Gas Company</t>
  </si>
  <si>
    <t>Subtotal</t>
  </si>
  <si>
    <t>Sundance NPNG Acctg Entity</t>
  </si>
  <si>
    <t>September 30, 2000</t>
  </si>
  <si>
    <t>Book Value-Investment in NBP GP and Common Units</t>
  </si>
  <si>
    <t>Northern Plains</t>
  </si>
  <si>
    <t>NBP, L.P.</t>
  </si>
  <si>
    <t>General Partner Interests</t>
  </si>
  <si>
    <t>Investment</t>
  </si>
  <si>
    <t>NBP, I.L.P.</t>
  </si>
  <si>
    <t>Unamortized Neg Goodwill</t>
  </si>
  <si>
    <t>Pan Border</t>
  </si>
  <si>
    <t>Unamortized  Goodwill</t>
  </si>
  <si>
    <t>Totals</t>
  </si>
  <si>
    <t>Common Units</t>
  </si>
  <si>
    <t>Book Value per Unit</t>
  </si>
  <si>
    <t>Reconciliation to NPNG Internal Financial Statements</t>
  </si>
  <si>
    <t>172-NPNG</t>
  </si>
  <si>
    <t>284-PBG</t>
  </si>
  <si>
    <t>46C-LH</t>
  </si>
  <si>
    <t>YTD</t>
  </si>
  <si>
    <t>Eliminating</t>
  </si>
  <si>
    <t>Consolidated</t>
  </si>
  <si>
    <t>Entries</t>
  </si>
  <si>
    <t>Balances</t>
  </si>
  <si>
    <t>1240-284-PBG</t>
  </si>
  <si>
    <t>1240-284-GW</t>
  </si>
  <si>
    <t>1240-46C-LHLLC</t>
  </si>
  <si>
    <t>Balance as above</t>
  </si>
  <si>
    <t>Total Book Value NBP, LP &amp; ILP</t>
  </si>
  <si>
    <t>Less: Distributions not incl in our invest in Ponderosa through Longhorn</t>
  </si>
  <si>
    <t>Units</t>
  </si>
  <si>
    <t>Ponderosa Assets</t>
  </si>
  <si>
    <t>Total to NPNG Internal F/S</t>
  </si>
  <si>
    <t>Add: Income alloc to Ponderosa Mgmt not incl in Eq. Earnings-Ponderosa</t>
  </si>
  <si>
    <t>$                                     Book Value</t>
  </si>
  <si>
    <t>Combined G.P. Interests NPNG and Pan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</si>
</sst>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2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/>
    <xf numFmtId="167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4" fillId="0" borderId="0" xfId="0" applyFont="1"/>
    <xf numFmtId="0" fontId="0" fillId="0" borderId="1" xfId="0" applyBorder="1" applyAlignment="1">
      <alignment horizontal="center" wrapText="1"/>
    </xf>
    <xf numFmtId="167" fontId="0" fillId="0" borderId="0" xfId="0" applyNumberFormat="1"/>
    <xf numFmtId="167" fontId="0" fillId="0" borderId="2" xfId="1" applyNumberFormat="1" applyFont="1" applyBorder="1"/>
    <xf numFmtId="167" fontId="0" fillId="0" borderId="3" xfId="1" applyNumberFormat="1" applyFont="1" applyBorder="1"/>
    <xf numFmtId="167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7" fontId="0" fillId="0" borderId="4" xfId="1" applyNumberFormat="1" applyFont="1" applyBorder="1"/>
    <xf numFmtId="0" fontId="0" fillId="0" borderId="0" xfId="0" applyBorder="1" applyAlignment="1">
      <alignment horizontal="center" wrapText="1"/>
    </xf>
    <xf numFmtId="167" fontId="0" fillId="0" borderId="0" xfId="1" applyNumberFormat="1" applyFont="1" applyBorder="1"/>
    <xf numFmtId="43" fontId="0" fillId="0" borderId="0" xfId="1" applyFont="1" applyBorder="1"/>
    <xf numFmtId="43" fontId="0" fillId="0" borderId="0" xfId="0" applyNumberFormat="1" applyBorder="1"/>
    <xf numFmtId="167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/>
    <xf numFmtId="0" fontId="5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zoomScale="70" workbookViewId="0">
      <selection activeCell="G46" sqref="G46"/>
    </sheetView>
  </sheetViews>
  <sheetFormatPr defaultRowHeight="12.75" x14ac:dyDescent="0.2"/>
  <cols>
    <col min="1" max="1" width="36.28515625" customWidth="1"/>
    <col min="2" max="2" width="19.28515625" customWidth="1"/>
    <col min="3" max="3" width="12.28515625" customWidth="1"/>
    <col min="4" max="4" width="15.85546875" customWidth="1"/>
    <col min="5" max="5" width="12.85546875" customWidth="1"/>
    <col min="6" max="6" width="15.85546875" customWidth="1"/>
    <col min="7" max="7" width="15.85546875" bestFit="1" customWidth="1"/>
    <col min="8" max="8" width="3.28515625" customWidth="1"/>
    <col min="9" max="9" width="10.28515625" bestFit="1" customWidth="1"/>
  </cols>
  <sheetData>
    <row r="1" spans="1:10" s="8" customFormat="1" x14ac:dyDescent="0.2">
      <c r="A1" s="8" t="s">
        <v>0</v>
      </c>
    </row>
    <row r="2" spans="1:10" s="8" customFormat="1" x14ac:dyDescent="0.2">
      <c r="A2" s="8" t="s">
        <v>4</v>
      </c>
    </row>
    <row r="3" spans="1:10" s="8" customFormat="1" x14ac:dyDescent="0.2">
      <c r="A3" s="8" t="s">
        <v>3</v>
      </c>
    </row>
    <row r="4" spans="1:10" x14ac:dyDescent="0.2">
      <c r="H4" s="5"/>
    </row>
    <row r="5" spans="1:10" x14ac:dyDescent="0.2">
      <c r="A5" s="29" t="s">
        <v>7</v>
      </c>
      <c r="H5" s="5"/>
    </row>
    <row r="6" spans="1:10" ht="51" customHeight="1" x14ac:dyDescent="0.2">
      <c r="A6" s="4" t="s">
        <v>5</v>
      </c>
      <c r="D6" s="9" t="s">
        <v>8</v>
      </c>
      <c r="E6" s="9" t="s">
        <v>10</v>
      </c>
      <c r="F6" s="9" t="s">
        <v>12</v>
      </c>
      <c r="G6" s="9" t="s">
        <v>35</v>
      </c>
      <c r="H6" s="21"/>
      <c r="I6" s="9" t="s">
        <v>31</v>
      </c>
      <c r="J6" s="9" t="s">
        <v>15</v>
      </c>
    </row>
    <row r="7" spans="1:10" x14ac:dyDescent="0.2">
      <c r="B7" t="s">
        <v>6</v>
      </c>
      <c r="D7" s="2">
        <v>2560762.56</v>
      </c>
      <c r="E7" s="2">
        <v>-8462.49</v>
      </c>
      <c r="F7" s="2"/>
      <c r="G7" s="2">
        <f>SUM(D7:F7)</f>
        <v>2552300.0699999998</v>
      </c>
      <c r="H7" s="22"/>
      <c r="I7" s="2"/>
      <c r="J7" s="1"/>
    </row>
    <row r="8" spans="1:10" x14ac:dyDescent="0.2">
      <c r="B8" t="s">
        <v>9</v>
      </c>
      <c r="D8" s="2">
        <v>2613020.2999999998</v>
      </c>
      <c r="E8" s="2">
        <v>-8634.75</v>
      </c>
      <c r="F8" s="10"/>
      <c r="G8" s="2">
        <f>SUM(D8:F8)</f>
        <v>2604385.5499999998</v>
      </c>
      <c r="H8" s="22"/>
      <c r="I8" s="2"/>
      <c r="J8" s="1"/>
    </row>
    <row r="9" spans="1:10" x14ac:dyDescent="0.2">
      <c r="D9" s="2"/>
      <c r="E9" s="2"/>
      <c r="F9" s="2"/>
      <c r="G9" s="2"/>
      <c r="H9" s="2"/>
      <c r="I9" s="2"/>
      <c r="J9" s="1"/>
    </row>
    <row r="10" spans="1:10" x14ac:dyDescent="0.2">
      <c r="A10" s="7" t="s">
        <v>11</v>
      </c>
      <c r="D10" s="2"/>
      <c r="E10" s="2"/>
      <c r="F10" s="2"/>
      <c r="G10" s="2"/>
      <c r="H10" s="2"/>
      <c r="I10" s="2"/>
      <c r="J10" s="1"/>
    </row>
    <row r="11" spans="1:10" x14ac:dyDescent="0.2">
      <c r="B11" t="s">
        <v>6</v>
      </c>
      <c r="D11" s="2">
        <v>1648829.46</v>
      </c>
      <c r="E11" s="2"/>
      <c r="F11" s="2">
        <v>11195584.280000003</v>
      </c>
      <c r="G11" s="2">
        <f>SUM(D11:F11)</f>
        <v>12844413.740000002</v>
      </c>
      <c r="H11" s="2"/>
      <c r="I11" s="2"/>
      <c r="J11" s="1"/>
    </row>
    <row r="12" spans="1:10" x14ac:dyDescent="0.2">
      <c r="B12" t="s">
        <v>9</v>
      </c>
      <c r="D12" s="2">
        <v>1682475.22</v>
      </c>
      <c r="E12" s="2"/>
      <c r="F12" s="2">
        <v>11424042.539999997</v>
      </c>
      <c r="G12" s="2">
        <f>SUM(D12:F12)</f>
        <v>13106517.759999998</v>
      </c>
      <c r="H12" s="2"/>
      <c r="I12" s="2"/>
      <c r="J12" s="1"/>
    </row>
    <row r="13" spans="1:10" x14ac:dyDescent="0.2">
      <c r="D13" s="2"/>
      <c r="E13" s="2"/>
      <c r="F13" s="2"/>
      <c r="G13" s="2"/>
      <c r="H13" s="2"/>
      <c r="I13" s="2"/>
      <c r="J13" s="1"/>
    </row>
    <row r="14" spans="1:10" x14ac:dyDescent="0.2">
      <c r="A14" s="4" t="s">
        <v>36</v>
      </c>
      <c r="D14" s="2"/>
      <c r="E14" s="2"/>
      <c r="F14" s="2"/>
      <c r="G14" s="2"/>
      <c r="H14" s="2"/>
      <c r="I14" s="2"/>
      <c r="J14" s="1"/>
    </row>
    <row r="15" spans="1:10" x14ac:dyDescent="0.2">
      <c r="B15" t="s">
        <v>6</v>
      </c>
      <c r="D15" s="2">
        <f t="shared" ref="D15:F16" si="0">+D7+D11</f>
        <v>4209592.0199999996</v>
      </c>
      <c r="E15" s="2">
        <f t="shared" si="0"/>
        <v>-8462.49</v>
      </c>
      <c r="F15" s="2">
        <f t="shared" si="0"/>
        <v>11195584.280000003</v>
      </c>
      <c r="G15" s="2">
        <f>SUM(D15:F15)</f>
        <v>15396713.810000002</v>
      </c>
      <c r="H15" s="22"/>
      <c r="I15" s="22"/>
      <c r="J15" s="1"/>
    </row>
    <row r="16" spans="1:10" x14ac:dyDescent="0.2">
      <c r="B16" t="s">
        <v>9</v>
      </c>
      <c r="D16" s="11">
        <f t="shared" si="0"/>
        <v>4295495.5199999996</v>
      </c>
      <c r="E16" s="11">
        <f t="shared" si="0"/>
        <v>-8634.75</v>
      </c>
      <c r="F16" s="11">
        <f t="shared" si="0"/>
        <v>11424042.539999997</v>
      </c>
      <c r="G16" s="11">
        <f>SUM(D16:F16)</f>
        <v>15710903.309999997</v>
      </c>
      <c r="H16" s="22"/>
      <c r="I16" s="22"/>
      <c r="J16" s="1"/>
    </row>
    <row r="17" spans="1:11" x14ac:dyDescent="0.2">
      <c r="A17" t="s">
        <v>13</v>
      </c>
      <c r="D17" s="12">
        <f>SUM(D15:D16)</f>
        <v>8505087.5399999991</v>
      </c>
      <c r="E17" s="12">
        <f>SUM(E15:E16)</f>
        <v>-17097.239999999998</v>
      </c>
      <c r="F17" s="12">
        <f>SUM(F15:F16)</f>
        <v>22619626.82</v>
      </c>
      <c r="G17" s="12">
        <f>SUM(G15:G16)</f>
        <v>31107617.119999997</v>
      </c>
      <c r="H17" s="22"/>
      <c r="I17" s="22"/>
      <c r="J17" s="1"/>
    </row>
    <row r="18" spans="1:11" x14ac:dyDescent="0.2">
      <c r="D18" s="2"/>
      <c r="E18" s="2"/>
      <c r="F18" s="2"/>
      <c r="G18" s="2"/>
      <c r="H18" s="22"/>
      <c r="I18" s="22"/>
      <c r="J18" s="1"/>
    </row>
    <row r="19" spans="1:11" x14ac:dyDescent="0.2">
      <c r="D19" s="2"/>
      <c r="E19" s="2"/>
      <c r="F19" s="2"/>
      <c r="G19" s="2"/>
      <c r="H19" s="22"/>
      <c r="I19" s="22"/>
      <c r="J19" s="1"/>
    </row>
    <row r="20" spans="1:11" x14ac:dyDescent="0.2">
      <c r="A20" s="30" t="s">
        <v>14</v>
      </c>
      <c r="B20" s="5"/>
      <c r="D20" s="2"/>
      <c r="E20" s="2"/>
      <c r="F20" s="2"/>
      <c r="G20" s="2"/>
      <c r="H20" s="22"/>
      <c r="I20" s="2"/>
      <c r="J20" s="1"/>
    </row>
    <row r="21" spans="1:11" x14ac:dyDescent="0.2">
      <c r="A21" s="4" t="s">
        <v>5</v>
      </c>
      <c r="D21" s="2"/>
      <c r="E21" s="2"/>
      <c r="F21" s="2"/>
      <c r="G21" s="2"/>
      <c r="H21" s="22"/>
      <c r="I21" s="2"/>
      <c r="J21" s="1"/>
    </row>
    <row r="22" spans="1:11" x14ac:dyDescent="0.2">
      <c r="B22" t="s">
        <v>6</v>
      </c>
      <c r="D22" s="2">
        <v>7595175.9700000007</v>
      </c>
      <c r="E22" s="2">
        <v>-2490.39</v>
      </c>
      <c r="F22" s="2">
        <v>7915304.6999999993</v>
      </c>
      <c r="G22" s="2">
        <f>SUM(D22:F22)</f>
        <v>15507990.280000001</v>
      </c>
      <c r="H22" s="22"/>
      <c r="I22" s="2">
        <v>500000</v>
      </c>
      <c r="J22" s="1">
        <f>G22/I22</f>
        <v>31.015980560000003</v>
      </c>
    </row>
    <row r="23" spans="1:11" x14ac:dyDescent="0.2">
      <c r="D23" s="2"/>
      <c r="E23" s="2"/>
      <c r="F23" s="2"/>
      <c r="G23" s="2"/>
      <c r="H23" s="22"/>
      <c r="I23" s="2"/>
      <c r="J23" s="1"/>
    </row>
    <row r="24" spans="1:11" x14ac:dyDescent="0.2">
      <c r="A24" s="4" t="s">
        <v>2</v>
      </c>
      <c r="D24" s="2"/>
      <c r="E24" s="2"/>
      <c r="F24" s="2"/>
      <c r="G24" s="2"/>
      <c r="H24" s="22"/>
      <c r="I24" s="2"/>
      <c r="J24" s="1"/>
    </row>
    <row r="25" spans="1:11" x14ac:dyDescent="0.2">
      <c r="B25" t="s">
        <v>6</v>
      </c>
      <c r="D25" s="2">
        <v>84053307.789999992</v>
      </c>
      <c r="E25" s="2"/>
      <c r="F25" s="2"/>
      <c r="G25" s="2">
        <f>SUM(D25:F25)</f>
        <v>84053307.789999992</v>
      </c>
      <c r="H25" s="22"/>
      <c r="I25" s="2">
        <v>2710000</v>
      </c>
      <c r="J25" s="1">
        <f>G25/I25</f>
        <v>31.015980734317338</v>
      </c>
    </row>
    <row r="26" spans="1:11" ht="13.5" thickBot="1" x14ac:dyDescent="0.25">
      <c r="D26" s="12">
        <f>SUM(D22:D25)</f>
        <v>91648483.75999999</v>
      </c>
      <c r="E26" s="12">
        <f>SUM(E22:E25)</f>
        <v>-2490.39</v>
      </c>
      <c r="F26" s="12">
        <f>SUM(F22:F25)</f>
        <v>7915304.6999999993</v>
      </c>
      <c r="G26" s="12">
        <f>SUM(G22:G25)</f>
        <v>99561298.069999993</v>
      </c>
      <c r="H26" s="22"/>
      <c r="I26" s="20">
        <f>SUM(I22:I25)</f>
        <v>3210000</v>
      </c>
      <c r="J26" s="1">
        <f>G26/I26</f>
        <v>31.015980707165106</v>
      </c>
    </row>
    <row r="27" spans="1:11" ht="13.5" thickTop="1" x14ac:dyDescent="0.2">
      <c r="D27" s="1"/>
      <c r="E27" s="1"/>
      <c r="F27" s="1"/>
      <c r="G27" s="1"/>
      <c r="H27" s="23"/>
      <c r="I27" s="23"/>
      <c r="J27" s="23"/>
      <c r="K27" s="5"/>
    </row>
    <row r="28" spans="1:11" ht="13.5" thickBot="1" x14ac:dyDescent="0.25">
      <c r="A28" t="s">
        <v>29</v>
      </c>
      <c r="D28" s="13">
        <f>+D17+D26</f>
        <v>100153571.29999998</v>
      </c>
      <c r="E28" s="13">
        <f>+E17+E26</f>
        <v>-19587.629999999997</v>
      </c>
      <c r="F28" s="13">
        <f>+F17+F26</f>
        <v>30534931.52</v>
      </c>
      <c r="G28" s="13">
        <f>+G17+G26</f>
        <v>130668915.19</v>
      </c>
      <c r="H28" s="24"/>
      <c r="I28" s="25"/>
      <c r="J28" s="23"/>
      <c r="K28" s="5"/>
    </row>
    <row r="29" spans="1:11" ht="13.5" thickTop="1" x14ac:dyDescent="0.2">
      <c r="H29" s="5"/>
    </row>
    <row r="31" spans="1:11" x14ac:dyDescent="0.2">
      <c r="A31" s="4" t="s">
        <v>16</v>
      </c>
    </row>
    <row r="32" spans="1:11" x14ac:dyDescent="0.2">
      <c r="A32" s="4"/>
    </row>
    <row r="33" spans="1:9" x14ac:dyDescent="0.2">
      <c r="C33" s="14" t="s">
        <v>17</v>
      </c>
      <c r="D33" s="15" t="s">
        <v>18</v>
      </c>
      <c r="E33" s="15" t="s">
        <v>19</v>
      </c>
      <c r="F33" s="15" t="s">
        <v>20</v>
      </c>
      <c r="G33" s="26" t="s">
        <v>20</v>
      </c>
    </row>
    <row r="34" spans="1:9" x14ac:dyDescent="0.2">
      <c r="C34" s="16" t="s">
        <v>20</v>
      </c>
      <c r="D34" s="6" t="s">
        <v>20</v>
      </c>
      <c r="E34" s="6" t="s">
        <v>20</v>
      </c>
      <c r="F34" s="6" t="s">
        <v>21</v>
      </c>
      <c r="G34" s="27" t="s">
        <v>22</v>
      </c>
    </row>
    <row r="35" spans="1:9" x14ac:dyDescent="0.2">
      <c r="B35" s="3"/>
      <c r="C35" s="18">
        <v>36799</v>
      </c>
      <c r="D35" s="19">
        <v>36799</v>
      </c>
      <c r="E35" s="19">
        <v>36799</v>
      </c>
      <c r="F35" s="17" t="s">
        <v>23</v>
      </c>
      <c r="G35" s="28" t="s">
        <v>24</v>
      </c>
    </row>
    <row r="36" spans="1:9" x14ac:dyDescent="0.2">
      <c r="A36" t="s">
        <v>6</v>
      </c>
      <c r="B36" s="3"/>
      <c r="C36" s="2">
        <v>18060290.350000001</v>
      </c>
      <c r="D36" s="2">
        <v>12844413.74</v>
      </c>
      <c r="E36" s="2">
        <v>0</v>
      </c>
      <c r="F36" s="2">
        <v>0</v>
      </c>
      <c r="G36" s="2">
        <f>SUM(C36:F36)</f>
        <v>30904704.090000004</v>
      </c>
      <c r="H36" s="10"/>
    </row>
    <row r="37" spans="1:9" x14ac:dyDescent="0.2">
      <c r="A37" t="s">
        <v>9</v>
      </c>
      <c r="B37" s="3"/>
      <c r="C37" s="2">
        <v>2604385.5499999998</v>
      </c>
      <c r="D37" s="2">
        <v>13106517.76</v>
      </c>
      <c r="E37" s="2">
        <v>0</v>
      </c>
      <c r="F37" s="2">
        <v>0</v>
      </c>
      <c r="G37" s="2">
        <f>SUM(C37:F37)</f>
        <v>15710903.309999999</v>
      </c>
    </row>
    <row r="38" spans="1:9" x14ac:dyDescent="0.2">
      <c r="A38" t="s">
        <v>1</v>
      </c>
      <c r="B38" s="3"/>
      <c r="C38" s="12">
        <f>SUM(C36:C37)</f>
        <v>20664675.900000002</v>
      </c>
      <c r="D38" s="12">
        <f>SUM(D36:D37)</f>
        <v>25950931.5</v>
      </c>
      <c r="E38" s="12">
        <f>SUM(E36:E37)</f>
        <v>0</v>
      </c>
      <c r="F38" s="12">
        <f>SUM(F36:F37)</f>
        <v>0</v>
      </c>
      <c r="G38" s="12">
        <f>SUM(G36:G37)</f>
        <v>46615607.400000006</v>
      </c>
      <c r="I38" s="10"/>
    </row>
    <row r="39" spans="1:9" x14ac:dyDescent="0.2">
      <c r="B39" s="3"/>
      <c r="C39" s="2"/>
      <c r="D39" s="2"/>
      <c r="E39" s="2"/>
      <c r="F39" s="2"/>
      <c r="G39" s="2"/>
    </row>
    <row r="40" spans="1:9" hidden="1" x14ac:dyDescent="0.2">
      <c r="A40" t="s">
        <v>25</v>
      </c>
      <c r="B40" s="3"/>
      <c r="C40" s="2">
        <v>29545710.059999999</v>
      </c>
      <c r="D40" s="2">
        <v>0</v>
      </c>
      <c r="E40" s="2">
        <v>0</v>
      </c>
      <c r="F40" s="2">
        <v>-29545710.029999997</v>
      </c>
      <c r="G40" s="2">
        <f>SUM(C40:F40)</f>
        <v>3.0000001192092896E-2</v>
      </c>
    </row>
    <row r="41" spans="1:9" hidden="1" x14ac:dyDescent="0.2">
      <c r="A41" t="s">
        <v>26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f>SUM(C41:F41)</f>
        <v>0</v>
      </c>
    </row>
    <row r="42" spans="1:9" hidden="1" x14ac:dyDescent="0.2">
      <c r="A42" t="s">
        <v>27</v>
      </c>
      <c r="B42" s="3"/>
      <c r="C42" s="2">
        <v>95949195.590000004</v>
      </c>
      <c r="D42" s="2">
        <v>0</v>
      </c>
      <c r="E42" s="2">
        <v>0</v>
      </c>
      <c r="F42" s="2">
        <v>-95949195.590000004</v>
      </c>
      <c r="G42" s="2">
        <f>SUM(C42:F42)</f>
        <v>0</v>
      </c>
    </row>
    <row r="43" spans="1:9" x14ac:dyDescent="0.2">
      <c r="A43" t="s">
        <v>32</v>
      </c>
      <c r="B43" s="3"/>
      <c r="C43" s="2">
        <v>0</v>
      </c>
      <c r="D43" s="2">
        <v>0</v>
      </c>
      <c r="E43" s="2">
        <v>95949195.589999989</v>
      </c>
      <c r="F43" s="2">
        <v>0</v>
      </c>
      <c r="G43" s="2">
        <f>SUM(C43:F43)</f>
        <v>95949195.589999989</v>
      </c>
    </row>
    <row r="44" spans="1:9" x14ac:dyDescent="0.2">
      <c r="A44" t="s">
        <v>1</v>
      </c>
      <c r="B44" s="3"/>
      <c r="C44" s="12">
        <f>SUM(C40:C43)</f>
        <v>125494905.65000001</v>
      </c>
      <c r="D44" s="12">
        <f>SUM(D40:D43)</f>
        <v>0</v>
      </c>
      <c r="E44" s="12">
        <f>SUM(E40:E43)</f>
        <v>95949195.589999989</v>
      </c>
      <c r="F44" s="12">
        <f>SUM(F40:F43)</f>
        <v>-125494905.62</v>
      </c>
      <c r="G44" s="12">
        <f>SUM(G40:G43)</f>
        <v>95949195.61999999</v>
      </c>
    </row>
    <row r="45" spans="1:9" x14ac:dyDescent="0.2">
      <c r="C45" s="2"/>
      <c r="D45" s="2"/>
      <c r="E45" s="2"/>
      <c r="F45" s="2"/>
      <c r="G45" s="2"/>
    </row>
    <row r="46" spans="1:9" x14ac:dyDescent="0.2">
      <c r="A46" t="s">
        <v>33</v>
      </c>
      <c r="C46" s="2">
        <f>+C38+C44</f>
        <v>146159581.55000001</v>
      </c>
      <c r="D46" s="2">
        <f>+D38+D44</f>
        <v>25950931.5</v>
      </c>
      <c r="E46" s="2">
        <f>+E38+E44</f>
        <v>95949195.589999989</v>
      </c>
      <c r="F46" s="2">
        <f>+F38+F44</f>
        <v>-125494905.62</v>
      </c>
      <c r="G46" s="2">
        <f>+G38+G44</f>
        <v>142564803.01999998</v>
      </c>
    </row>
    <row r="47" spans="1:9" x14ac:dyDescent="0.2">
      <c r="A47" t="s">
        <v>30</v>
      </c>
      <c r="C47" s="2"/>
      <c r="D47" s="2"/>
      <c r="E47" s="2">
        <v>-11896900</v>
      </c>
      <c r="F47" s="2"/>
      <c r="G47" s="2">
        <f>+E47</f>
        <v>-11896900</v>
      </c>
    </row>
    <row r="48" spans="1:9" x14ac:dyDescent="0.2">
      <c r="A48" t="s">
        <v>34</v>
      </c>
      <c r="C48" s="2"/>
      <c r="D48" s="2"/>
      <c r="E48" s="2">
        <v>1012</v>
      </c>
      <c r="F48" s="2"/>
      <c r="G48" s="2">
        <f>+E48</f>
        <v>1012</v>
      </c>
    </row>
    <row r="49" spans="1:7" ht="13.5" thickBot="1" x14ac:dyDescent="0.25">
      <c r="A49" t="s">
        <v>28</v>
      </c>
      <c r="C49" s="2"/>
      <c r="D49" s="2"/>
      <c r="E49" s="20">
        <f>SUM(E46:E48)</f>
        <v>84053307.589999989</v>
      </c>
      <c r="F49" s="2"/>
      <c r="G49" s="20">
        <f>SUM(G46:G48)</f>
        <v>130668915.01999998</v>
      </c>
    </row>
    <row r="50" spans="1:7" ht="13.5" thickTop="1" x14ac:dyDescent="0.2"/>
  </sheetData>
  <printOptions horizontalCentered="1"/>
  <pageMargins left="0.5" right="0.5" top="0.75" bottom="0.75" header="0.5" footer="0"/>
  <pageSetup scale="74" orientation="portrait" r:id="rId1"/>
  <headerFooter alignWithMargins="0">
    <oddFooter xml:space="preserve">&amp;L&amp;D&amp;R&amp;A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Book Value at 9-30</vt:lpstr>
      <vt:lpstr>'Book Value at 9-30'!Print_Area</vt:lpstr>
    </vt:vector>
  </TitlesOfParts>
  <Company>Northern Plains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Border</dc:creator>
  <cp:lastModifiedBy>Jan Havlíček</cp:lastModifiedBy>
  <cp:lastPrinted>2000-10-27T16:36:12Z</cp:lastPrinted>
  <dcterms:created xsi:type="dcterms:W3CDTF">2000-10-06T13:10:54Z</dcterms:created>
  <dcterms:modified xsi:type="dcterms:W3CDTF">2023-09-14T18:22:35Z</dcterms:modified>
</cp:coreProperties>
</file>