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57216-2B43-4ECF-A275-AD653DA10555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9" i="5"/>
  <c r="C10" i="5"/>
  <c r="C16" i="5"/>
  <c r="C17" i="5"/>
  <c r="C18" i="5"/>
  <c r="C19" i="5"/>
  <c r="C20" i="5"/>
  <c r="C23" i="5"/>
  <c r="C24" i="5"/>
  <c r="C25" i="5"/>
  <c r="C26" i="5"/>
  <c r="C27" i="5"/>
  <c r="C34" i="5"/>
  <c r="C35" i="5"/>
  <c r="C36" i="5"/>
  <c r="C37" i="5"/>
  <c r="C38" i="5"/>
  <c r="C39" i="5"/>
  <c r="C40" i="5"/>
  <c r="C41" i="5"/>
  <c r="C44" i="5"/>
  <c r="C45" i="5"/>
  <c r="C46" i="5"/>
  <c r="C47" i="5"/>
  <c r="C48" i="5"/>
  <c r="C49" i="5"/>
  <c r="C50" i="5"/>
  <c r="C51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<sst xmlns="http://schemas.openxmlformats.org/spreadsheetml/2006/main" count="317" uniqueCount="248">
  <si>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</si>
  <si>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</si>
  <si>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</si>
  <si>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</si>
  <si>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</si>
  <si>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</si>
  <si>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</si>
  <si>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</si>
  <si>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</si>
  <si>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</si>
  <si>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</si>
  <si>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</si>
  <si>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</si>
  <si>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</si>
  <si>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</si>
  <si>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</si>
  <si>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</si>
  <si>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</si>
  <si>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</si>
  <si>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</si>
  <si>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</si>
  <si>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</si>
  <si>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</si>
  <si>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</si>
  <si>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</si>
  <si>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</si>
  <si>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</si>
  <si>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</si>
  <si>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</si>
  <si>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</si>
  <si>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</si>
  <si>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</si>
  <si>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</si>
  <si>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</si>
  <si>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</si>
  <si>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</si>
  <si>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</si>
  <si>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</si>
  <si>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</si>
  <si>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</si>
  <si>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</si>
  <si>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</si>
  <si>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</si>
  <si>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</si>
  <si>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</si>
  <si>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</si>
  <si>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</si>
  <si>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</si>
  <si>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</si>
  <si>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</si>
  <si>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</si>
  <si>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</si>
  <si>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</si>
  <si>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</si>
  <si>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</si>
  <si>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</si>
  <si>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</si>
  <si>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</si>
  <si>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</si>
  <si>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</si>
  <si>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</si>
  <si>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</si>
  <si>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</si>
  <si>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</si>
  <si>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</si>
  <si>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</si>
  <si>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</si>
  <si>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</si>
  <si>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</si>
  <si>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</si>
  <si>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</si>
  <si>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</si>
  <si>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</si>
  <si>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</si>
  <si>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</si>
  <si>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</si>
  <si>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</si>
  <si>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</si>
  <si>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</si>
  <si>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</si>
  <si>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</si>
  <si>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</si>
  <si>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</si>
  <si>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</si>
  <si>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</si>
  <si>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</si>
  <si>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</si>
  <si>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</si>
  <si>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</si>
  <si>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</si>
  <si>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</si>
  <si>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</si>
  <si>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</si>
  <si>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</si>
  <si>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</si>
  <si>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</si>
  <si>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</si>
  <si>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</si>
  <si>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</si>
  <si>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</si>
  <si>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</si>
  <si>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</si>
  <si>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</si>
  <si>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</si>
  <si>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</si>
  <si>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</si>
  <si>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</si>
  <si>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</si>
  <si>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</si>
  <si>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</si>
  <si>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</si>
  <si>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</si>
  <si>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</si>
  <si>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</si>
  <si>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</si>
  <si>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</si>
  <si>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</si>
  <si>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</si>
  <si>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</si>
  <si>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</si>
  <si>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</si>
  <si>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</si>
  <si>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</si>
  <si>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</si>
  <si>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</si>
  <si>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</si>
  <si>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</si>
  <si>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</si>
  <si>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</si>
  <si>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</si>
  <si>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</si>
  <si>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</si>
  <si>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</si>
  <si>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</si>
  <si>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</si>
  <si>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</si>
  <si>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</si>
  <si>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</si>
  <si>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</si>
  <si>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</si>
  <si>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</si>
  <si>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</si>
  <si>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</si>
  <si>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</si>
  <si>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</si>
  <si>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</si>
  <si>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</si>
  <si>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</si>
  <si>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</si>
  <si>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</si>
  <si>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</si>
  <si>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</si>
  <si>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</si>
  <si>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</si>
  <si>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</si>
  <si>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</si>
  <si>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</si>
  <si>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</si>
  <si>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</si>
  <si>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</si>
  <si>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</si>
  <si>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</si>
  <si>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</si>
  <si>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</si>
  <si>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</si>
  <si>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</si>
  <si>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</si>
  <si>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</si>
  <si>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</si>
  <si>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</si>
  <si>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</si>
  <si>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</si>
  <si>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</si>
  <si>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</si>
  <si>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</si>
  <si>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</si>
  <si>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</si>
  <si>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</si>
  <si>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</si>
  <si>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</si>
  <si>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</si>
  <si>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</si>
  <si>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</si>
  <si>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</si>
  <si>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</si>
  <si>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</si>
  <si>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</si>
  <si>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</si>
  <si>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</si>
  <si>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</si>
  <si>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</si>
  <si>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</si>
  <si>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</si>
  <si>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</si>
  <si>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</si>
  <si>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</si>
  <si>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</si>
  <si>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</si>
  <si>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</si>
  <si>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</si>
  <si>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</si>
  <si>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</si>
  <si>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</si>
  <si>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</si>
  <si>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</si>
  <si>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</si>
  <si>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</si>
  <si>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</si>
  <si>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</si>
  <si>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</si>
  <si>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</si>
  <si>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</si>
  <si>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</si>
  <si>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</si>
  <si>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</si>
  <si>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</si>
  <si>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</si>
  <si>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</si>
  <si>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</si>
  <si>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</si>
  <si>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</si>
  <si>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</si>
  <si>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</si>
  <si>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</si>
  <si>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</si>
  <si>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</si>
  <si>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</si>
  <si>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</si>
  <si>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</si>
  <si>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</si>
  <si>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</si>
  <si>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</si>
  <si>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</si>
  <si>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</si>
  <si>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</si>
  <si>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</si>
  <si>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</si>
  <si>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</si>
  <si>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</si>
  <si>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</si>
  <si>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</si>
  <si>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</si>
  <si>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</si>
  <si>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</si>
  <si>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As of November 27, 2001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</si>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</sst>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b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8"/>
      <name val="MS Sans Serif"/>
      <family val="2"/>
    </font>
    <font>
      <b/>
      <u/>
      <sz val="8"/>
      <name val="MS Sans Serif"/>
      <family val="2"/>
    </font>
    <font>
      <sz val="8"/>
      <name val="MS Sans Serif"/>
      <family val="2"/>
    </font>
    <font>
      <u/>
      <sz val="8"/>
      <name val="MS Sans Serif"/>
      <family val="2"/>
    </font>
    <font>
      <i/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30" fillId="0" borderId="0"/>
    <xf numFmtId="0" fontId="2" fillId="0" borderId="0" applyAlignment="0">
      <alignment vertical="top" wrapText="1"/>
      <protection locked="0"/>
    </xf>
  </cellStyleXfs>
  <cellXfs count="105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20" fillId="0" borderId="0" xfId="3" applyFont="1" applyAlignment="1" applyProtection="1"/>
    <xf numFmtId="0" fontId="20" fillId="0" borderId="0" xfId="3" applyFont="1" applyAlignment="1" applyProtection="1">
      <alignment horizontal="center"/>
    </xf>
    <xf numFmtId="0" fontId="20" fillId="0" borderId="0" xfId="0" applyFont="1"/>
    <xf numFmtId="0" fontId="20" fillId="0" borderId="0" xfId="3" applyFont="1" applyBorder="1" applyAlignment="1" applyProtection="1">
      <alignment horizontal="center"/>
    </xf>
    <xf numFmtId="0" fontId="20" fillId="0" borderId="0" xfId="3" applyFont="1" applyFill="1" applyBorder="1" applyAlignment="1" applyProtection="1">
      <alignment horizontal="center"/>
    </xf>
    <xf numFmtId="0" fontId="21" fillId="0" borderId="0" xfId="3" applyFont="1" applyAlignment="1" applyProtection="1">
      <alignment horizontal="right"/>
    </xf>
    <xf numFmtId="37" fontId="20" fillId="0" borderId="0" xfId="3" applyNumberFormat="1" applyFont="1" applyBorder="1" applyAlignment="1" applyProtection="1">
      <alignment horizontal="center"/>
    </xf>
    <xf numFmtId="6" fontId="22" fillId="0" borderId="0" xfId="1" applyNumberFormat="1" applyFont="1" applyFill="1" applyBorder="1" applyAlignment="1">
      <alignment horizontal="center"/>
    </xf>
    <xf numFmtId="5" fontId="22" fillId="0" borderId="0" xfId="3" applyNumberFormat="1" applyFont="1" applyFill="1" applyBorder="1" applyAlignment="1" applyProtection="1">
      <alignment horizontal="right"/>
    </xf>
    <xf numFmtId="6" fontId="20" fillId="0" borderId="0" xfId="3" applyNumberFormat="1" applyFont="1" applyFill="1" applyBorder="1" applyAlignment="1" applyProtection="1">
      <alignment horizontal="right"/>
    </xf>
    <xf numFmtId="5" fontId="20" fillId="0" borderId="0" xfId="3" applyNumberFormat="1" applyFont="1" applyFill="1" applyBorder="1" applyAlignment="1" applyProtection="1">
      <alignment horizontal="right"/>
    </xf>
    <xf numFmtId="0" fontId="20" fillId="0" borderId="0" xfId="3" applyFont="1" applyFill="1" applyAlignment="1" applyProtection="1"/>
    <xf numFmtId="5" fontId="20" fillId="0" borderId="0" xfId="3" applyNumberFormat="1" applyFont="1" applyFill="1" applyAlignment="1" applyProtection="1"/>
    <xf numFmtId="5" fontId="20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5" fillId="0" borderId="0" xfId="0" applyFont="1"/>
    <xf numFmtId="37" fontId="26" fillId="0" borderId="0" xfId="0" applyNumberFormat="1" applyFont="1" applyAlignment="1">
      <alignment horizontal="center"/>
    </xf>
    <xf numFmtId="37" fontId="26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/>
    <xf numFmtId="37" fontId="29" fillId="0" borderId="0" xfId="0" applyNumberFormat="1" applyFont="1" applyAlignment="1">
      <alignment horizontal="center"/>
    </xf>
    <xf numFmtId="37" fontId="29" fillId="0" borderId="0" xfId="0" applyNumberFormat="1" applyFont="1"/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/>
    <xf numFmtId="0" fontId="27" fillId="0" borderId="5" xfId="0" applyFont="1" applyBorder="1" applyAlignment="1">
      <alignment horizontal="left" wrapText="1"/>
    </xf>
    <xf numFmtId="37" fontId="27" fillId="0" borderId="5" xfId="0" applyNumberFormat="1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0" xfId="0" applyFont="1" applyAlignment="1">
      <alignment wrapText="1"/>
    </xf>
    <xf numFmtId="14" fontId="26" fillId="0" borderId="0" xfId="0" applyNumberFormat="1" applyFont="1" applyAlignment="1">
      <alignment horizontal="left" vertical="top" wrapText="1"/>
    </xf>
    <xf numFmtId="37" fontId="26" fillId="0" borderId="0" xfId="0" applyNumberFormat="1" applyFont="1" applyAlignment="1">
      <alignment horizontal="center" vertical="top" wrapText="1"/>
    </xf>
    <xf numFmtId="37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14" fontId="26" fillId="0" borderId="0" xfId="0" applyNumberFormat="1" applyFont="1" applyAlignment="1">
      <alignment horizontal="left"/>
    </xf>
    <xf numFmtId="0" fontId="27" fillId="0" borderId="0" xfId="0" applyFont="1" applyBorder="1" applyAlignment="1">
      <alignment horizontal="left" wrapText="1"/>
    </xf>
    <xf numFmtId="37" fontId="27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wrapText="1"/>
    </xf>
    <xf numFmtId="0" fontId="19" fillId="0" borderId="0" xfId="2" applyFont="1"/>
    <xf numFmtId="6" fontId="30" fillId="0" borderId="0" xfId="2" applyNumberFormat="1"/>
    <xf numFmtId="0" fontId="30" fillId="0" borderId="0" xfId="2"/>
    <xf numFmtId="6" fontId="19" fillId="0" borderId="0" xfId="2" applyNumberFormat="1" applyFont="1" applyAlignment="1">
      <alignment horizontal="center"/>
    </xf>
    <xf numFmtId="14" fontId="30" fillId="0" borderId="0" xfId="2" applyNumberFormat="1"/>
    <xf numFmtId="0" fontId="2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center"/>
    </xf>
    <xf numFmtId="42" fontId="31" fillId="4" borderId="2" xfId="2" applyNumberFormat="1" applyFont="1" applyFill="1" applyBorder="1"/>
    <xf numFmtId="42" fontId="33" fillId="0" borderId="0" xfId="2" applyNumberFormat="1" applyFont="1" applyFill="1" applyBorder="1"/>
    <xf numFmtId="42" fontId="31" fillId="0" borderId="0" xfId="2" applyNumberFormat="1" applyFont="1" applyFill="1" applyBorder="1"/>
    <xf numFmtId="42" fontId="33" fillId="0" borderId="0" xfId="2" applyNumberFormat="1" applyFont="1"/>
    <xf numFmtId="0" fontId="33" fillId="0" borderId="0" xfId="0" applyFont="1"/>
    <xf numFmtId="0" fontId="33" fillId="0" borderId="0" xfId="2" applyFont="1" applyFill="1" applyBorder="1"/>
    <xf numFmtId="41" fontId="33" fillId="0" borderId="0" xfId="2" applyNumberFormat="1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776344</v>
          </cell>
        </row>
        <row r="15">
          <cell r="C15">
            <v>776344</v>
          </cell>
        </row>
        <row r="16">
          <cell r="C16">
            <v>-588067</v>
          </cell>
        </row>
        <row r="17">
          <cell r="C17">
            <v>1710779</v>
          </cell>
        </row>
        <row r="18">
          <cell r="C18">
            <v>-7669363.7006999981</v>
          </cell>
        </row>
        <row r="19">
          <cell r="C19">
            <v>-9783957.5381999984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30</v>
          </cell>
        </row>
        <row r="27">
          <cell r="C27">
            <v>107793</v>
          </cell>
        </row>
        <row r="28">
          <cell r="C28">
            <v>124852.93999999994</v>
          </cell>
        </row>
        <row r="29">
          <cell r="C29">
            <v>-607813.06000000006</v>
          </cell>
        </row>
        <row r="30">
          <cell r="C30">
            <v>4314212.5432664901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8">
          <cell r="C8">
            <v>3669288</v>
          </cell>
        </row>
        <row r="15">
          <cell r="C15">
            <v>3669288</v>
          </cell>
        </row>
        <row r="16">
          <cell r="C16">
            <v>1719312</v>
          </cell>
        </row>
        <row r="17">
          <cell r="C17">
            <v>3127270</v>
          </cell>
        </row>
        <row r="18">
          <cell r="C18">
            <v>-4632537.7571999971</v>
          </cell>
        </row>
        <row r="19">
          <cell r="C19">
            <v>-4281370.1582000004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36217</v>
          </cell>
        </row>
        <row r="27">
          <cell r="C27">
            <v>220052</v>
          </cell>
        </row>
        <row r="28">
          <cell r="C28">
            <v>900316.6</v>
          </cell>
        </row>
        <row r="29">
          <cell r="C29">
            <v>815316.01000000013</v>
          </cell>
        </row>
        <row r="30">
          <cell r="C30">
            <v>-13326962.087999998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244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3" t="s">
        <v>0</v>
      </c>
      <c r="J5" s="103"/>
      <c r="K5" s="103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4" t="s">
        <v>3</v>
      </c>
      <c r="J6" s="104"/>
      <c r="K6" s="104"/>
      <c r="L6" s="36"/>
      <c r="M6" s="104" t="s">
        <v>4</v>
      </c>
      <c r="N6" s="104"/>
      <c r="O6" s="104"/>
      <c r="P6" s="104"/>
      <c r="Q6" s="104"/>
      <c r="R6" s="104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SUM'!C31/1000</f>
        <v>0</v>
      </c>
      <c r="J11" s="15"/>
      <c r="K11" s="55">
        <v>4000</v>
      </c>
      <c r="L11" s="3"/>
      <c r="M11" s="4">
        <f>M12+M13</f>
        <v>36.247</v>
      </c>
      <c r="N11" s="4">
        <f>N12+N13</f>
        <v>327.84500000000003</v>
      </c>
      <c r="O11" s="4">
        <f>O12+O13</f>
        <v>1025.1695399999999</v>
      </c>
      <c r="P11" s="4">
        <f>P12+P13</f>
        <v>207.50295000000006</v>
      </c>
      <c r="Q11" s="4">
        <f>Q12+Q13</f>
        <v>-9012.7495447335095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SUM'!C34</f>
        <v>0</v>
      </c>
      <c r="D12" s="54" t="s">
        <v>24</v>
      </c>
      <c r="E12" s="5"/>
      <c r="F12" s="6">
        <f>'PS SUM'!C35</f>
        <v>0</v>
      </c>
      <c r="G12" s="54" t="s">
        <v>24</v>
      </c>
      <c r="H12" s="5"/>
      <c r="I12" s="7">
        <f>'PS SUM'!C36/1000</f>
        <v>0</v>
      </c>
      <c r="J12" s="5"/>
      <c r="K12" s="55">
        <v>3000</v>
      </c>
      <c r="L12" s="5"/>
      <c r="M12" s="7">
        <f>'PS SUM'!C37/1000</f>
        <v>36.216999999999999</v>
      </c>
      <c r="N12" s="7">
        <f>'PS SUM'!C38/1000</f>
        <v>220.05199999999999</v>
      </c>
      <c r="O12" s="7">
        <f>'PS SUM'!C39/1000</f>
        <v>900.31659999999999</v>
      </c>
      <c r="P12" s="7">
        <f>'PS SUM'!C40/1000</f>
        <v>815.31601000000012</v>
      </c>
      <c r="Q12" s="7">
        <f>'PS SUM'!C41/1000</f>
        <v>-13326.962087999998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SUM'!C44/1000000</f>
        <v>0</v>
      </c>
      <c r="D13" s="54" t="s">
        <v>25</v>
      </c>
      <c r="E13" s="5"/>
      <c r="F13" s="8">
        <f>'PS SUM'!C45/1000000</f>
        <v>0</v>
      </c>
      <c r="G13" s="54" t="s">
        <v>25</v>
      </c>
      <c r="H13" s="5"/>
      <c r="I13" s="7">
        <f>'PS SUM'!C46/1000</f>
        <v>0</v>
      </c>
      <c r="J13" s="5"/>
      <c r="K13" s="55">
        <v>1000</v>
      </c>
      <c r="L13" s="5"/>
      <c r="M13" s="7">
        <f>'PS SUM'!C47/1000</f>
        <v>0.03</v>
      </c>
      <c r="N13" s="7">
        <f>'PS SUM'!C48/1000</f>
        <v>107.79300000000001</v>
      </c>
      <c r="O13" s="7">
        <f>'PS SUM'!C49/1000</f>
        <v>124.85293999999995</v>
      </c>
      <c r="P13" s="7">
        <f>'PS SUM'!C50/1000</f>
        <v>-607.81306000000006</v>
      </c>
      <c r="Q13" s="7">
        <f>'PS SUM'!C51/1000</f>
        <v>4314.2125432664898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SUM'!C13/1000</f>
        <v>3934.5410000000002</v>
      </c>
      <c r="J16" s="5"/>
      <c r="K16" s="55">
        <v>10000</v>
      </c>
      <c r="L16" s="3"/>
      <c r="M16" s="4">
        <f>M17+M18</f>
        <v>1131.2449999999999</v>
      </c>
      <c r="N16" s="4">
        <f>N17+N18</f>
        <v>4838.049</v>
      </c>
      <c r="O16" s="4">
        <v>15278</v>
      </c>
      <c r="P16" s="4">
        <v>16994</v>
      </c>
      <c r="Q16" s="4">
        <v>139878</v>
      </c>
      <c r="R16" s="4">
        <v>166629</v>
      </c>
    </row>
    <row r="17" spans="1:18" s="15" customFormat="1" ht="12.75" customHeight="1" x14ac:dyDescent="0.2">
      <c r="A17" s="52" t="s">
        <v>21</v>
      </c>
      <c r="B17" s="5"/>
      <c r="C17" s="6">
        <f>'PS SUM'!C16</f>
        <v>-4632537.7571999971</v>
      </c>
      <c r="D17" s="54" t="s">
        <v>26</v>
      </c>
      <c r="E17" s="5"/>
      <c r="F17" s="6">
        <f>'PS SUM'!C17</f>
        <v>-4281370.1582000004</v>
      </c>
      <c r="G17" s="54" t="s">
        <v>26</v>
      </c>
      <c r="H17" s="5"/>
      <c r="I17" s="7">
        <f>'PS SUM'!C18/1000</f>
        <v>3669.288</v>
      </c>
      <c r="J17" s="9"/>
      <c r="K17" s="55">
        <v>7500</v>
      </c>
      <c r="L17" s="5"/>
      <c r="M17" s="7">
        <f>'PS SUM'!C19/1000</f>
        <v>1719.3119999999999</v>
      </c>
      <c r="N17" s="7">
        <f>'PS SUM'!C20/1000</f>
        <v>3127.27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SUM'!C23/1000000</f>
        <v>-7.6693637006999982</v>
      </c>
      <c r="D18" s="54" t="s">
        <v>27</v>
      </c>
      <c r="E18" s="5"/>
      <c r="F18" s="8">
        <f>'PS SUM'!C24/1000000</f>
        <v>-9.7839575381999992</v>
      </c>
      <c r="G18" s="54" t="s">
        <v>27</v>
      </c>
      <c r="H18" s="5"/>
      <c r="I18" s="7">
        <f>'PS SUM'!C25/1000</f>
        <v>776.34400000000005</v>
      </c>
      <c r="J18" s="9"/>
      <c r="K18" s="55">
        <v>2500</v>
      </c>
      <c r="L18" s="5"/>
      <c r="M18" s="7">
        <f>'PS SUM'!C26/1000</f>
        <v>-588.06700000000001</v>
      </c>
      <c r="N18" s="7">
        <f>'PS SUM'!C27/1000</f>
        <v>1710.779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Books\Dpr\11 2001\[DPR 27.xls]DPR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7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ySplit="8" topLeftCell="A86" activePane="bottomLeft" state="frozen"/>
      <selection pane="bottomLeft" activeCell="A97" sqref="A97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November 27,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246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247</v>
      </c>
    </row>
    <row r="98" spans="1:18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x14ac:dyDescent="0.15">
      <c r="A99" s="77"/>
      <c r="B99" s="78"/>
      <c r="C99" s="78"/>
      <c r="D99" s="78"/>
      <c r="E99" s="78"/>
      <c r="F99" s="78"/>
      <c r="G99" s="78"/>
      <c r="H99" s="79"/>
      <c r="I99" s="80"/>
      <c r="J99" s="80"/>
      <c r="K99" s="77"/>
      <c r="L99" s="78"/>
      <c r="M99" s="78"/>
      <c r="N99" s="78"/>
      <c r="O99" s="78"/>
      <c r="P99" s="78"/>
      <c r="Q99" s="79"/>
      <c r="R99" s="80"/>
    </row>
    <row r="100" spans="1:18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x14ac:dyDescent="0.15">
      <c r="A101" s="77"/>
      <c r="B101" s="78"/>
      <c r="C101" s="78"/>
      <c r="D101" s="78"/>
      <c r="E101" s="78"/>
      <c r="F101" s="78"/>
      <c r="G101" s="78"/>
      <c r="H101" s="79"/>
      <c r="I101" s="80"/>
      <c r="J101" s="80"/>
      <c r="K101" s="77"/>
      <c r="L101" s="78"/>
      <c r="M101" s="78"/>
      <c r="N101" s="78"/>
      <c r="O101" s="78"/>
      <c r="P101" s="78"/>
      <c r="Q101" s="79"/>
      <c r="R101" s="80"/>
    </row>
    <row r="102" spans="1:18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x14ac:dyDescent="0.15">
      <c r="A103" s="77"/>
      <c r="B103" s="78"/>
      <c r="C103" s="78"/>
      <c r="D103" s="78"/>
      <c r="E103" s="78"/>
      <c r="F103" s="78"/>
      <c r="G103" s="78"/>
      <c r="H103" s="79"/>
      <c r="I103" s="80"/>
      <c r="J103" s="80"/>
      <c r="K103" s="77"/>
      <c r="L103" s="78"/>
      <c r="M103" s="78"/>
      <c r="N103" s="78"/>
      <c r="O103" s="78"/>
      <c r="P103" s="78"/>
      <c r="Q103" s="79"/>
      <c r="R103" s="80"/>
    </row>
    <row r="104" spans="1:18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x14ac:dyDescent="0.15">
      <c r="A105" s="77"/>
      <c r="B105" s="78"/>
      <c r="C105" s="78"/>
      <c r="D105" s="78"/>
      <c r="E105" s="78"/>
      <c r="F105" s="78"/>
      <c r="G105" s="78"/>
      <c r="H105" s="79"/>
      <c r="I105" s="80"/>
      <c r="J105" s="80"/>
      <c r="K105" s="77"/>
      <c r="L105" s="78"/>
      <c r="M105" s="78"/>
      <c r="N105" s="78"/>
      <c r="O105" s="78"/>
      <c r="P105" s="78"/>
      <c r="Q105" s="79"/>
      <c r="R105" s="80"/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x14ac:dyDescent="0.15">
      <c r="A107" s="77"/>
      <c r="B107" s="78"/>
      <c r="C107" s="78"/>
      <c r="D107" s="78"/>
      <c r="E107" s="78"/>
      <c r="F107" s="78"/>
      <c r="G107" s="78"/>
      <c r="H107" s="79"/>
      <c r="I107" s="80"/>
      <c r="J107" s="80"/>
      <c r="K107" s="77"/>
      <c r="L107" s="78"/>
      <c r="M107" s="78"/>
      <c r="N107" s="78"/>
      <c r="O107" s="78"/>
      <c r="P107" s="78"/>
      <c r="Q107" s="79"/>
      <c r="R107" s="80"/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x14ac:dyDescent="0.15">
      <c r="A109" s="77"/>
      <c r="B109" s="78"/>
      <c r="C109" s="78"/>
      <c r="D109" s="78"/>
      <c r="E109" s="78"/>
      <c r="F109" s="78"/>
      <c r="G109" s="78"/>
      <c r="H109" s="79"/>
      <c r="I109" s="80"/>
      <c r="J109" s="80"/>
      <c r="K109" s="77"/>
      <c r="L109" s="78"/>
      <c r="M109" s="78"/>
      <c r="N109" s="78"/>
      <c r="O109" s="78"/>
      <c r="P109" s="78"/>
      <c r="Q109" s="79"/>
      <c r="R109" s="80"/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x14ac:dyDescent="0.15">
      <c r="A111" s="77"/>
      <c r="B111" s="78"/>
      <c r="C111" s="78"/>
      <c r="D111" s="78"/>
      <c r="E111" s="78"/>
      <c r="F111" s="78"/>
      <c r="G111" s="78"/>
      <c r="H111" s="79"/>
      <c r="I111" s="80"/>
      <c r="J111" s="80"/>
      <c r="K111" s="77"/>
      <c r="L111" s="78"/>
      <c r="M111" s="78"/>
      <c r="N111" s="78"/>
      <c r="O111" s="78"/>
      <c r="P111" s="78"/>
      <c r="Q111" s="79"/>
      <c r="R111" s="80"/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x14ac:dyDescent="0.15">
      <c r="A113" s="77"/>
      <c r="B113" s="78"/>
      <c r="C113" s="78"/>
      <c r="D113" s="78"/>
      <c r="E113" s="78"/>
      <c r="F113" s="78"/>
      <c r="G113" s="78"/>
      <c r="H113" s="79"/>
      <c r="I113" s="80"/>
      <c r="J113" s="80"/>
      <c r="K113" s="77"/>
      <c r="L113" s="78"/>
      <c r="M113" s="78"/>
      <c r="N113" s="78"/>
      <c r="O113" s="78"/>
      <c r="P113" s="78"/>
      <c r="Q113" s="79"/>
      <c r="R113" s="80"/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x14ac:dyDescent="0.15">
      <c r="A115" s="77"/>
      <c r="B115" s="78"/>
      <c r="C115" s="78"/>
      <c r="D115" s="78"/>
      <c r="E115" s="78"/>
      <c r="F115" s="78"/>
      <c r="G115" s="78"/>
      <c r="H115" s="79"/>
      <c r="I115" s="80"/>
      <c r="J115" s="80"/>
      <c r="K115" s="77"/>
      <c r="L115" s="78"/>
      <c r="M115" s="78"/>
      <c r="N115" s="78"/>
      <c r="O115" s="78"/>
      <c r="P115" s="78"/>
      <c r="Q115" s="79"/>
      <c r="R115" s="80"/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x14ac:dyDescent="0.15">
      <c r="A117" s="77"/>
      <c r="B117" s="78"/>
      <c r="C117" s="78"/>
      <c r="D117" s="78"/>
      <c r="E117" s="78"/>
      <c r="F117" s="78"/>
      <c r="G117" s="78"/>
      <c r="H117" s="79"/>
      <c r="I117" s="80"/>
      <c r="J117" s="80"/>
      <c r="K117" s="77"/>
      <c r="L117" s="78"/>
      <c r="M117" s="78"/>
      <c r="N117" s="78"/>
      <c r="O117" s="78"/>
      <c r="P117" s="78"/>
      <c r="Q117" s="79"/>
      <c r="R117" s="80"/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x14ac:dyDescent="0.15">
      <c r="A119" s="77"/>
      <c r="B119" s="78"/>
      <c r="C119" s="78"/>
      <c r="D119" s="78"/>
      <c r="E119" s="78"/>
      <c r="F119" s="78"/>
      <c r="G119" s="78"/>
      <c r="H119" s="79"/>
      <c r="I119" s="80"/>
      <c r="J119" s="80"/>
      <c r="K119" s="77"/>
      <c r="L119" s="78"/>
      <c r="M119" s="78"/>
      <c r="N119" s="78"/>
      <c r="O119" s="78"/>
      <c r="P119" s="78"/>
      <c r="Q119" s="79"/>
      <c r="R119" s="80"/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x14ac:dyDescent="0.15">
      <c r="A121" s="77"/>
      <c r="B121" s="78"/>
      <c r="C121" s="78"/>
      <c r="D121" s="78"/>
      <c r="E121" s="78"/>
      <c r="F121" s="78"/>
      <c r="G121" s="78"/>
      <c r="H121" s="79"/>
      <c r="I121" s="80"/>
      <c r="J121" s="80"/>
      <c r="K121" s="77"/>
      <c r="L121" s="78"/>
      <c r="M121" s="78"/>
      <c r="N121" s="78"/>
      <c r="O121" s="78"/>
      <c r="P121" s="78"/>
      <c r="Q121" s="79"/>
      <c r="R121" s="80"/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x14ac:dyDescent="0.15">
      <c r="A123" s="77"/>
      <c r="B123" s="78"/>
      <c r="C123" s="78"/>
      <c r="D123" s="78"/>
      <c r="E123" s="78"/>
      <c r="F123" s="78"/>
      <c r="G123" s="78"/>
      <c r="H123" s="79"/>
      <c r="I123" s="80"/>
      <c r="J123" s="80"/>
      <c r="K123" s="77"/>
      <c r="L123" s="78"/>
      <c r="M123" s="78"/>
      <c r="N123" s="78"/>
      <c r="O123" s="78"/>
      <c r="P123" s="78"/>
      <c r="Q123" s="79"/>
      <c r="R123" s="80"/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x14ac:dyDescent="0.15">
      <c r="A125" s="77"/>
      <c r="B125" s="78"/>
      <c r="C125" s="78"/>
      <c r="D125" s="78"/>
      <c r="E125" s="78"/>
      <c r="F125" s="78"/>
      <c r="G125" s="78"/>
      <c r="H125" s="79"/>
      <c r="I125" s="80"/>
      <c r="J125" s="80"/>
      <c r="K125" s="77"/>
      <c r="L125" s="78"/>
      <c r="M125" s="78"/>
      <c r="N125" s="78"/>
      <c r="O125" s="78"/>
      <c r="P125" s="78"/>
      <c r="Q125" s="79"/>
      <c r="R125" s="80"/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workbookViewId="0">
      <pane ySplit="8" topLeftCell="A85" activePane="bottomLeft" state="frozen"/>
      <selection pane="bottomLeft" activeCell="A98" sqref="A98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November 27,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245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x14ac:dyDescent="0.15">
      <c r="A100" s="77"/>
      <c r="B100" s="78"/>
      <c r="C100" s="78"/>
      <c r="D100" s="78"/>
      <c r="E100" s="78"/>
      <c r="F100" s="79"/>
      <c r="G100" s="80"/>
      <c r="H100" s="80"/>
      <c r="I100" s="77"/>
      <c r="J100" s="78"/>
      <c r="K100" s="78"/>
      <c r="L100" s="78"/>
      <c r="M100" s="78"/>
      <c r="N100" s="79"/>
      <c r="O100" s="80"/>
    </row>
    <row r="101" spans="1:15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x14ac:dyDescent="0.15">
      <c r="A102" s="77"/>
      <c r="B102" s="78"/>
      <c r="C102" s="78"/>
      <c r="D102" s="78"/>
      <c r="E102" s="78"/>
      <c r="F102" s="79"/>
      <c r="G102" s="80"/>
      <c r="H102" s="80"/>
      <c r="I102" s="77"/>
      <c r="J102" s="78"/>
      <c r="K102" s="78"/>
      <c r="L102" s="78"/>
      <c r="M102" s="78"/>
      <c r="N102" s="79"/>
      <c r="O102" s="80"/>
    </row>
    <row r="103" spans="1:15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x14ac:dyDescent="0.15">
      <c r="A104" s="77"/>
      <c r="B104" s="78"/>
      <c r="C104" s="78"/>
      <c r="D104" s="78"/>
      <c r="E104" s="78"/>
      <c r="F104" s="79"/>
      <c r="G104" s="80"/>
      <c r="H104" s="80"/>
      <c r="I104" s="77"/>
      <c r="J104" s="78"/>
      <c r="K104" s="78"/>
      <c r="L104" s="78"/>
      <c r="M104" s="78"/>
      <c r="N104" s="79"/>
      <c r="O104" s="80"/>
    </row>
    <row r="105" spans="1:15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x14ac:dyDescent="0.15">
      <c r="A106" s="77"/>
      <c r="B106" s="78"/>
      <c r="C106" s="78"/>
      <c r="D106" s="78"/>
      <c r="E106" s="78"/>
      <c r="F106" s="79"/>
      <c r="G106" s="80"/>
      <c r="H106" s="80"/>
      <c r="I106" s="77"/>
      <c r="J106" s="78"/>
      <c r="K106" s="78"/>
      <c r="L106" s="78"/>
      <c r="M106" s="78"/>
      <c r="N106" s="79"/>
      <c r="O106" s="80"/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x14ac:dyDescent="0.15">
      <c r="A108" s="77"/>
      <c r="B108" s="78"/>
      <c r="C108" s="78"/>
      <c r="D108" s="78"/>
      <c r="E108" s="78"/>
      <c r="F108" s="79"/>
      <c r="G108" s="80"/>
      <c r="H108" s="80"/>
      <c r="I108" s="77"/>
      <c r="J108" s="78"/>
      <c r="K108" s="78"/>
      <c r="L108" s="78"/>
      <c r="M108" s="78"/>
      <c r="N108" s="79"/>
      <c r="O108" s="80"/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x14ac:dyDescent="0.15">
      <c r="A110" s="77"/>
      <c r="B110" s="78"/>
      <c r="C110" s="78"/>
      <c r="D110" s="78"/>
      <c r="E110" s="78"/>
      <c r="F110" s="79"/>
      <c r="G110" s="80"/>
      <c r="H110" s="80"/>
      <c r="I110" s="77"/>
      <c r="J110" s="78"/>
      <c r="K110" s="78"/>
      <c r="L110" s="78"/>
      <c r="M110" s="78"/>
      <c r="N110" s="79"/>
      <c r="O110" s="80"/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/>
      <c r="B112" s="78"/>
      <c r="C112" s="78"/>
      <c r="D112" s="78"/>
      <c r="E112" s="78"/>
      <c r="F112" s="79"/>
      <c r="G112" s="80"/>
      <c r="H112" s="80"/>
      <c r="I112" s="77"/>
      <c r="J112" s="78"/>
      <c r="K112" s="78"/>
      <c r="L112" s="78"/>
      <c r="M112" s="78"/>
      <c r="N112" s="79"/>
      <c r="O112" s="80"/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x14ac:dyDescent="0.15">
      <c r="A114" s="77"/>
      <c r="B114" s="78"/>
      <c r="C114" s="78"/>
      <c r="D114" s="78"/>
      <c r="E114" s="78"/>
      <c r="F114" s="79"/>
      <c r="G114" s="80"/>
      <c r="H114" s="80"/>
      <c r="I114" s="77"/>
      <c r="J114" s="78"/>
      <c r="K114" s="78"/>
      <c r="L114" s="78"/>
      <c r="M114" s="78"/>
      <c r="N114" s="79"/>
      <c r="O114" s="80"/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x14ac:dyDescent="0.15">
      <c r="A116" s="77"/>
      <c r="B116" s="78"/>
      <c r="C116" s="78"/>
      <c r="D116" s="78"/>
      <c r="E116" s="78"/>
      <c r="F116" s="79"/>
      <c r="G116" s="80"/>
      <c r="H116" s="80"/>
      <c r="I116" s="77"/>
      <c r="J116" s="78"/>
      <c r="K116" s="78"/>
      <c r="L116" s="78"/>
      <c r="M116" s="78"/>
      <c r="N116" s="79"/>
      <c r="O116" s="80"/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/>
      <c r="B118" s="78"/>
      <c r="C118" s="78"/>
      <c r="D118" s="78"/>
      <c r="E118" s="78"/>
      <c r="F118" s="79"/>
      <c r="G118" s="80"/>
      <c r="H118" s="80"/>
      <c r="I118" s="77"/>
      <c r="J118" s="78"/>
      <c r="K118" s="78"/>
      <c r="L118" s="78"/>
      <c r="M118" s="78"/>
      <c r="N118" s="79"/>
      <c r="O118" s="80"/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x14ac:dyDescent="0.15">
      <c r="A120" s="77"/>
      <c r="B120" s="78"/>
      <c r="C120" s="78"/>
      <c r="D120" s="78"/>
      <c r="E120" s="78"/>
      <c r="F120" s="79"/>
      <c r="G120" s="80"/>
      <c r="H120" s="80"/>
      <c r="I120" s="77"/>
      <c r="J120" s="78"/>
      <c r="K120" s="78"/>
      <c r="L120" s="78"/>
      <c r="M120" s="78"/>
      <c r="N120" s="79"/>
      <c r="O120" s="80"/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x14ac:dyDescent="0.15">
      <c r="A122" s="77"/>
      <c r="B122" s="78"/>
      <c r="C122" s="78"/>
      <c r="D122" s="78"/>
      <c r="E122" s="78"/>
      <c r="F122" s="79"/>
      <c r="G122" s="80"/>
      <c r="H122" s="80"/>
      <c r="I122" s="77"/>
      <c r="J122" s="78"/>
      <c r="K122" s="78"/>
      <c r="L122" s="78"/>
      <c r="M122" s="78"/>
      <c r="N122" s="79"/>
      <c r="O122" s="80"/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x14ac:dyDescent="0.15">
      <c r="A124" s="77"/>
      <c r="B124" s="78"/>
      <c r="C124" s="78"/>
      <c r="D124" s="78"/>
      <c r="E124" s="78"/>
      <c r="F124" s="79"/>
      <c r="G124" s="80"/>
      <c r="H124" s="80"/>
      <c r="I124" s="77"/>
      <c r="J124" s="78"/>
      <c r="K124" s="78"/>
      <c r="L124" s="78"/>
      <c r="M124" s="78"/>
      <c r="N124" s="79"/>
      <c r="O124" s="80"/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x14ac:dyDescent="0.15">
      <c r="A126" s="77"/>
      <c r="B126" s="78"/>
      <c r="C126" s="78"/>
      <c r="D126" s="78"/>
      <c r="E126" s="78"/>
      <c r="F126" s="79"/>
      <c r="G126" s="80"/>
      <c r="H126" s="80"/>
      <c r="I126" s="77"/>
      <c r="J126" s="78"/>
      <c r="K126" s="78"/>
      <c r="L126" s="78"/>
      <c r="M126" s="78"/>
      <c r="N126" s="79"/>
      <c r="O126" s="80"/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3"/>
  <sheetViews>
    <sheetView workbookViewId="0">
      <selection activeCell="C32" sqref="C32"/>
    </sheetView>
  </sheetViews>
  <sheetFormatPr defaultRowHeight="10.5" x14ac:dyDescent="0.15"/>
  <cols>
    <col min="1" max="1" width="37.83203125" style="93" customWidth="1"/>
    <col min="2" max="2" width="9.33203125" style="93"/>
    <col min="3" max="3" width="17.5" style="93" customWidth="1"/>
  </cols>
  <sheetData>
    <row r="1" spans="1:3" ht="12.75" x14ac:dyDescent="0.2">
      <c r="A1" s="91" t="s">
        <v>43</v>
      </c>
    </row>
    <row r="2" spans="1:3" ht="12.75" x14ac:dyDescent="0.2">
      <c r="A2" s="91" t="s">
        <v>226</v>
      </c>
    </row>
    <row r="3" spans="1:3" ht="12.75" x14ac:dyDescent="0.2">
      <c r="A3" s="91" t="str">
        <f>DPR!R3</f>
        <v>As of November 27, 2001</v>
      </c>
    </row>
    <row r="4" spans="1:3" ht="12.75" x14ac:dyDescent="0.2">
      <c r="A4" s="91" t="s">
        <v>227</v>
      </c>
    </row>
    <row r="7" spans="1:3" x14ac:dyDescent="0.15">
      <c r="A7" s="92" t="s">
        <v>228</v>
      </c>
      <c r="C7" s="94" t="s">
        <v>9</v>
      </c>
    </row>
    <row r="8" spans="1:3" x14ac:dyDescent="0.15">
      <c r="A8" s="93" t="s">
        <v>229</v>
      </c>
      <c r="C8" s="95">
        <v>3934541</v>
      </c>
    </row>
    <row r="9" spans="1:3" x14ac:dyDescent="0.15">
      <c r="A9" s="102" t="s">
        <v>239</v>
      </c>
      <c r="C9" s="98">
        <f>'[2]POWER SUM'!$C$8</f>
        <v>3669288</v>
      </c>
    </row>
    <row r="10" spans="1:3" x14ac:dyDescent="0.15">
      <c r="A10" s="102" t="s">
        <v>240</v>
      </c>
      <c r="C10" s="98">
        <f>'[1]GAS SUM'!$C$8</f>
        <v>776344</v>
      </c>
    </row>
    <row r="12" spans="1:3" x14ac:dyDescent="0.15">
      <c r="A12" s="92" t="s">
        <v>235</v>
      </c>
      <c r="C12" s="94" t="s">
        <v>9</v>
      </c>
    </row>
    <row r="13" spans="1:3" x14ac:dyDescent="0.15">
      <c r="A13" s="93" t="s">
        <v>229</v>
      </c>
      <c r="C13" s="95">
        <v>3934541</v>
      </c>
    </row>
    <row r="14" spans="1:3" x14ac:dyDescent="0.15">
      <c r="A14" s="92"/>
      <c r="C14" s="94"/>
    </row>
    <row r="15" spans="1:3" x14ac:dyDescent="0.15">
      <c r="A15" s="102" t="s">
        <v>21</v>
      </c>
      <c r="C15" s="97"/>
    </row>
    <row r="16" spans="1:3" x14ac:dyDescent="0.15">
      <c r="A16" s="93" t="s">
        <v>230</v>
      </c>
      <c r="C16" s="101">
        <f>'[2]POWER SUM'!$C$18</f>
        <v>-4632537.7571999971</v>
      </c>
    </row>
    <row r="17" spans="1:3" x14ac:dyDescent="0.15">
      <c r="A17" s="93" t="s">
        <v>231</v>
      </c>
      <c r="C17" s="101">
        <f>'[2]POWER SUM'!$C$19</f>
        <v>-4281370.1582000004</v>
      </c>
    </row>
    <row r="18" spans="1:3" x14ac:dyDescent="0.15">
      <c r="A18" s="93" t="s">
        <v>232</v>
      </c>
      <c r="C18" s="96">
        <f>'[2]POWER SUM'!$C$15</f>
        <v>3669288</v>
      </c>
    </row>
    <row r="19" spans="1:3" x14ac:dyDescent="0.15">
      <c r="A19" s="93" t="s">
        <v>233</v>
      </c>
      <c r="C19" s="96">
        <f>'[2]POWER SUM'!$C$16</f>
        <v>1719312</v>
      </c>
    </row>
    <row r="20" spans="1:3" x14ac:dyDescent="0.15">
      <c r="A20" s="93" t="s">
        <v>234</v>
      </c>
      <c r="C20" s="96">
        <f>'[2]POWER SUM'!$C$17</f>
        <v>3127270</v>
      </c>
    </row>
    <row r="21" spans="1:3" x14ac:dyDescent="0.15">
      <c r="C21" s="101"/>
    </row>
    <row r="22" spans="1:3" x14ac:dyDescent="0.15">
      <c r="A22" s="102" t="s">
        <v>22</v>
      </c>
      <c r="C22" s="101"/>
    </row>
    <row r="23" spans="1:3" x14ac:dyDescent="0.15">
      <c r="A23" s="93" t="s">
        <v>230</v>
      </c>
      <c r="C23" s="101">
        <f>'[1]GAS SUM'!$C$18</f>
        <v>-7669363.7006999981</v>
      </c>
    </row>
    <row r="24" spans="1:3" x14ac:dyDescent="0.15">
      <c r="A24" s="93" t="s">
        <v>231</v>
      </c>
      <c r="C24" s="101">
        <f>'[1]GAS SUM'!$C$19</f>
        <v>-9783957.5381999984</v>
      </c>
    </row>
    <row r="25" spans="1:3" x14ac:dyDescent="0.15">
      <c r="A25" s="93" t="s">
        <v>232</v>
      </c>
      <c r="C25" s="96">
        <f>'[1]GAS SUM'!$C$15</f>
        <v>776344</v>
      </c>
    </row>
    <row r="26" spans="1:3" x14ac:dyDescent="0.15">
      <c r="A26" s="93" t="s">
        <v>233</v>
      </c>
      <c r="C26" s="96">
        <f>'[1]GAS SUM'!$C$16</f>
        <v>-588067</v>
      </c>
    </row>
    <row r="27" spans="1:3" x14ac:dyDescent="0.15">
      <c r="A27" s="93" t="s">
        <v>234</v>
      </c>
      <c r="C27" s="96">
        <f>'[1]GAS SUM'!$C$17</f>
        <v>1710779</v>
      </c>
    </row>
    <row r="28" spans="1:3" x14ac:dyDescent="0.15">
      <c r="C28" s="101"/>
    </row>
    <row r="29" spans="1:3" x14ac:dyDescent="0.15">
      <c r="C29" s="96"/>
    </row>
    <row r="30" spans="1:3" x14ac:dyDescent="0.15">
      <c r="A30" s="92" t="s">
        <v>20</v>
      </c>
      <c r="C30" s="94" t="s">
        <v>9</v>
      </c>
    </row>
    <row r="31" spans="1:3" x14ac:dyDescent="0.15">
      <c r="A31" s="93" t="s">
        <v>229</v>
      </c>
      <c r="C31" s="95">
        <v>0</v>
      </c>
    </row>
    <row r="32" spans="1:3" x14ac:dyDescent="0.15">
      <c r="A32" s="92"/>
      <c r="C32" s="96"/>
    </row>
    <row r="33" spans="1:3" x14ac:dyDescent="0.15">
      <c r="A33" s="102" t="s">
        <v>21</v>
      </c>
      <c r="C33" s="96"/>
    </row>
    <row r="34" spans="1:3" x14ac:dyDescent="0.15">
      <c r="A34" s="93" t="s">
        <v>230</v>
      </c>
      <c r="C34" s="101">
        <f>'[2]POWER SUM'!$C$24</f>
        <v>0</v>
      </c>
    </row>
    <row r="35" spans="1:3" x14ac:dyDescent="0.15">
      <c r="A35" s="93" t="s">
        <v>231</v>
      </c>
      <c r="C35" s="101">
        <f>'[2]POWER SUM'!$C$25</f>
        <v>0</v>
      </c>
    </row>
    <row r="36" spans="1:3" x14ac:dyDescent="0.15">
      <c r="A36" s="93" t="s">
        <v>232</v>
      </c>
      <c r="C36" s="96">
        <f>'[2]POWER SUM'!$C$23</f>
        <v>0</v>
      </c>
    </row>
    <row r="37" spans="1:3" x14ac:dyDescent="0.15">
      <c r="A37" s="93" t="s">
        <v>233</v>
      </c>
      <c r="C37" s="96">
        <f>'[2]POWER SUM'!$C$26</f>
        <v>36217</v>
      </c>
    </row>
    <row r="38" spans="1:3" x14ac:dyDescent="0.15">
      <c r="A38" s="93" t="s">
        <v>234</v>
      </c>
      <c r="C38" s="96">
        <f>'[2]POWER SUM'!$C$27</f>
        <v>220052</v>
      </c>
    </row>
    <row r="39" spans="1:3" x14ac:dyDescent="0.15">
      <c r="A39" s="99" t="s">
        <v>236</v>
      </c>
      <c r="C39" s="96">
        <f>'[2]POWER SUM'!$C$28</f>
        <v>900316.6</v>
      </c>
    </row>
    <row r="40" spans="1:3" x14ac:dyDescent="0.15">
      <c r="A40" s="99" t="s">
        <v>237</v>
      </c>
      <c r="C40" s="96">
        <f>'[2]POWER SUM'!$C$29</f>
        <v>815316.01000000013</v>
      </c>
    </row>
    <row r="41" spans="1:3" x14ac:dyDescent="0.15">
      <c r="A41" s="99" t="s">
        <v>238</v>
      </c>
      <c r="C41" s="96">
        <f>'[2]POWER SUM'!$C$30</f>
        <v>-13326962.087999998</v>
      </c>
    </row>
    <row r="42" spans="1:3" x14ac:dyDescent="0.15">
      <c r="C42" s="96"/>
    </row>
    <row r="43" spans="1:3" x14ac:dyDescent="0.15">
      <c r="A43" s="102" t="s">
        <v>22</v>
      </c>
      <c r="C43" s="100"/>
    </row>
    <row r="44" spans="1:3" x14ac:dyDescent="0.15">
      <c r="A44" s="93" t="s">
        <v>230</v>
      </c>
      <c r="C44" s="101">
        <f>'[1]GAS SUM'!$C$24</f>
        <v>0</v>
      </c>
    </row>
    <row r="45" spans="1:3" x14ac:dyDescent="0.15">
      <c r="A45" s="93" t="s">
        <v>231</v>
      </c>
      <c r="C45" s="101">
        <f>'[1]GAS SUM'!$C$25</f>
        <v>0</v>
      </c>
    </row>
    <row r="46" spans="1:3" x14ac:dyDescent="0.15">
      <c r="A46" s="93" t="s">
        <v>232</v>
      </c>
      <c r="C46" s="96">
        <f>'[1]GAS SUM'!$C$23</f>
        <v>0</v>
      </c>
    </row>
    <row r="47" spans="1:3" x14ac:dyDescent="0.15">
      <c r="A47" s="93" t="s">
        <v>233</v>
      </c>
      <c r="C47" s="96">
        <f>'[1]GAS SUM'!$C$26</f>
        <v>30</v>
      </c>
    </row>
    <row r="48" spans="1:3" x14ac:dyDescent="0.15">
      <c r="A48" s="93" t="s">
        <v>234</v>
      </c>
      <c r="C48" s="96">
        <f>'[1]GAS SUM'!$C$27</f>
        <v>107793</v>
      </c>
    </row>
    <row r="49" spans="1:3" x14ac:dyDescent="0.15">
      <c r="A49" s="99" t="s">
        <v>236</v>
      </c>
      <c r="C49" s="96">
        <f>'[1]GAS SUM'!$C$28</f>
        <v>124852.93999999994</v>
      </c>
    </row>
    <row r="50" spans="1:3" x14ac:dyDescent="0.15">
      <c r="A50" s="99" t="s">
        <v>237</v>
      </c>
      <c r="C50" s="96">
        <f>'[1]GAS SUM'!$C$29</f>
        <v>-607813.06000000006</v>
      </c>
    </row>
    <row r="51" spans="1:3" x14ac:dyDescent="0.15">
      <c r="A51" s="99" t="s">
        <v>238</v>
      </c>
      <c r="C51" s="96">
        <f>'[1]GAS SUM'!$C$30</f>
        <v>4314212.5432664901</v>
      </c>
    </row>
    <row r="52" spans="1:3" x14ac:dyDescent="0.15">
      <c r="C52" s="96"/>
    </row>
    <row r="53" spans="1:3" x14ac:dyDescent="0.15">
      <c r="C53" s="96"/>
    </row>
    <row r="54" spans="1:3" x14ac:dyDescent="0.15">
      <c r="A54" s="99"/>
      <c r="C54" s="96"/>
    </row>
    <row r="55" spans="1:3" x14ac:dyDescent="0.15">
      <c r="A55" s="99"/>
      <c r="C55" s="96"/>
    </row>
    <row r="56" spans="1:3" x14ac:dyDescent="0.15">
      <c r="A56" s="99"/>
      <c r="C56" s="96"/>
    </row>
    <row r="57" spans="1:3" x14ac:dyDescent="0.15">
      <c r="C57" s="100"/>
    </row>
    <row r="58" spans="1:3" x14ac:dyDescent="0.15">
      <c r="A58" s="92"/>
      <c r="C58" s="100"/>
    </row>
    <row r="59" spans="1:3" x14ac:dyDescent="0.15">
      <c r="C59" s="101"/>
    </row>
    <row r="60" spans="1:3" x14ac:dyDescent="0.15">
      <c r="C60" s="96"/>
    </row>
    <row r="61" spans="1:3" x14ac:dyDescent="0.15">
      <c r="C61" s="96"/>
    </row>
    <row r="62" spans="1:3" x14ac:dyDescent="0.15">
      <c r="A62" s="99"/>
      <c r="C62" s="96"/>
    </row>
    <row r="63" spans="1:3" x14ac:dyDescent="0.15">
      <c r="A63" s="99"/>
      <c r="C63" s="96"/>
    </row>
    <row r="64" spans="1:3" x14ac:dyDescent="0.15">
      <c r="A64" s="99"/>
      <c r="C64" s="96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  <row r="178" spans="3:3" x14ac:dyDescent="0.15">
      <c r="C178" s="100"/>
    </row>
    <row r="179" spans="3:3" x14ac:dyDescent="0.15">
      <c r="C179" s="100"/>
    </row>
    <row r="180" spans="3:3" x14ac:dyDescent="0.15">
      <c r="C180" s="100"/>
    </row>
    <row r="181" spans="3:3" x14ac:dyDescent="0.15">
      <c r="C181" s="100"/>
    </row>
    <row r="182" spans="3:3" x14ac:dyDescent="0.15">
      <c r="C182" s="100"/>
    </row>
    <row r="183" spans="3:3" x14ac:dyDescent="0.15">
      <c r="C183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64" activePane="bottomLeft" state="frozen"/>
      <selection activeCell="C32" sqref="C32"/>
      <selection pane="bottomLeft" activeCell="C32" sqref="C32"/>
    </sheetView>
  </sheetViews>
  <sheetFormatPr defaultRowHeight="11.25" x14ac:dyDescent="0.2"/>
  <cols>
    <col min="1" max="1" width="10.1640625" style="88" customWidth="1"/>
    <col min="2" max="2" width="13.5" style="87" customWidth="1"/>
    <col min="3" max="3" width="12.33203125" style="87" customWidth="1"/>
    <col min="4" max="4" width="13.83203125" style="88" customWidth="1"/>
  </cols>
  <sheetData>
    <row r="1" spans="1:4" x14ac:dyDescent="0.2">
      <c r="A1" s="86" t="s">
        <v>221</v>
      </c>
    </row>
    <row r="3" spans="1:4" ht="10.5" x14ac:dyDescent="0.15">
      <c r="A3" s="86" t="s">
        <v>222</v>
      </c>
      <c r="B3" s="89" t="s">
        <v>223</v>
      </c>
      <c r="C3" s="89" t="s">
        <v>224</v>
      </c>
      <c r="D3" s="89" t="s">
        <v>225</v>
      </c>
    </row>
    <row r="4" spans="1:4" x14ac:dyDescent="0.2">
      <c r="A4" s="90">
        <v>37105</v>
      </c>
      <c r="B4" s="87">
        <v>4332226</v>
      </c>
      <c r="C4" s="87">
        <v>0</v>
      </c>
      <c r="D4" s="87">
        <v>4332226</v>
      </c>
    </row>
    <row r="5" spans="1:4" x14ac:dyDescent="0.2">
      <c r="A5" s="90">
        <v>37106</v>
      </c>
      <c r="B5" s="87">
        <v>4314513</v>
      </c>
      <c r="C5" s="87">
        <v>0</v>
      </c>
      <c r="D5" s="87">
        <v>4314513</v>
      </c>
    </row>
    <row r="6" spans="1:4" x14ac:dyDescent="0.2">
      <c r="A6" s="90">
        <v>37109</v>
      </c>
      <c r="B6" s="87">
        <v>4290482</v>
      </c>
      <c r="C6" s="87">
        <v>0</v>
      </c>
      <c r="D6" s="87">
        <v>4290482</v>
      </c>
    </row>
    <row r="7" spans="1:4" x14ac:dyDescent="0.2">
      <c r="A7" s="90">
        <v>37110</v>
      </c>
      <c r="B7" s="87">
        <v>4107475</v>
      </c>
      <c r="C7" s="87">
        <v>0</v>
      </c>
      <c r="D7" s="87">
        <v>4107475</v>
      </c>
    </row>
    <row r="8" spans="1:4" x14ac:dyDescent="0.2">
      <c r="A8" s="90">
        <v>37111</v>
      </c>
      <c r="B8" s="87">
        <v>3597271</v>
      </c>
      <c r="C8" s="87">
        <v>0</v>
      </c>
      <c r="D8" s="87">
        <v>3597271</v>
      </c>
    </row>
    <row r="9" spans="1:4" x14ac:dyDescent="0.2">
      <c r="A9" s="90">
        <v>37112</v>
      </c>
      <c r="B9" s="87">
        <v>3602885</v>
      </c>
      <c r="C9" s="87">
        <v>89125</v>
      </c>
      <c r="D9" s="87">
        <v>3592186</v>
      </c>
    </row>
    <row r="10" spans="1:4" x14ac:dyDescent="0.2">
      <c r="A10" s="90">
        <v>37113</v>
      </c>
      <c r="B10" s="87">
        <v>3591816</v>
      </c>
      <c r="C10" s="87">
        <v>93406</v>
      </c>
      <c r="D10" s="87">
        <v>3739722</v>
      </c>
    </row>
    <row r="11" spans="1:4" x14ac:dyDescent="0.2">
      <c r="A11" s="90">
        <v>37116</v>
      </c>
      <c r="B11" s="87">
        <v>3781999</v>
      </c>
      <c r="C11" s="87">
        <v>91114</v>
      </c>
      <c r="D11" s="87">
        <v>3660379</v>
      </c>
    </row>
    <row r="12" spans="1:4" x14ac:dyDescent="0.2">
      <c r="A12" s="90">
        <v>37117</v>
      </c>
      <c r="B12" s="87">
        <v>3980071</v>
      </c>
      <c r="C12" s="87">
        <v>225736</v>
      </c>
      <c r="D12" s="87">
        <v>3901742</v>
      </c>
    </row>
    <row r="13" spans="1:4" x14ac:dyDescent="0.2">
      <c r="A13" s="90">
        <v>37118</v>
      </c>
      <c r="B13" s="87">
        <v>3819199</v>
      </c>
      <c r="C13" s="87">
        <v>260422</v>
      </c>
      <c r="D13" s="87">
        <v>3788873</v>
      </c>
    </row>
    <row r="14" spans="1:4" x14ac:dyDescent="0.2">
      <c r="A14" s="90">
        <v>37119</v>
      </c>
      <c r="B14" s="87">
        <v>3889707</v>
      </c>
      <c r="C14" s="87">
        <v>230380</v>
      </c>
      <c r="D14" s="87">
        <v>3860643</v>
      </c>
    </row>
    <row r="15" spans="1:4" x14ac:dyDescent="0.2">
      <c r="A15" s="90">
        <v>37120</v>
      </c>
      <c r="B15" s="87">
        <v>3905726</v>
      </c>
      <c r="C15" s="87">
        <v>227200</v>
      </c>
      <c r="D15" s="87">
        <v>3895723</v>
      </c>
    </row>
    <row r="16" spans="1:4" x14ac:dyDescent="0.2">
      <c r="A16" s="90">
        <v>37123</v>
      </c>
      <c r="B16" s="87">
        <v>4265267</v>
      </c>
      <c r="C16" s="87">
        <v>218625</v>
      </c>
      <c r="D16" s="87">
        <v>4253924</v>
      </c>
    </row>
    <row r="17" spans="1:4" x14ac:dyDescent="0.2">
      <c r="A17" s="90">
        <v>37124</v>
      </c>
      <c r="B17" s="87">
        <v>4322185</v>
      </c>
      <c r="C17" s="87">
        <v>217562</v>
      </c>
      <c r="D17" s="87">
        <v>4281549</v>
      </c>
    </row>
    <row r="18" spans="1:4" x14ac:dyDescent="0.2">
      <c r="A18" s="90">
        <v>37125</v>
      </c>
      <c r="B18" s="87">
        <v>4356964</v>
      </c>
      <c r="C18" s="87">
        <v>15436</v>
      </c>
      <c r="D18" s="87">
        <v>4370027</v>
      </c>
    </row>
    <row r="19" spans="1:4" x14ac:dyDescent="0.2">
      <c r="A19" s="90">
        <v>37126</v>
      </c>
      <c r="B19" s="87">
        <v>4429099</v>
      </c>
      <c r="C19" s="87">
        <v>181116</v>
      </c>
      <c r="D19" s="87">
        <v>4448361</v>
      </c>
    </row>
    <row r="20" spans="1:4" x14ac:dyDescent="0.2">
      <c r="A20" s="90">
        <v>37127</v>
      </c>
      <c r="B20" s="87">
        <v>4210119</v>
      </c>
      <c r="C20" s="87">
        <v>175056</v>
      </c>
      <c r="D20" s="87">
        <v>4216632</v>
      </c>
    </row>
    <row r="21" spans="1:4" x14ac:dyDescent="0.2">
      <c r="A21" s="90">
        <v>37130</v>
      </c>
      <c r="B21" s="87">
        <v>4548814</v>
      </c>
      <c r="C21" s="87">
        <v>18470</v>
      </c>
      <c r="D21" s="87">
        <v>4543778</v>
      </c>
    </row>
    <row r="22" spans="1:4" x14ac:dyDescent="0.2">
      <c r="A22" s="90">
        <v>37131</v>
      </c>
      <c r="B22" s="87">
        <v>4562625</v>
      </c>
      <c r="C22" s="87">
        <v>0</v>
      </c>
      <c r="D22" s="87">
        <v>4562625</v>
      </c>
    </row>
    <row r="23" spans="1:4" x14ac:dyDescent="0.2">
      <c r="A23" s="90">
        <v>37132</v>
      </c>
      <c r="B23" s="87">
        <v>4477692</v>
      </c>
      <c r="C23" s="87">
        <v>56443</v>
      </c>
      <c r="D23" s="87">
        <v>4499327</v>
      </c>
    </row>
    <row r="24" spans="1:4" x14ac:dyDescent="0.2">
      <c r="A24" s="90">
        <v>37133</v>
      </c>
      <c r="B24" s="87">
        <v>4272110</v>
      </c>
      <c r="C24" s="87">
        <v>236807</v>
      </c>
      <c r="D24" s="87">
        <v>4321130</v>
      </c>
    </row>
    <row r="25" spans="1:4" x14ac:dyDescent="0.2">
      <c r="A25" s="90">
        <v>37134</v>
      </c>
      <c r="B25" s="87">
        <v>4632607</v>
      </c>
      <c r="C25" s="87">
        <v>45670</v>
      </c>
      <c r="D25" s="87">
        <v>4590967</v>
      </c>
    </row>
    <row r="26" spans="1:4" x14ac:dyDescent="0.2">
      <c r="A26" s="90">
        <v>37138</v>
      </c>
      <c r="B26" s="87">
        <v>4534413</v>
      </c>
      <c r="C26" s="87">
        <v>91564</v>
      </c>
      <c r="D26" s="87">
        <v>4533333</v>
      </c>
    </row>
    <row r="27" spans="1:4" x14ac:dyDescent="0.2">
      <c r="A27" s="90">
        <v>37139</v>
      </c>
      <c r="B27" s="87">
        <v>4282946</v>
      </c>
      <c r="C27" s="87">
        <v>175961</v>
      </c>
      <c r="D27" s="87">
        <v>4331616</v>
      </c>
    </row>
    <row r="28" spans="1:4" x14ac:dyDescent="0.2">
      <c r="A28" s="90">
        <v>37140</v>
      </c>
      <c r="B28" s="87">
        <v>5677716</v>
      </c>
      <c r="C28" s="87">
        <v>184025</v>
      </c>
      <c r="D28" s="87">
        <v>5635970</v>
      </c>
    </row>
    <row r="29" spans="1:4" x14ac:dyDescent="0.2">
      <c r="A29" s="90">
        <v>37141</v>
      </c>
      <c r="B29" s="87">
        <v>5556371</v>
      </c>
      <c r="C29" s="87">
        <v>179986</v>
      </c>
      <c r="D29" s="87">
        <v>5520771</v>
      </c>
    </row>
    <row r="30" spans="1:4" x14ac:dyDescent="0.2">
      <c r="A30" s="90">
        <v>37144</v>
      </c>
      <c r="B30" s="87">
        <v>5507365</v>
      </c>
      <c r="C30" s="87">
        <v>185372</v>
      </c>
      <c r="D30" s="87">
        <v>5560282</v>
      </c>
    </row>
    <row r="31" spans="1:4" x14ac:dyDescent="0.2">
      <c r="A31" s="90">
        <v>37146</v>
      </c>
      <c r="B31" s="87">
        <v>5546610</v>
      </c>
      <c r="C31" s="87">
        <v>185569</v>
      </c>
      <c r="D31" s="87">
        <v>5561026</v>
      </c>
    </row>
    <row r="32" spans="1:4" x14ac:dyDescent="0.2">
      <c r="A32" s="90">
        <v>37147</v>
      </c>
      <c r="B32" s="87">
        <v>5803256</v>
      </c>
      <c r="C32" s="87">
        <v>199157</v>
      </c>
      <c r="D32" s="87">
        <v>5819231</v>
      </c>
    </row>
    <row r="33" spans="1:4" x14ac:dyDescent="0.2">
      <c r="A33" s="90">
        <v>37148</v>
      </c>
      <c r="B33" s="87">
        <v>5706691</v>
      </c>
      <c r="C33" s="87">
        <v>195228</v>
      </c>
      <c r="D33" s="87">
        <v>5763482</v>
      </c>
    </row>
    <row r="34" spans="1:4" x14ac:dyDescent="0.2">
      <c r="A34" s="90">
        <v>37151</v>
      </c>
      <c r="B34" s="87">
        <v>5821835</v>
      </c>
      <c r="C34" s="87">
        <v>179281</v>
      </c>
      <c r="D34" s="87">
        <v>5869357</v>
      </c>
    </row>
    <row r="35" spans="1:4" x14ac:dyDescent="0.2">
      <c r="A35" s="90">
        <v>37152</v>
      </c>
      <c r="B35" s="87">
        <v>5851846</v>
      </c>
      <c r="C35" s="87">
        <v>128529</v>
      </c>
      <c r="D35" s="87">
        <v>5875340</v>
      </c>
    </row>
    <row r="36" spans="1:4" x14ac:dyDescent="0.2">
      <c r="A36" s="90">
        <v>37153</v>
      </c>
      <c r="B36" s="87">
        <v>5574477</v>
      </c>
      <c r="C36" s="87">
        <v>215333</v>
      </c>
      <c r="D36" s="87">
        <v>5702260</v>
      </c>
    </row>
    <row r="37" spans="1:4" x14ac:dyDescent="0.2">
      <c r="A37" s="90">
        <v>37154</v>
      </c>
      <c r="B37" s="87">
        <v>5661438</v>
      </c>
      <c r="C37" s="87">
        <v>185730</v>
      </c>
      <c r="D37" s="87">
        <v>5726795</v>
      </c>
    </row>
    <row r="38" spans="1:4" x14ac:dyDescent="0.2">
      <c r="A38" s="90">
        <v>37155</v>
      </c>
      <c r="B38" s="87">
        <v>5652145</v>
      </c>
      <c r="C38" s="87">
        <v>198210</v>
      </c>
      <c r="D38" s="87">
        <v>5661876</v>
      </c>
    </row>
    <row r="39" spans="1:4" x14ac:dyDescent="0.2">
      <c r="A39" s="90">
        <v>37158</v>
      </c>
      <c r="B39" s="87">
        <v>5678116</v>
      </c>
      <c r="C39" s="87">
        <v>297248</v>
      </c>
      <c r="D39" s="87">
        <v>5831898</v>
      </c>
    </row>
    <row r="40" spans="1:4" x14ac:dyDescent="0.2">
      <c r="A40" s="90">
        <v>37159</v>
      </c>
      <c r="B40" s="87">
        <v>5801523</v>
      </c>
      <c r="C40" s="87">
        <v>66536</v>
      </c>
      <c r="D40" s="87">
        <v>5800451</v>
      </c>
    </row>
    <row r="41" spans="1:4" x14ac:dyDescent="0.2">
      <c r="A41" s="90">
        <v>37160</v>
      </c>
      <c r="B41" s="87">
        <v>5784039</v>
      </c>
      <c r="C41" s="87">
        <v>249445</v>
      </c>
      <c r="D41" s="87">
        <v>5787473</v>
      </c>
    </row>
    <row r="42" spans="1:4" x14ac:dyDescent="0.2">
      <c r="A42" s="90">
        <v>37161</v>
      </c>
      <c r="B42" s="87">
        <v>5469238</v>
      </c>
      <c r="C42" s="87">
        <v>246767</v>
      </c>
      <c r="D42" s="87">
        <v>5516344</v>
      </c>
    </row>
    <row r="43" spans="1:4" x14ac:dyDescent="0.2">
      <c r="A43" s="90">
        <v>37162</v>
      </c>
      <c r="B43" s="87">
        <v>4159751</v>
      </c>
      <c r="C43" s="87">
        <v>263155</v>
      </c>
      <c r="D43" s="87">
        <v>4347741</v>
      </c>
    </row>
    <row r="44" spans="1:4" x14ac:dyDescent="0.2">
      <c r="A44" s="90">
        <v>37165</v>
      </c>
      <c r="B44" s="87">
        <v>4235619</v>
      </c>
      <c r="C44" s="87">
        <v>25305</v>
      </c>
      <c r="D44" s="87">
        <v>4246487</v>
      </c>
    </row>
    <row r="45" spans="1:4" x14ac:dyDescent="0.2">
      <c r="A45" s="90">
        <v>37166</v>
      </c>
      <c r="B45" s="87">
        <v>4301489</v>
      </c>
      <c r="C45" s="87">
        <v>169143</v>
      </c>
      <c r="D45" s="87">
        <v>4160128</v>
      </c>
    </row>
    <row r="46" spans="1:4" x14ac:dyDescent="0.2">
      <c r="A46" s="90">
        <v>37167</v>
      </c>
      <c r="B46" s="87">
        <v>3501074</v>
      </c>
      <c r="C46" s="87">
        <v>230241</v>
      </c>
      <c r="D46" s="87">
        <v>3554478</v>
      </c>
    </row>
    <row r="47" spans="1:4" x14ac:dyDescent="0.2">
      <c r="A47" s="90">
        <v>37168</v>
      </c>
      <c r="B47" s="87">
        <v>3542437</v>
      </c>
      <c r="C47" s="87">
        <v>259484</v>
      </c>
      <c r="D47" s="87">
        <v>3613154</v>
      </c>
    </row>
    <row r="48" spans="1:4" x14ac:dyDescent="0.2">
      <c r="A48" s="90">
        <v>37169</v>
      </c>
      <c r="B48" s="87">
        <v>3440550</v>
      </c>
      <c r="C48" s="87">
        <v>101310</v>
      </c>
      <c r="D48" s="87">
        <v>3489760</v>
      </c>
    </row>
    <row r="49" spans="1:4" x14ac:dyDescent="0.2">
      <c r="A49" s="90">
        <v>37172</v>
      </c>
      <c r="B49" s="87">
        <v>3463272</v>
      </c>
      <c r="C49" s="87">
        <v>104736</v>
      </c>
      <c r="D49" s="87">
        <v>3475508</v>
      </c>
    </row>
    <row r="50" spans="1:4" x14ac:dyDescent="0.2">
      <c r="A50" s="90">
        <v>37173</v>
      </c>
      <c r="B50" s="87">
        <v>3646513</v>
      </c>
      <c r="C50" s="87">
        <v>107694</v>
      </c>
      <c r="D50" s="87">
        <v>3665760</v>
      </c>
    </row>
    <row r="51" spans="1:4" x14ac:dyDescent="0.2">
      <c r="A51" s="90">
        <v>37174</v>
      </c>
      <c r="B51" s="87">
        <v>3699816</v>
      </c>
      <c r="C51" s="87">
        <v>244562</v>
      </c>
      <c r="D51" s="87">
        <v>3793325</v>
      </c>
    </row>
    <row r="52" spans="1:4" x14ac:dyDescent="0.2">
      <c r="A52" s="90">
        <v>37175</v>
      </c>
      <c r="B52" s="87">
        <v>3776748</v>
      </c>
      <c r="C52" s="87">
        <v>218080</v>
      </c>
      <c r="D52" s="87">
        <v>3880235</v>
      </c>
    </row>
    <row r="53" spans="1:4" x14ac:dyDescent="0.2">
      <c r="A53" s="90">
        <v>37176</v>
      </c>
      <c r="B53" s="87">
        <v>3751122</v>
      </c>
      <c r="C53" s="87">
        <v>200015</v>
      </c>
      <c r="D53" s="87">
        <v>3820719</v>
      </c>
    </row>
    <row r="54" spans="1:4" x14ac:dyDescent="0.2">
      <c r="A54" s="90">
        <v>37179</v>
      </c>
      <c r="B54" s="87">
        <v>3824738</v>
      </c>
      <c r="C54" s="87">
        <v>152894</v>
      </c>
      <c r="D54" s="87">
        <v>3929375</v>
      </c>
    </row>
    <row r="55" spans="1:4" x14ac:dyDescent="0.2">
      <c r="A55" s="90">
        <v>37180</v>
      </c>
      <c r="B55" s="87">
        <v>3903836</v>
      </c>
      <c r="C55" s="87">
        <v>191206</v>
      </c>
      <c r="D55" s="87">
        <v>3972755</v>
      </c>
    </row>
    <row r="56" spans="1:4" x14ac:dyDescent="0.2">
      <c r="A56" s="90">
        <v>37181</v>
      </c>
      <c r="B56" s="87">
        <v>3925066</v>
      </c>
      <c r="C56" s="87">
        <v>153398</v>
      </c>
      <c r="D56" s="87">
        <v>4007836</v>
      </c>
    </row>
    <row r="57" spans="1:4" x14ac:dyDescent="0.2">
      <c r="A57" s="90">
        <v>37182</v>
      </c>
      <c r="B57" s="87">
        <v>3987453</v>
      </c>
      <c r="C57" s="87">
        <v>210356</v>
      </c>
      <c r="D57" s="87">
        <v>4016422</v>
      </c>
    </row>
    <row r="58" spans="1:4" x14ac:dyDescent="0.2">
      <c r="A58" s="90">
        <v>37183</v>
      </c>
      <c r="B58" s="87">
        <v>4135272</v>
      </c>
      <c r="C58" s="87">
        <v>243775</v>
      </c>
      <c r="D58" s="87">
        <v>4247788</v>
      </c>
    </row>
    <row r="59" spans="1:4" x14ac:dyDescent="0.2">
      <c r="A59" s="90">
        <v>37186</v>
      </c>
      <c r="B59" s="87">
        <v>4215351</v>
      </c>
      <c r="C59" s="87">
        <v>271074</v>
      </c>
      <c r="D59" s="87">
        <v>4301291</v>
      </c>
    </row>
    <row r="60" spans="1:4" x14ac:dyDescent="0.2">
      <c r="A60" s="90">
        <v>37187</v>
      </c>
      <c r="B60" s="87">
        <v>4136149</v>
      </c>
      <c r="C60" s="87">
        <v>200993</v>
      </c>
      <c r="D60" s="87">
        <v>4131337</v>
      </c>
    </row>
    <row r="61" spans="1:4" x14ac:dyDescent="0.2">
      <c r="A61" s="90">
        <v>37188</v>
      </c>
      <c r="B61" s="87">
        <v>4337222</v>
      </c>
      <c r="C61" s="87">
        <v>160101</v>
      </c>
      <c r="D61" s="87">
        <v>4338066</v>
      </c>
    </row>
    <row r="62" spans="1:4" x14ac:dyDescent="0.2">
      <c r="A62" s="90">
        <v>37189</v>
      </c>
      <c r="B62" s="87">
        <v>4142692</v>
      </c>
      <c r="C62" s="87">
        <v>120521</v>
      </c>
      <c r="D62" s="87">
        <v>4100242</v>
      </c>
    </row>
    <row r="63" spans="1:4" x14ac:dyDescent="0.2">
      <c r="A63" s="90">
        <v>37190</v>
      </c>
      <c r="B63" s="87">
        <v>4111209</v>
      </c>
      <c r="C63" s="87">
        <v>46380</v>
      </c>
      <c r="D63" s="87">
        <v>4112706</v>
      </c>
    </row>
    <row r="64" spans="1:4" x14ac:dyDescent="0.2">
      <c r="A64" s="90">
        <v>37193</v>
      </c>
      <c r="B64" s="87">
        <v>4033946</v>
      </c>
      <c r="C64" s="87">
        <v>158102</v>
      </c>
      <c r="D64" s="87">
        <v>4031028</v>
      </c>
    </row>
    <row r="65" spans="1:4" x14ac:dyDescent="0.2">
      <c r="A65" s="90">
        <v>37194</v>
      </c>
      <c r="B65" s="87">
        <v>3873303</v>
      </c>
      <c r="C65" s="87">
        <v>157310</v>
      </c>
      <c r="D65" s="87">
        <v>3894715</v>
      </c>
    </row>
    <row r="66" spans="1:4" x14ac:dyDescent="0.2">
      <c r="A66" s="90">
        <v>37195</v>
      </c>
      <c r="B66" s="87">
        <v>4026501</v>
      </c>
      <c r="C66" s="87">
        <v>148978</v>
      </c>
      <c r="D66" s="87">
        <v>4026501</v>
      </c>
    </row>
    <row r="67" spans="1:4" x14ac:dyDescent="0.2">
      <c r="A67" s="90">
        <v>37196</v>
      </c>
      <c r="B67" s="87">
        <v>4425776</v>
      </c>
      <c r="C67" s="87">
        <v>353779</v>
      </c>
      <c r="D67" s="87">
        <v>4620502</v>
      </c>
    </row>
    <row r="68" spans="1:4" x14ac:dyDescent="0.2">
      <c r="A68" s="90">
        <v>37197</v>
      </c>
      <c r="B68" s="87">
        <v>4399853</v>
      </c>
      <c r="C68" s="87">
        <v>241749</v>
      </c>
      <c r="D68" s="87">
        <v>4595947</v>
      </c>
    </row>
    <row r="69" spans="1:4" x14ac:dyDescent="0.2">
      <c r="A69" s="90">
        <v>37200</v>
      </c>
      <c r="B69" s="87">
        <v>3671393</v>
      </c>
      <c r="C69" s="87">
        <v>421319</v>
      </c>
      <c r="D69" s="87">
        <v>3797566</v>
      </c>
    </row>
    <row r="70" spans="1:4" x14ac:dyDescent="0.2">
      <c r="A70" s="90">
        <v>37201</v>
      </c>
      <c r="B70" s="87">
        <v>3750906</v>
      </c>
      <c r="C70" s="87">
        <v>412058</v>
      </c>
      <c r="D70" s="87">
        <v>3856453</v>
      </c>
    </row>
    <row r="71" spans="1:4" x14ac:dyDescent="0.2">
      <c r="A71" s="90">
        <v>37202</v>
      </c>
      <c r="B71" s="87">
        <v>3763312</v>
      </c>
      <c r="C71" s="87">
        <v>364752</v>
      </c>
      <c r="D71" s="87">
        <v>3888534</v>
      </c>
    </row>
    <row r="72" spans="1:4" x14ac:dyDescent="0.2">
      <c r="A72" s="90">
        <v>37203</v>
      </c>
      <c r="B72" s="87">
        <v>3835258</v>
      </c>
      <c r="C72" s="87">
        <v>257783</v>
      </c>
      <c r="D72" s="87">
        <v>3846952</v>
      </c>
    </row>
    <row r="73" spans="1:4" x14ac:dyDescent="0.2">
      <c r="A73" s="90">
        <v>37204</v>
      </c>
      <c r="B73" s="87">
        <v>3762260</v>
      </c>
      <c r="C73" s="87">
        <v>124090</v>
      </c>
      <c r="D73" s="87">
        <v>3812505</v>
      </c>
    </row>
    <row r="74" spans="1:4" x14ac:dyDescent="0.2">
      <c r="A74" s="90">
        <v>37207</v>
      </c>
      <c r="B74" s="87">
        <v>3742001</v>
      </c>
      <c r="C74" s="87">
        <v>275840</v>
      </c>
      <c r="D74" s="87">
        <v>3816265</v>
      </c>
    </row>
    <row r="75" spans="1:4" x14ac:dyDescent="0.2">
      <c r="A75" s="90">
        <v>37208</v>
      </c>
      <c r="B75" s="87">
        <v>3619424</v>
      </c>
      <c r="C75" s="87">
        <v>388643</v>
      </c>
      <c r="D75" s="87">
        <v>3746454</v>
      </c>
    </row>
    <row r="76" spans="1:4" x14ac:dyDescent="0.2">
      <c r="A76" s="90">
        <v>37209</v>
      </c>
      <c r="B76" s="87">
        <v>3770167</v>
      </c>
      <c r="C76" s="87">
        <v>443572</v>
      </c>
      <c r="D76" s="87">
        <v>3919131</v>
      </c>
    </row>
    <row r="77" spans="1:4" x14ac:dyDescent="0.2">
      <c r="A77" s="90">
        <v>37210</v>
      </c>
      <c r="B77" s="87">
        <v>3682501</v>
      </c>
      <c r="C77" s="87">
        <v>235460</v>
      </c>
      <c r="D77" s="87">
        <v>3754109</v>
      </c>
    </row>
    <row r="78" spans="1:4" x14ac:dyDescent="0.2">
      <c r="A78" s="90">
        <v>37211</v>
      </c>
      <c r="B78" s="87">
        <v>3817755</v>
      </c>
      <c r="C78" s="87">
        <v>155070</v>
      </c>
      <c r="D78" s="87">
        <v>3881535</v>
      </c>
    </row>
    <row r="79" spans="1:4" x14ac:dyDescent="0.2">
      <c r="A79" s="90">
        <v>37214</v>
      </c>
      <c r="B79" s="87">
        <v>3668257</v>
      </c>
      <c r="C79" s="87">
        <v>108419</v>
      </c>
      <c r="D79" s="87">
        <v>3675213</v>
      </c>
    </row>
    <row r="80" spans="1:4" x14ac:dyDescent="0.2">
      <c r="A80" s="90">
        <v>37215</v>
      </c>
      <c r="B80" s="87">
        <v>4001932</v>
      </c>
      <c r="C80" s="87">
        <v>248101</v>
      </c>
      <c r="D80" s="87">
        <v>4041035</v>
      </c>
    </row>
    <row r="81" spans="1:4" x14ac:dyDescent="0.2">
      <c r="A81" s="90">
        <v>37216</v>
      </c>
      <c r="B81" s="87">
        <v>3928805</v>
      </c>
      <c r="C81" s="87">
        <v>121588</v>
      </c>
      <c r="D81" s="87">
        <v>3953391</v>
      </c>
    </row>
    <row r="82" spans="1:4" x14ac:dyDescent="0.2">
      <c r="A82" s="90">
        <v>37221</v>
      </c>
      <c r="B82" s="87">
        <v>3933944</v>
      </c>
      <c r="C82" s="87">
        <v>0</v>
      </c>
      <c r="D82" s="87">
        <v>3933944</v>
      </c>
    </row>
    <row r="83" spans="1:4" x14ac:dyDescent="0.2">
      <c r="A83" s="90">
        <v>37222</v>
      </c>
      <c r="B83" s="87">
        <v>3934541</v>
      </c>
      <c r="C83" s="87">
        <v>0</v>
      </c>
      <c r="D83" s="87">
        <v>3934541</v>
      </c>
    </row>
    <row r="84" spans="1:4" x14ac:dyDescent="0.2">
      <c r="D84" s="87"/>
    </row>
    <row r="85" spans="1:4" x14ac:dyDescent="0.2">
      <c r="D85" s="87"/>
    </row>
    <row r="86" spans="1:4" x14ac:dyDescent="0.2">
      <c r="D86" s="87"/>
    </row>
    <row r="87" spans="1:4" x14ac:dyDescent="0.2">
      <c r="D87" s="87"/>
    </row>
    <row r="88" spans="1:4" x14ac:dyDescent="0.2">
      <c r="D88" s="87"/>
    </row>
    <row r="89" spans="1:4" x14ac:dyDescent="0.2">
      <c r="D89" s="87"/>
    </row>
    <row r="90" spans="1:4" x14ac:dyDescent="0.2">
      <c r="D90" s="87"/>
    </row>
    <row r="91" spans="1:4" x14ac:dyDescent="0.2">
      <c r="D91" s="87"/>
    </row>
    <row r="92" spans="1:4" x14ac:dyDescent="0.2">
      <c r="D92" s="87"/>
    </row>
    <row r="93" spans="1:4" x14ac:dyDescent="0.2">
      <c r="D93" s="87"/>
    </row>
    <row r="94" spans="1:4" x14ac:dyDescent="0.2">
      <c r="D94" s="87"/>
    </row>
    <row r="95" spans="1:4" x14ac:dyDescent="0.2">
      <c r="D95" s="87"/>
    </row>
    <row r="96" spans="1:4" x14ac:dyDescent="0.2">
      <c r="D96" s="87"/>
    </row>
    <row r="97" spans="4:4" x14ac:dyDescent="0.2">
      <c r="D97" s="87"/>
    </row>
    <row r="98" spans="4:4" x14ac:dyDescent="0.2">
      <c r="D98" s="87"/>
    </row>
    <row r="99" spans="4:4" x14ac:dyDescent="0.2">
      <c r="D99" s="87"/>
    </row>
    <row r="100" spans="4:4" x14ac:dyDescent="0.2">
      <c r="D100" s="87"/>
    </row>
    <row r="101" spans="4:4" x14ac:dyDescent="0.2">
      <c r="D101" s="87"/>
    </row>
    <row r="102" spans="4:4" x14ac:dyDescent="0.2">
      <c r="D102" s="87"/>
    </row>
    <row r="103" spans="4:4" x14ac:dyDescent="0.2">
      <c r="D103" s="87"/>
    </row>
    <row r="104" spans="4:4" x14ac:dyDescent="0.2">
      <c r="D104" s="87"/>
    </row>
    <row r="105" spans="4:4" x14ac:dyDescent="0.2">
      <c r="D105" s="87"/>
    </row>
    <row r="106" spans="4:4" x14ac:dyDescent="0.2">
      <c r="D106" s="87"/>
    </row>
    <row r="107" spans="4:4" x14ac:dyDescent="0.2">
      <c r="D107" s="87"/>
    </row>
    <row r="108" spans="4:4" x14ac:dyDescent="0.2">
      <c r="D108" s="87"/>
    </row>
    <row r="109" spans="4:4" x14ac:dyDescent="0.2">
      <c r="D109" s="87"/>
    </row>
    <row r="110" spans="4:4" x14ac:dyDescent="0.2">
      <c r="D110" s="87"/>
    </row>
    <row r="111" spans="4:4" x14ac:dyDescent="0.2">
      <c r="D111" s="87"/>
    </row>
    <row r="112" spans="4:4" x14ac:dyDescent="0.2">
      <c r="D112" s="87"/>
    </row>
    <row r="113" spans="4:4" x14ac:dyDescent="0.2">
      <c r="D113" s="87"/>
    </row>
    <row r="114" spans="4:4" x14ac:dyDescent="0.2">
      <c r="D114" s="87"/>
    </row>
    <row r="115" spans="4:4" x14ac:dyDescent="0.2">
      <c r="D115" s="87"/>
    </row>
    <row r="116" spans="4:4" x14ac:dyDescent="0.2">
      <c r="D116" s="87"/>
    </row>
    <row r="117" spans="4:4" x14ac:dyDescent="0.2">
      <c r="D117" s="87"/>
    </row>
    <row r="118" spans="4:4" x14ac:dyDescent="0.2">
      <c r="D118" s="87"/>
    </row>
    <row r="119" spans="4:4" x14ac:dyDescent="0.2">
      <c r="D119" s="87"/>
    </row>
    <row r="120" spans="4:4" x14ac:dyDescent="0.2">
      <c r="D120" s="87"/>
    </row>
    <row r="121" spans="4:4" x14ac:dyDescent="0.2">
      <c r="D121" s="87"/>
    </row>
    <row r="122" spans="4:4" x14ac:dyDescent="0.2">
      <c r="D122" s="87"/>
    </row>
    <row r="123" spans="4:4" x14ac:dyDescent="0.2">
      <c r="D123" s="87"/>
    </row>
    <row r="124" spans="4:4" x14ac:dyDescent="0.2">
      <c r="D124" s="87"/>
    </row>
    <row r="125" spans="4:4" x14ac:dyDescent="0.2">
      <c r="D125" s="87"/>
    </row>
    <row r="126" spans="4:4" x14ac:dyDescent="0.2">
      <c r="D126" s="87"/>
    </row>
    <row r="127" spans="4:4" x14ac:dyDescent="0.2">
      <c r="D127" s="87"/>
    </row>
    <row r="128" spans="4:4" x14ac:dyDescent="0.2">
      <c r="D128" s="87"/>
    </row>
    <row r="129" spans="4:4" x14ac:dyDescent="0.2">
      <c r="D129" s="87"/>
    </row>
    <row r="130" spans="4:4" x14ac:dyDescent="0.2">
      <c r="D130" s="87"/>
    </row>
    <row r="131" spans="4:4" x14ac:dyDescent="0.2">
      <c r="D131" s="87"/>
    </row>
    <row r="132" spans="4:4" x14ac:dyDescent="0.2">
      <c r="D132" s="87"/>
    </row>
    <row r="133" spans="4:4" x14ac:dyDescent="0.2">
      <c r="D133" s="87"/>
    </row>
    <row r="134" spans="4:4" x14ac:dyDescent="0.2">
      <c r="D134" s="87"/>
    </row>
    <row r="135" spans="4:4" x14ac:dyDescent="0.2">
      <c r="D135" s="87"/>
    </row>
    <row r="136" spans="4:4" x14ac:dyDescent="0.2">
      <c r="D136" s="87"/>
    </row>
    <row r="137" spans="4:4" x14ac:dyDescent="0.2">
      <c r="D137" s="87"/>
    </row>
    <row r="138" spans="4:4" x14ac:dyDescent="0.2">
      <c r="D138" s="87"/>
    </row>
    <row r="139" spans="4:4" x14ac:dyDescent="0.2">
      <c r="D139" s="87"/>
    </row>
    <row r="140" spans="4:4" x14ac:dyDescent="0.2">
      <c r="D140" s="87"/>
    </row>
    <row r="141" spans="4:4" x14ac:dyDescent="0.2">
      <c r="D141" s="87"/>
    </row>
    <row r="142" spans="4:4" x14ac:dyDescent="0.2">
      <c r="D142" s="87"/>
    </row>
    <row r="143" spans="4:4" x14ac:dyDescent="0.2">
      <c r="D143" s="87"/>
    </row>
    <row r="144" spans="4:4" x14ac:dyDescent="0.2">
      <c r="D144" s="87"/>
    </row>
    <row r="145" spans="4:4" x14ac:dyDescent="0.2">
      <c r="D145" s="87"/>
    </row>
    <row r="146" spans="4:4" x14ac:dyDescent="0.2">
      <c r="D146" s="87"/>
    </row>
    <row r="147" spans="4:4" x14ac:dyDescent="0.2">
      <c r="D147" s="87"/>
    </row>
    <row r="148" spans="4:4" x14ac:dyDescent="0.2">
      <c r="D148" s="87"/>
    </row>
    <row r="149" spans="4:4" x14ac:dyDescent="0.2">
      <c r="D149" s="87"/>
    </row>
    <row r="150" spans="4:4" x14ac:dyDescent="0.2">
      <c r="D150" s="87"/>
    </row>
    <row r="151" spans="4:4" x14ac:dyDescent="0.2">
      <c r="D151" s="87"/>
    </row>
    <row r="152" spans="4:4" x14ac:dyDescent="0.2">
      <c r="D152" s="87"/>
    </row>
    <row r="153" spans="4:4" x14ac:dyDescent="0.2">
      <c r="D153" s="87"/>
    </row>
    <row r="154" spans="4:4" x14ac:dyDescent="0.2">
      <c r="D154" s="87"/>
    </row>
    <row r="155" spans="4:4" x14ac:dyDescent="0.2">
      <c r="D155" s="87"/>
    </row>
    <row r="156" spans="4:4" x14ac:dyDescent="0.2">
      <c r="D156" s="87"/>
    </row>
    <row r="157" spans="4:4" x14ac:dyDescent="0.2">
      <c r="D157" s="87"/>
    </row>
    <row r="158" spans="4:4" x14ac:dyDescent="0.2">
      <c r="D158" s="87"/>
    </row>
    <row r="159" spans="4:4" x14ac:dyDescent="0.2">
      <c r="D159" s="87"/>
    </row>
    <row r="160" spans="4:4" x14ac:dyDescent="0.2">
      <c r="D160" s="87"/>
    </row>
    <row r="161" spans="4:4" x14ac:dyDescent="0.2">
      <c r="D161" s="87"/>
    </row>
    <row r="162" spans="4:4" x14ac:dyDescent="0.2">
      <c r="D162" s="87"/>
    </row>
    <row r="163" spans="4:4" x14ac:dyDescent="0.2">
      <c r="D163" s="87"/>
    </row>
    <row r="164" spans="4:4" x14ac:dyDescent="0.2">
      <c r="D164" s="87"/>
    </row>
    <row r="165" spans="4:4" x14ac:dyDescent="0.2">
      <c r="D165" s="87"/>
    </row>
    <row r="166" spans="4:4" x14ac:dyDescent="0.2">
      <c r="D166" s="87"/>
    </row>
    <row r="167" spans="4:4" x14ac:dyDescent="0.2">
      <c r="D167" s="87"/>
    </row>
    <row r="168" spans="4:4" x14ac:dyDescent="0.2">
      <c r="D168" s="87"/>
    </row>
    <row r="169" spans="4:4" x14ac:dyDescent="0.2">
      <c r="D169" s="87"/>
    </row>
    <row r="170" spans="4:4" x14ac:dyDescent="0.2">
      <c r="D170" s="87"/>
    </row>
    <row r="171" spans="4:4" x14ac:dyDescent="0.2">
      <c r="D171" s="87"/>
    </row>
    <row r="172" spans="4:4" x14ac:dyDescent="0.2">
      <c r="D172" s="87"/>
    </row>
    <row r="173" spans="4:4" x14ac:dyDescent="0.2">
      <c r="D173" s="87"/>
    </row>
    <row r="174" spans="4:4" x14ac:dyDescent="0.2">
      <c r="D174" s="87"/>
    </row>
    <row r="175" spans="4:4" x14ac:dyDescent="0.2">
      <c r="D175" s="87"/>
    </row>
    <row r="176" spans="4:4" x14ac:dyDescent="0.2">
      <c r="D176" s="87"/>
    </row>
    <row r="177" spans="4:4" x14ac:dyDescent="0.2">
      <c r="D177" s="87"/>
    </row>
    <row r="178" spans="4:4" x14ac:dyDescent="0.2">
      <c r="D178" s="87"/>
    </row>
    <row r="179" spans="4:4" x14ac:dyDescent="0.2">
      <c r="D179" s="87"/>
    </row>
    <row r="180" spans="4:4" x14ac:dyDescent="0.2">
      <c r="D180" s="87"/>
    </row>
    <row r="181" spans="4:4" x14ac:dyDescent="0.2">
      <c r="D181" s="87"/>
    </row>
    <row r="182" spans="4:4" x14ac:dyDescent="0.2">
      <c r="D182" s="87"/>
    </row>
    <row r="183" spans="4:4" x14ac:dyDescent="0.2">
      <c r="D183" s="87"/>
    </row>
    <row r="184" spans="4:4" x14ac:dyDescent="0.2">
      <c r="D184" s="87"/>
    </row>
    <row r="185" spans="4:4" x14ac:dyDescent="0.2">
      <c r="D185" s="87"/>
    </row>
    <row r="186" spans="4:4" x14ac:dyDescent="0.2">
      <c r="D186" s="87"/>
    </row>
    <row r="187" spans="4:4" x14ac:dyDescent="0.2">
      <c r="D187" s="87"/>
    </row>
    <row r="188" spans="4:4" x14ac:dyDescent="0.2">
      <c r="D188" s="87"/>
    </row>
    <row r="189" spans="4:4" x14ac:dyDescent="0.2">
      <c r="D189" s="87"/>
    </row>
    <row r="190" spans="4:4" x14ac:dyDescent="0.2">
      <c r="D190" s="87"/>
    </row>
    <row r="191" spans="4:4" x14ac:dyDescent="0.2">
      <c r="D191" s="87"/>
    </row>
    <row r="192" spans="4:4" x14ac:dyDescent="0.2">
      <c r="D192" s="87"/>
    </row>
    <row r="193" spans="4:4" x14ac:dyDescent="0.2">
      <c r="D193" s="87"/>
    </row>
    <row r="194" spans="4:4" x14ac:dyDescent="0.2">
      <c r="D194" s="87"/>
    </row>
    <row r="195" spans="4:4" x14ac:dyDescent="0.2">
      <c r="D195" s="87"/>
    </row>
    <row r="196" spans="4:4" x14ac:dyDescent="0.2">
      <c r="D196" s="87"/>
    </row>
    <row r="197" spans="4:4" x14ac:dyDescent="0.2">
      <c r="D197" s="87"/>
    </row>
    <row r="198" spans="4:4" x14ac:dyDescent="0.2">
      <c r="D198" s="87"/>
    </row>
    <row r="199" spans="4:4" x14ac:dyDescent="0.2">
      <c r="D199" s="87"/>
    </row>
    <row r="200" spans="4:4" x14ac:dyDescent="0.2">
      <c r="D200" s="87"/>
    </row>
    <row r="201" spans="4:4" x14ac:dyDescent="0.2">
      <c r="D201" s="87"/>
    </row>
    <row r="202" spans="4:4" x14ac:dyDescent="0.2">
      <c r="D202" s="87"/>
    </row>
    <row r="203" spans="4:4" x14ac:dyDescent="0.2">
      <c r="D203" s="87"/>
    </row>
    <row r="204" spans="4:4" x14ac:dyDescent="0.2">
      <c r="D204" s="87"/>
    </row>
    <row r="205" spans="4:4" x14ac:dyDescent="0.2">
      <c r="D205" s="87"/>
    </row>
    <row r="206" spans="4:4" x14ac:dyDescent="0.2">
      <c r="D206" s="87"/>
    </row>
    <row r="207" spans="4:4" x14ac:dyDescent="0.2">
      <c r="D207" s="87"/>
    </row>
    <row r="208" spans="4:4" x14ac:dyDescent="0.2">
      <c r="D208" s="87"/>
    </row>
    <row r="209" spans="4:4" x14ac:dyDescent="0.2">
      <c r="D209" s="87"/>
    </row>
    <row r="210" spans="4:4" x14ac:dyDescent="0.2">
      <c r="D210" s="87"/>
    </row>
    <row r="211" spans="4:4" x14ac:dyDescent="0.2">
      <c r="D211" s="87"/>
    </row>
    <row r="212" spans="4:4" x14ac:dyDescent="0.2">
      <c r="D212" s="87"/>
    </row>
    <row r="213" spans="4:4" x14ac:dyDescent="0.2">
      <c r="D213" s="87"/>
    </row>
    <row r="214" spans="4:4" x14ac:dyDescent="0.2">
      <c r="D214" s="87"/>
    </row>
    <row r="215" spans="4:4" x14ac:dyDescent="0.2">
      <c r="D215" s="87"/>
    </row>
    <row r="216" spans="4:4" x14ac:dyDescent="0.2">
      <c r="D216" s="87"/>
    </row>
    <row r="217" spans="4:4" x14ac:dyDescent="0.2">
      <c r="D217" s="87"/>
    </row>
    <row r="218" spans="4:4" x14ac:dyDescent="0.2">
      <c r="D218" s="87"/>
    </row>
    <row r="219" spans="4:4" x14ac:dyDescent="0.2">
      <c r="D219" s="87"/>
    </row>
    <row r="220" spans="4:4" x14ac:dyDescent="0.2">
      <c r="D220" s="87"/>
    </row>
    <row r="221" spans="4:4" x14ac:dyDescent="0.2">
      <c r="D221" s="87"/>
    </row>
    <row r="222" spans="4:4" x14ac:dyDescent="0.2">
      <c r="D222" s="87"/>
    </row>
    <row r="223" spans="4:4" x14ac:dyDescent="0.2">
      <c r="D223" s="87"/>
    </row>
    <row r="224" spans="4:4" x14ac:dyDescent="0.2">
      <c r="D224" s="87"/>
    </row>
    <row r="225" spans="4:4" x14ac:dyDescent="0.2">
      <c r="D225" s="87"/>
    </row>
    <row r="226" spans="4:4" x14ac:dyDescent="0.2">
      <c r="D226" s="87"/>
    </row>
    <row r="227" spans="4:4" x14ac:dyDescent="0.2">
      <c r="D227" s="87"/>
    </row>
    <row r="228" spans="4:4" x14ac:dyDescent="0.2">
      <c r="D228" s="87"/>
    </row>
    <row r="229" spans="4:4" x14ac:dyDescent="0.2">
      <c r="D229" s="87"/>
    </row>
    <row r="230" spans="4:4" x14ac:dyDescent="0.2">
      <c r="D230" s="87"/>
    </row>
    <row r="231" spans="4:4" x14ac:dyDescent="0.2">
      <c r="D231" s="87"/>
    </row>
    <row r="232" spans="4:4" x14ac:dyDescent="0.2">
      <c r="D232" s="87"/>
    </row>
    <row r="233" spans="4:4" x14ac:dyDescent="0.2">
      <c r="D233" s="87"/>
    </row>
    <row r="234" spans="4:4" x14ac:dyDescent="0.2">
      <c r="D234" s="87"/>
    </row>
    <row r="235" spans="4:4" x14ac:dyDescent="0.2">
      <c r="D235" s="87"/>
    </row>
    <row r="236" spans="4:4" x14ac:dyDescent="0.2">
      <c r="D236" s="87"/>
    </row>
    <row r="237" spans="4:4" x14ac:dyDescent="0.2">
      <c r="D237" s="87"/>
    </row>
    <row r="238" spans="4:4" x14ac:dyDescent="0.2">
      <c r="D238" s="87"/>
    </row>
    <row r="239" spans="4:4" x14ac:dyDescent="0.2">
      <c r="D239" s="87"/>
    </row>
    <row r="240" spans="4:4" x14ac:dyDescent="0.2">
      <c r="D240" s="87"/>
    </row>
    <row r="241" spans="4:4" x14ac:dyDescent="0.2">
      <c r="D241" s="87"/>
    </row>
    <row r="242" spans="4:4" x14ac:dyDescent="0.2">
      <c r="D242" s="87"/>
    </row>
    <row r="243" spans="4:4" x14ac:dyDescent="0.2">
      <c r="D243" s="87"/>
    </row>
    <row r="244" spans="4:4" x14ac:dyDescent="0.2">
      <c r="D244" s="87"/>
    </row>
    <row r="245" spans="4:4" x14ac:dyDescent="0.2">
      <c r="D245" s="87"/>
    </row>
    <row r="246" spans="4:4" x14ac:dyDescent="0.2">
      <c r="D246" s="87"/>
    </row>
    <row r="247" spans="4:4" x14ac:dyDescent="0.2">
      <c r="D247" s="87"/>
    </row>
    <row r="248" spans="4:4" x14ac:dyDescent="0.2">
      <c r="D248" s="87"/>
    </row>
    <row r="249" spans="4:4" x14ac:dyDescent="0.2">
      <c r="D249" s="87"/>
    </row>
    <row r="250" spans="4:4" x14ac:dyDescent="0.2">
      <c r="D250" s="87"/>
    </row>
    <row r="251" spans="4:4" x14ac:dyDescent="0.2">
      <c r="D251" s="87"/>
    </row>
    <row r="252" spans="4:4" x14ac:dyDescent="0.2">
      <c r="D252" s="87"/>
    </row>
    <row r="253" spans="4:4" x14ac:dyDescent="0.2">
      <c r="D253" s="87"/>
    </row>
    <row r="254" spans="4:4" x14ac:dyDescent="0.2">
      <c r="D254" s="87"/>
    </row>
    <row r="255" spans="4:4" x14ac:dyDescent="0.2">
      <c r="D255" s="87"/>
    </row>
    <row r="256" spans="4:4" x14ac:dyDescent="0.2">
      <c r="D256" s="87"/>
    </row>
    <row r="257" spans="4:4" x14ac:dyDescent="0.2">
      <c r="D257" s="87"/>
    </row>
    <row r="258" spans="4:4" x14ac:dyDescent="0.2">
      <c r="D258" s="87"/>
    </row>
    <row r="259" spans="4:4" x14ac:dyDescent="0.2">
      <c r="D259" s="87"/>
    </row>
    <row r="260" spans="4:4" x14ac:dyDescent="0.2">
      <c r="D260" s="87"/>
    </row>
    <row r="261" spans="4:4" x14ac:dyDescent="0.2">
      <c r="D261" s="87"/>
    </row>
    <row r="262" spans="4:4" x14ac:dyDescent="0.2">
      <c r="D262" s="87"/>
    </row>
    <row r="263" spans="4:4" x14ac:dyDescent="0.2">
      <c r="D263" s="87"/>
    </row>
    <row r="264" spans="4:4" x14ac:dyDescent="0.2">
      <c r="D264" s="87"/>
    </row>
    <row r="265" spans="4:4" x14ac:dyDescent="0.2">
      <c r="D265" s="87"/>
    </row>
    <row r="266" spans="4:4" x14ac:dyDescent="0.2">
      <c r="D266" s="87"/>
    </row>
    <row r="267" spans="4:4" x14ac:dyDescent="0.2">
      <c r="D267" s="87"/>
    </row>
    <row r="268" spans="4:4" x14ac:dyDescent="0.2">
      <c r="D268" s="87"/>
    </row>
    <row r="269" spans="4:4" x14ac:dyDescent="0.2">
      <c r="D269" s="87"/>
    </row>
    <row r="270" spans="4:4" x14ac:dyDescent="0.2">
      <c r="D270" s="87"/>
    </row>
    <row r="271" spans="4:4" x14ac:dyDescent="0.2">
      <c r="D271" s="87"/>
    </row>
    <row r="272" spans="4:4" x14ac:dyDescent="0.2">
      <c r="D272" s="87"/>
    </row>
    <row r="273" spans="4:4" x14ac:dyDescent="0.2">
      <c r="D273" s="87"/>
    </row>
    <row r="274" spans="4:4" x14ac:dyDescent="0.2">
      <c r="D274" s="87"/>
    </row>
    <row r="275" spans="4:4" x14ac:dyDescent="0.2">
      <c r="D275" s="87"/>
    </row>
    <row r="276" spans="4:4" x14ac:dyDescent="0.2">
      <c r="D276" s="87"/>
    </row>
    <row r="277" spans="4:4" x14ac:dyDescent="0.2">
      <c r="D277" s="87"/>
    </row>
    <row r="278" spans="4:4" x14ac:dyDescent="0.2">
      <c r="D278" s="87"/>
    </row>
    <row r="279" spans="4:4" x14ac:dyDescent="0.2">
      <c r="D279" s="87"/>
    </row>
    <row r="280" spans="4:4" x14ac:dyDescent="0.2">
      <c r="D280" s="87"/>
    </row>
    <row r="281" spans="4:4" x14ac:dyDescent="0.2">
      <c r="D281" s="87"/>
    </row>
    <row r="282" spans="4:4" x14ac:dyDescent="0.2">
      <c r="D282" s="87"/>
    </row>
    <row r="283" spans="4:4" x14ac:dyDescent="0.2">
      <c r="D283" s="87"/>
    </row>
    <row r="284" spans="4:4" x14ac:dyDescent="0.2">
      <c r="D284" s="87"/>
    </row>
    <row r="285" spans="4:4" x14ac:dyDescent="0.2">
      <c r="D285" s="87"/>
    </row>
    <row r="286" spans="4:4" x14ac:dyDescent="0.2">
      <c r="D286" s="87"/>
    </row>
    <row r="287" spans="4:4" x14ac:dyDescent="0.2">
      <c r="D287" s="87"/>
    </row>
    <row r="288" spans="4:4" x14ac:dyDescent="0.2">
      <c r="D288" s="87"/>
    </row>
    <row r="289" spans="4:4" x14ac:dyDescent="0.2">
      <c r="D289" s="87"/>
    </row>
    <row r="290" spans="4:4" x14ac:dyDescent="0.2">
      <c r="D290" s="87"/>
    </row>
    <row r="291" spans="4:4" x14ac:dyDescent="0.2">
      <c r="D291" s="87"/>
    </row>
    <row r="292" spans="4:4" x14ac:dyDescent="0.2">
      <c r="D292" s="87"/>
    </row>
    <row r="293" spans="4:4" x14ac:dyDescent="0.2">
      <c r="D293" s="87"/>
    </row>
    <row r="294" spans="4:4" x14ac:dyDescent="0.2">
      <c r="D294" s="87"/>
    </row>
    <row r="295" spans="4:4" x14ac:dyDescent="0.2">
      <c r="D295" s="87"/>
    </row>
    <row r="296" spans="4:4" x14ac:dyDescent="0.2">
      <c r="D296" s="87"/>
    </row>
    <row r="297" spans="4:4" x14ac:dyDescent="0.2">
      <c r="D297" s="87"/>
    </row>
    <row r="298" spans="4:4" x14ac:dyDescent="0.2">
      <c r="D298" s="87"/>
    </row>
    <row r="299" spans="4:4" x14ac:dyDescent="0.2">
      <c r="D299" s="87"/>
    </row>
    <row r="300" spans="4:4" x14ac:dyDescent="0.2">
      <c r="D300" s="87"/>
    </row>
    <row r="301" spans="4:4" x14ac:dyDescent="0.2">
      <c r="D301" s="87"/>
    </row>
    <row r="302" spans="4:4" x14ac:dyDescent="0.2">
      <c r="D302" s="87"/>
    </row>
    <row r="303" spans="4:4" x14ac:dyDescent="0.2">
      <c r="D303" s="87"/>
    </row>
    <row r="304" spans="4:4" x14ac:dyDescent="0.2">
      <c r="D304" s="87"/>
    </row>
    <row r="305" spans="4:4" x14ac:dyDescent="0.2">
      <c r="D305" s="87"/>
    </row>
    <row r="306" spans="4:4" x14ac:dyDescent="0.2">
      <c r="D306" s="87"/>
    </row>
    <row r="307" spans="4:4" x14ac:dyDescent="0.2">
      <c r="D307" s="87"/>
    </row>
    <row r="308" spans="4:4" x14ac:dyDescent="0.2">
      <c r="D308" s="87"/>
    </row>
    <row r="309" spans="4:4" x14ac:dyDescent="0.2">
      <c r="D309" s="87"/>
    </row>
    <row r="310" spans="4:4" x14ac:dyDescent="0.2">
      <c r="D310" s="87"/>
    </row>
    <row r="311" spans="4:4" x14ac:dyDescent="0.2">
      <c r="D311" s="87"/>
    </row>
    <row r="312" spans="4:4" x14ac:dyDescent="0.2">
      <c r="D312" s="87"/>
    </row>
    <row r="313" spans="4:4" x14ac:dyDescent="0.2">
      <c r="D313" s="87"/>
    </row>
    <row r="314" spans="4:4" x14ac:dyDescent="0.2">
      <c r="D314" s="87"/>
    </row>
    <row r="315" spans="4:4" x14ac:dyDescent="0.2">
      <c r="D315" s="87"/>
    </row>
    <row r="316" spans="4:4" x14ac:dyDescent="0.2">
      <c r="D316" s="87"/>
    </row>
    <row r="317" spans="4:4" x14ac:dyDescent="0.2">
      <c r="D317" s="87"/>
    </row>
    <row r="318" spans="4:4" x14ac:dyDescent="0.2">
      <c r="D318" s="87"/>
    </row>
    <row r="319" spans="4:4" x14ac:dyDescent="0.2">
      <c r="D319" s="87"/>
    </row>
    <row r="320" spans="4:4" x14ac:dyDescent="0.2">
      <c r="D320" s="87"/>
    </row>
    <row r="321" spans="4:4" x14ac:dyDescent="0.2">
      <c r="D321" s="87"/>
    </row>
    <row r="322" spans="4:4" x14ac:dyDescent="0.2">
      <c r="D322" s="87"/>
    </row>
    <row r="323" spans="4:4" x14ac:dyDescent="0.2">
      <c r="D323" s="87"/>
    </row>
    <row r="324" spans="4:4" x14ac:dyDescent="0.2">
      <c r="D324" s="87"/>
    </row>
    <row r="325" spans="4:4" x14ac:dyDescent="0.2">
      <c r="D325" s="87"/>
    </row>
    <row r="326" spans="4:4" x14ac:dyDescent="0.2">
      <c r="D326" s="87"/>
    </row>
    <row r="327" spans="4:4" x14ac:dyDescent="0.2">
      <c r="D327" s="87"/>
    </row>
    <row r="328" spans="4:4" x14ac:dyDescent="0.2">
      <c r="D328" s="87"/>
    </row>
    <row r="329" spans="4:4" x14ac:dyDescent="0.2">
      <c r="D329" s="87"/>
    </row>
    <row r="330" spans="4:4" x14ac:dyDescent="0.2">
      <c r="D330" s="87"/>
    </row>
    <row r="331" spans="4:4" x14ac:dyDescent="0.2">
      <c r="D331" s="87"/>
    </row>
    <row r="332" spans="4:4" x14ac:dyDescent="0.2">
      <c r="D332" s="87"/>
    </row>
    <row r="333" spans="4:4" x14ac:dyDescent="0.2">
      <c r="D333" s="87"/>
    </row>
    <row r="334" spans="4:4" x14ac:dyDescent="0.2">
      <c r="D334" s="87"/>
    </row>
    <row r="335" spans="4:4" x14ac:dyDescent="0.2">
      <c r="D335" s="87"/>
    </row>
    <row r="336" spans="4:4" x14ac:dyDescent="0.2">
      <c r="D336" s="87"/>
    </row>
    <row r="337" spans="4:4" x14ac:dyDescent="0.2">
      <c r="D337" s="87"/>
    </row>
    <row r="338" spans="4:4" x14ac:dyDescent="0.2">
      <c r="D338" s="87"/>
    </row>
    <row r="339" spans="4:4" x14ac:dyDescent="0.2">
      <c r="D339" s="87"/>
    </row>
    <row r="340" spans="4:4" x14ac:dyDescent="0.2">
      <c r="D340" s="87"/>
    </row>
    <row r="341" spans="4:4" x14ac:dyDescent="0.2">
      <c r="D341" s="87"/>
    </row>
    <row r="342" spans="4:4" x14ac:dyDescent="0.2">
      <c r="D342" s="87"/>
    </row>
    <row r="343" spans="4:4" x14ac:dyDescent="0.2">
      <c r="D343" s="87"/>
    </row>
    <row r="344" spans="4:4" x14ac:dyDescent="0.2">
      <c r="D344" s="87"/>
    </row>
    <row r="345" spans="4:4" x14ac:dyDescent="0.2">
      <c r="D345" s="87"/>
    </row>
    <row r="346" spans="4:4" x14ac:dyDescent="0.2">
      <c r="D346" s="87"/>
    </row>
    <row r="347" spans="4:4" x14ac:dyDescent="0.2">
      <c r="D347" s="87"/>
    </row>
    <row r="348" spans="4:4" x14ac:dyDescent="0.2">
      <c r="D348" s="87"/>
    </row>
    <row r="349" spans="4:4" x14ac:dyDescent="0.2">
      <c r="D349" s="87"/>
    </row>
    <row r="350" spans="4:4" x14ac:dyDescent="0.2">
      <c r="D350" s="87"/>
    </row>
    <row r="351" spans="4:4" x14ac:dyDescent="0.2">
      <c r="D351" s="87"/>
    </row>
    <row r="352" spans="4:4" x14ac:dyDescent="0.2">
      <c r="D352" s="87"/>
    </row>
    <row r="353" spans="4:4" x14ac:dyDescent="0.2">
      <c r="D353" s="87"/>
    </row>
    <row r="354" spans="4:4" x14ac:dyDescent="0.2">
      <c r="D354" s="87"/>
    </row>
    <row r="355" spans="4:4" x14ac:dyDescent="0.2">
      <c r="D355" s="87"/>
    </row>
    <row r="356" spans="4:4" x14ac:dyDescent="0.2">
      <c r="D356" s="87"/>
    </row>
    <row r="357" spans="4:4" x14ac:dyDescent="0.2">
      <c r="D357" s="87"/>
    </row>
    <row r="358" spans="4:4" x14ac:dyDescent="0.2">
      <c r="D358" s="87"/>
    </row>
    <row r="359" spans="4:4" x14ac:dyDescent="0.2">
      <c r="D359" s="87"/>
    </row>
    <row r="360" spans="4:4" x14ac:dyDescent="0.2">
      <c r="D360" s="87"/>
    </row>
    <row r="361" spans="4:4" x14ac:dyDescent="0.2">
      <c r="D361" s="87"/>
    </row>
    <row r="362" spans="4:4" x14ac:dyDescent="0.2">
      <c r="D362" s="87"/>
    </row>
    <row r="363" spans="4:4" x14ac:dyDescent="0.2">
      <c r="D363" s="87"/>
    </row>
    <row r="364" spans="4:4" x14ac:dyDescent="0.2">
      <c r="D364" s="87"/>
    </row>
    <row r="365" spans="4:4" x14ac:dyDescent="0.2">
      <c r="D365" s="87"/>
    </row>
    <row r="366" spans="4:4" x14ac:dyDescent="0.2">
      <c r="D366" s="87"/>
    </row>
    <row r="367" spans="4:4" x14ac:dyDescent="0.2">
      <c r="D367" s="87"/>
    </row>
    <row r="368" spans="4:4" x14ac:dyDescent="0.2">
      <c r="D368" s="87"/>
    </row>
    <row r="369" spans="4:4" x14ac:dyDescent="0.2">
      <c r="D369" s="87"/>
    </row>
    <row r="370" spans="4:4" x14ac:dyDescent="0.2">
      <c r="D370" s="87"/>
    </row>
    <row r="371" spans="4:4" x14ac:dyDescent="0.2">
      <c r="D371" s="87"/>
    </row>
    <row r="372" spans="4:4" x14ac:dyDescent="0.2">
      <c r="D372" s="87"/>
    </row>
    <row r="373" spans="4:4" x14ac:dyDescent="0.2">
      <c r="D373" s="87"/>
    </row>
    <row r="374" spans="4:4" x14ac:dyDescent="0.2">
      <c r="D374" s="87"/>
    </row>
    <row r="375" spans="4:4" x14ac:dyDescent="0.2">
      <c r="D375" s="87"/>
    </row>
    <row r="376" spans="4:4" x14ac:dyDescent="0.2">
      <c r="D376" s="87"/>
    </row>
    <row r="377" spans="4:4" x14ac:dyDescent="0.2">
      <c r="D377" s="87"/>
    </row>
    <row r="378" spans="4:4" x14ac:dyDescent="0.2">
      <c r="D378" s="87"/>
    </row>
    <row r="379" spans="4:4" x14ac:dyDescent="0.2">
      <c r="D379" s="87"/>
    </row>
    <row r="380" spans="4:4" x14ac:dyDescent="0.2">
      <c r="D380" s="87"/>
    </row>
    <row r="381" spans="4:4" x14ac:dyDescent="0.2">
      <c r="D381" s="87"/>
    </row>
    <row r="382" spans="4:4" x14ac:dyDescent="0.2">
      <c r="D382" s="87"/>
    </row>
    <row r="383" spans="4:4" x14ac:dyDescent="0.2">
      <c r="D383" s="87"/>
    </row>
    <row r="384" spans="4:4" x14ac:dyDescent="0.2">
      <c r="D384" s="87"/>
    </row>
    <row r="385" spans="4:4" x14ac:dyDescent="0.2">
      <c r="D385" s="87"/>
    </row>
    <row r="386" spans="4:4" x14ac:dyDescent="0.2">
      <c r="D386" s="87"/>
    </row>
    <row r="387" spans="4:4" x14ac:dyDescent="0.2">
      <c r="D387" s="87"/>
    </row>
    <row r="388" spans="4:4" x14ac:dyDescent="0.2">
      <c r="D388" s="87"/>
    </row>
    <row r="389" spans="4:4" x14ac:dyDescent="0.2">
      <c r="D389" s="87"/>
    </row>
    <row r="390" spans="4:4" x14ac:dyDescent="0.2">
      <c r="D390" s="87"/>
    </row>
    <row r="391" spans="4:4" x14ac:dyDescent="0.2">
      <c r="D391" s="87"/>
    </row>
    <row r="392" spans="4:4" x14ac:dyDescent="0.2">
      <c r="D392" s="87"/>
    </row>
    <row r="393" spans="4:4" x14ac:dyDescent="0.2">
      <c r="D393" s="87"/>
    </row>
    <row r="394" spans="4:4" x14ac:dyDescent="0.2">
      <c r="D394" s="87"/>
    </row>
    <row r="395" spans="4:4" x14ac:dyDescent="0.2">
      <c r="D395" s="87"/>
    </row>
    <row r="396" spans="4:4" x14ac:dyDescent="0.2">
      <c r="D396" s="87"/>
    </row>
    <row r="397" spans="4:4" x14ac:dyDescent="0.2">
      <c r="D397" s="87"/>
    </row>
    <row r="398" spans="4:4" x14ac:dyDescent="0.2">
      <c r="D398" s="87"/>
    </row>
    <row r="399" spans="4:4" x14ac:dyDescent="0.2">
      <c r="D399" s="87"/>
    </row>
    <row r="400" spans="4:4" x14ac:dyDescent="0.2">
      <c r="D400" s="87"/>
    </row>
    <row r="401" spans="4:4" x14ac:dyDescent="0.2">
      <c r="D401" s="87"/>
    </row>
    <row r="402" spans="4:4" x14ac:dyDescent="0.2">
      <c r="D402" s="87"/>
    </row>
    <row r="403" spans="4:4" x14ac:dyDescent="0.2">
      <c r="D403" s="87"/>
    </row>
    <row r="404" spans="4:4" x14ac:dyDescent="0.2">
      <c r="D404" s="87"/>
    </row>
    <row r="405" spans="4:4" x14ac:dyDescent="0.2">
      <c r="D405" s="87"/>
    </row>
    <row r="406" spans="4:4" x14ac:dyDescent="0.2">
      <c r="D406" s="87"/>
    </row>
    <row r="407" spans="4:4" x14ac:dyDescent="0.2">
      <c r="D407" s="87"/>
    </row>
    <row r="408" spans="4:4" x14ac:dyDescent="0.2">
      <c r="D408" s="87"/>
    </row>
    <row r="409" spans="4:4" x14ac:dyDescent="0.2">
      <c r="D409" s="87"/>
    </row>
    <row r="410" spans="4:4" x14ac:dyDescent="0.2">
      <c r="D410" s="87"/>
    </row>
    <row r="411" spans="4:4" x14ac:dyDescent="0.2">
      <c r="D411" s="87"/>
    </row>
    <row r="412" spans="4:4" x14ac:dyDescent="0.2">
      <c r="D412" s="87"/>
    </row>
    <row r="413" spans="4:4" x14ac:dyDescent="0.2">
      <c r="D413" s="87"/>
    </row>
    <row r="414" spans="4:4" x14ac:dyDescent="0.2">
      <c r="D414" s="87"/>
    </row>
    <row r="415" spans="4:4" x14ac:dyDescent="0.2">
      <c r="D415" s="87"/>
    </row>
    <row r="416" spans="4:4" x14ac:dyDescent="0.2">
      <c r="D416" s="87"/>
    </row>
    <row r="417" spans="4:4" x14ac:dyDescent="0.2">
      <c r="D417" s="87"/>
    </row>
    <row r="418" spans="4:4" x14ac:dyDescent="0.2">
      <c r="D418" s="87"/>
    </row>
    <row r="419" spans="4:4" x14ac:dyDescent="0.2">
      <c r="D419" s="87"/>
    </row>
    <row r="420" spans="4:4" x14ac:dyDescent="0.2">
      <c r="D420" s="87"/>
    </row>
    <row r="421" spans="4:4" x14ac:dyDescent="0.2">
      <c r="D421" s="87"/>
    </row>
    <row r="422" spans="4:4" x14ac:dyDescent="0.2">
      <c r="D422" s="87"/>
    </row>
    <row r="423" spans="4:4" x14ac:dyDescent="0.2">
      <c r="D423" s="87"/>
    </row>
    <row r="424" spans="4:4" x14ac:dyDescent="0.2">
      <c r="D424" s="87"/>
    </row>
    <row r="425" spans="4:4" x14ac:dyDescent="0.2">
      <c r="D425" s="87"/>
    </row>
    <row r="426" spans="4:4" x14ac:dyDescent="0.2">
      <c r="D426" s="87"/>
    </row>
    <row r="427" spans="4:4" x14ac:dyDescent="0.2">
      <c r="D427" s="87"/>
    </row>
    <row r="428" spans="4:4" x14ac:dyDescent="0.2">
      <c r="D428" s="87"/>
    </row>
    <row r="429" spans="4:4" x14ac:dyDescent="0.2">
      <c r="D429" s="87"/>
    </row>
    <row r="430" spans="4:4" x14ac:dyDescent="0.2">
      <c r="D430" s="87"/>
    </row>
    <row r="431" spans="4:4" x14ac:dyDescent="0.2">
      <c r="D431" s="87"/>
    </row>
    <row r="432" spans="4:4" x14ac:dyDescent="0.2">
      <c r="D432" s="87"/>
    </row>
    <row r="433" spans="4:4" x14ac:dyDescent="0.2">
      <c r="D433" s="87"/>
    </row>
    <row r="434" spans="4:4" x14ac:dyDescent="0.2">
      <c r="D434" s="87"/>
    </row>
    <row r="435" spans="4:4" x14ac:dyDescent="0.2">
      <c r="D435" s="87"/>
    </row>
    <row r="436" spans="4:4" x14ac:dyDescent="0.2">
      <c r="D436" s="87"/>
    </row>
    <row r="437" spans="4:4" x14ac:dyDescent="0.2">
      <c r="D437" s="87"/>
    </row>
    <row r="438" spans="4:4" x14ac:dyDescent="0.2">
      <c r="D438" s="87"/>
    </row>
    <row r="439" spans="4:4" x14ac:dyDescent="0.2">
      <c r="D439" s="87"/>
    </row>
    <row r="440" spans="4:4" x14ac:dyDescent="0.2">
      <c r="D440" s="87"/>
    </row>
    <row r="441" spans="4:4" x14ac:dyDescent="0.2">
      <c r="D441" s="87"/>
    </row>
    <row r="442" spans="4:4" x14ac:dyDescent="0.2">
      <c r="D442" s="87"/>
    </row>
    <row r="443" spans="4:4" x14ac:dyDescent="0.2">
      <c r="D443" s="87"/>
    </row>
    <row r="444" spans="4:4" x14ac:dyDescent="0.2">
      <c r="D444" s="87"/>
    </row>
    <row r="445" spans="4:4" x14ac:dyDescent="0.2">
      <c r="D445" s="87"/>
    </row>
    <row r="446" spans="4:4" x14ac:dyDescent="0.2">
      <c r="D446" s="87"/>
    </row>
    <row r="447" spans="4:4" x14ac:dyDescent="0.2">
      <c r="D447" s="87"/>
    </row>
    <row r="448" spans="4:4" x14ac:dyDescent="0.2">
      <c r="D448" s="87"/>
    </row>
    <row r="449" spans="4:4" x14ac:dyDescent="0.2">
      <c r="D449" s="87"/>
    </row>
    <row r="450" spans="4:4" x14ac:dyDescent="0.2">
      <c r="D450" s="87"/>
    </row>
    <row r="451" spans="4:4" x14ac:dyDescent="0.2">
      <c r="D451" s="87"/>
    </row>
    <row r="452" spans="4:4" x14ac:dyDescent="0.2">
      <c r="D452" s="87"/>
    </row>
    <row r="453" spans="4:4" x14ac:dyDescent="0.2">
      <c r="D453" s="87"/>
    </row>
    <row r="454" spans="4:4" x14ac:dyDescent="0.2">
      <c r="D454" s="87"/>
    </row>
    <row r="455" spans="4:4" x14ac:dyDescent="0.2">
      <c r="D455" s="87"/>
    </row>
    <row r="456" spans="4:4" x14ac:dyDescent="0.2">
      <c r="D456" s="87"/>
    </row>
    <row r="457" spans="4:4" x14ac:dyDescent="0.2">
      <c r="D457" s="87"/>
    </row>
    <row r="458" spans="4:4" x14ac:dyDescent="0.2">
      <c r="D458" s="87"/>
    </row>
    <row r="459" spans="4:4" x14ac:dyDescent="0.2">
      <c r="D459" s="87"/>
    </row>
    <row r="460" spans="4:4" x14ac:dyDescent="0.2">
      <c r="D460" s="87"/>
    </row>
    <row r="461" spans="4:4" x14ac:dyDescent="0.2">
      <c r="D461" s="87"/>
    </row>
    <row r="462" spans="4:4" x14ac:dyDescent="0.2">
      <c r="D462" s="87"/>
    </row>
    <row r="463" spans="4:4" x14ac:dyDescent="0.2">
      <c r="D463" s="87"/>
    </row>
    <row r="464" spans="4:4" x14ac:dyDescent="0.2">
      <c r="D464" s="87"/>
    </row>
    <row r="465" spans="4:4" x14ac:dyDescent="0.2">
      <c r="D465" s="87"/>
    </row>
    <row r="466" spans="4:4" x14ac:dyDescent="0.2">
      <c r="D466" s="87"/>
    </row>
    <row r="467" spans="4:4" x14ac:dyDescent="0.2">
      <c r="D467" s="87"/>
    </row>
    <row r="468" spans="4:4" x14ac:dyDescent="0.2">
      <c r="D468" s="87"/>
    </row>
    <row r="469" spans="4:4" x14ac:dyDescent="0.2">
      <c r="D469" s="87"/>
    </row>
    <row r="470" spans="4:4" x14ac:dyDescent="0.2">
      <c r="D470" s="87"/>
    </row>
    <row r="471" spans="4:4" x14ac:dyDescent="0.2">
      <c r="D471" s="87"/>
    </row>
    <row r="472" spans="4:4" x14ac:dyDescent="0.2">
      <c r="D472" s="87"/>
    </row>
    <row r="473" spans="4:4" x14ac:dyDescent="0.2">
      <c r="D473" s="87"/>
    </row>
    <row r="474" spans="4:4" x14ac:dyDescent="0.2">
      <c r="D474" s="87"/>
    </row>
    <row r="475" spans="4:4" x14ac:dyDescent="0.2">
      <c r="D475" s="87"/>
    </row>
    <row r="476" spans="4:4" x14ac:dyDescent="0.2">
      <c r="D476" s="87"/>
    </row>
    <row r="477" spans="4:4" x14ac:dyDescent="0.2">
      <c r="D477" s="87"/>
    </row>
    <row r="478" spans="4:4" x14ac:dyDescent="0.2">
      <c r="D478" s="87"/>
    </row>
    <row r="479" spans="4:4" x14ac:dyDescent="0.2">
      <c r="D479" s="87"/>
    </row>
    <row r="480" spans="4:4" x14ac:dyDescent="0.2">
      <c r="D480" s="87"/>
    </row>
    <row r="481" spans="4:4" x14ac:dyDescent="0.2">
      <c r="D481" s="87"/>
    </row>
    <row r="482" spans="4:4" x14ac:dyDescent="0.2">
      <c r="D482" s="87"/>
    </row>
    <row r="483" spans="4:4" x14ac:dyDescent="0.2">
      <c r="D483" s="87"/>
    </row>
    <row r="484" spans="4:4" x14ac:dyDescent="0.2">
      <c r="D484" s="87"/>
    </row>
    <row r="485" spans="4:4" x14ac:dyDescent="0.2">
      <c r="D485" s="87"/>
    </row>
    <row r="486" spans="4:4" x14ac:dyDescent="0.2">
      <c r="D486" s="87"/>
    </row>
    <row r="487" spans="4:4" x14ac:dyDescent="0.2">
      <c r="D487" s="87"/>
    </row>
    <row r="488" spans="4:4" x14ac:dyDescent="0.2">
      <c r="D488" s="87"/>
    </row>
    <row r="489" spans="4:4" x14ac:dyDescent="0.2">
      <c r="D489" s="87"/>
    </row>
    <row r="490" spans="4:4" x14ac:dyDescent="0.2">
      <c r="D490" s="87"/>
    </row>
    <row r="491" spans="4:4" x14ac:dyDescent="0.2">
      <c r="D491" s="87"/>
    </row>
    <row r="492" spans="4:4" x14ac:dyDescent="0.2">
      <c r="D492" s="87"/>
    </row>
    <row r="493" spans="4:4" x14ac:dyDescent="0.2">
      <c r="D493" s="87"/>
    </row>
    <row r="494" spans="4:4" x14ac:dyDescent="0.2">
      <c r="D494" s="87"/>
    </row>
    <row r="495" spans="4:4" x14ac:dyDescent="0.2">
      <c r="D495" s="87"/>
    </row>
    <row r="496" spans="4:4" x14ac:dyDescent="0.2">
      <c r="D496" s="87"/>
    </row>
    <row r="497" spans="4:4" x14ac:dyDescent="0.2">
      <c r="D497" s="87"/>
    </row>
    <row r="498" spans="4:4" x14ac:dyDescent="0.2">
      <c r="D498" s="87"/>
    </row>
    <row r="499" spans="4:4" x14ac:dyDescent="0.2">
      <c r="D499" s="87"/>
    </row>
    <row r="500" spans="4:4" x14ac:dyDescent="0.2">
      <c r="D500" s="87"/>
    </row>
    <row r="501" spans="4:4" x14ac:dyDescent="0.2">
      <c r="D501" s="87"/>
    </row>
    <row r="502" spans="4:4" x14ac:dyDescent="0.2">
      <c r="D502" s="87"/>
    </row>
    <row r="503" spans="4:4" x14ac:dyDescent="0.2">
      <c r="D503" s="87"/>
    </row>
    <row r="504" spans="4:4" x14ac:dyDescent="0.2">
      <c r="D504" s="87"/>
    </row>
    <row r="505" spans="4:4" x14ac:dyDescent="0.2">
      <c r="D505" s="87"/>
    </row>
    <row r="506" spans="4:4" x14ac:dyDescent="0.2">
      <c r="D506" s="87"/>
    </row>
    <row r="507" spans="4:4" x14ac:dyDescent="0.2">
      <c r="D507" s="87"/>
    </row>
    <row r="508" spans="4:4" x14ac:dyDescent="0.2">
      <c r="D508" s="87"/>
    </row>
    <row r="509" spans="4:4" x14ac:dyDescent="0.2">
      <c r="D509" s="87"/>
    </row>
    <row r="510" spans="4:4" x14ac:dyDescent="0.2">
      <c r="D510" s="87"/>
    </row>
    <row r="511" spans="4:4" x14ac:dyDescent="0.2">
      <c r="D511" s="87"/>
    </row>
    <row r="512" spans="4:4" x14ac:dyDescent="0.2">
      <c r="D512" s="87"/>
    </row>
    <row r="513" spans="4:4" x14ac:dyDescent="0.2">
      <c r="D513" s="87"/>
    </row>
    <row r="514" spans="4:4" x14ac:dyDescent="0.2">
      <c r="D514" s="87"/>
    </row>
    <row r="515" spans="4:4" x14ac:dyDescent="0.2">
      <c r="D515" s="87"/>
    </row>
    <row r="516" spans="4:4" x14ac:dyDescent="0.2">
      <c r="D516" s="87"/>
    </row>
    <row r="517" spans="4:4" x14ac:dyDescent="0.2">
      <c r="D517" s="87"/>
    </row>
    <row r="518" spans="4:4" x14ac:dyDescent="0.2">
      <c r="D518" s="87"/>
    </row>
    <row r="519" spans="4:4" x14ac:dyDescent="0.2">
      <c r="D519" s="87"/>
    </row>
    <row r="520" spans="4:4" x14ac:dyDescent="0.2">
      <c r="D520" s="87"/>
    </row>
    <row r="521" spans="4:4" x14ac:dyDescent="0.2">
      <c r="D521" s="87"/>
    </row>
    <row r="522" spans="4:4" x14ac:dyDescent="0.2">
      <c r="D522" s="87"/>
    </row>
    <row r="523" spans="4:4" x14ac:dyDescent="0.2">
      <c r="D523" s="87"/>
    </row>
    <row r="524" spans="4:4" x14ac:dyDescent="0.2">
      <c r="D524" s="87"/>
    </row>
    <row r="525" spans="4:4" x14ac:dyDescent="0.2">
      <c r="D525" s="87"/>
    </row>
    <row r="526" spans="4:4" x14ac:dyDescent="0.2">
      <c r="D526" s="87"/>
    </row>
    <row r="527" spans="4:4" x14ac:dyDescent="0.2">
      <c r="D527" s="87"/>
    </row>
    <row r="528" spans="4:4" x14ac:dyDescent="0.2">
      <c r="D528" s="87"/>
    </row>
    <row r="529" spans="4:4" x14ac:dyDescent="0.2">
      <c r="D529" s="87"/>
    </row>
    <row r="530" spans="4:4" x14ac:dyDescent="0.2">
      <c r="D530" s="87"/>
    </row>
    <row r="531" spans="4:4" x14ac:dyDescent="0.2">
      <c r="D531" s="87"/>
    </row>
    <row r="532" spans="4:4" x14ac:dyDescent="0.2">
      <c r="D532" s="87"/>
    </row>
    <row r="533" spans="4:4" x14ac:dyDescent="0.2">
      <c r="D533" s="87"/>
    </row>
    <row r="534" spans="4:4" x14ac:dyDescent="0.2">
      <c r="D534" s="87"/>
    </row>
    <row r="535" spans="4:4" x14ac:dyDescent="0.2">
      <c r="D535" s="87"/>
    </row>
    <row r="536" spans="4:4" x14ac:dyDescent="0.2">
      <c r="D536" s="87"/>
    </row>
    <row r="537" spans="4:4" x14ac:dyDescent="0.2">
      <c r="D537" s="87"/>
    </row>
    <row r="538" spans="4:4" x14ac:dyDescent="0.2">
      <c r="D538" s="87"/>
    </row>
    <row r="539" spans="4:4" x14ac:dyDescent="0.2">
      <c r="D539" s="87"/>
    </row>
    <row r="540" spans="4:4" x14ac:dyDescent="0.2">
      <c r="D540" s="87"/>
    </row>
    <row r="541" spans="4:4" x14ac:dyDescent="0.2">
      <c r="D541" s="87"/>
    </row>
    <row r="542" spans="4:4" x14ac:dyDescent="0.2">
      <c r="D542" s="87"/>
    </row>
    <row r="543" spans="4:4" x14ac:dyDescent="0.2">
      <c r="D543" s="87"/>
    </row>
    <row r="544" spans="4:4" x14ac:dyDescent="0.2">
      <c r="D544" s="87"/>
    </row>
    <row r="545" spans="4:4" x14ac:dyDescent="0.2">
      <c r="D545" s="87"/>
    </row>
    <row r="546" spans="4:4" x14ac:dyDescent="0.2">
      <c r="D546" s="87"/>
    </row>
    <row r="547" spans="4:4" x14ac:dyDescent="0.2">
      <c r="D547" s="87"/>
    </row>
    <row r="548" spans="4:4" x14ac:dyDescent="0.2">
      <c r="D548" s="87"/>
    </row>
    <row r="549" spans="4:4" x14ac:dyDescent="0.2">
      <c r="D549" s="87"/>
    </row>
    <row r="550" spans="4:4" x14ac:dyDescent="0.2">
      <c r="D550" s="87"/>
    </row>
    <row r="551" spans="4:4" x14ac:dyDescent="0.2">
      <c r="D551" s="87"/>
    </row>
    <row r="552" spans="4:4" x14ac:dyDescent="0.2">
      <c r="D552" s="87"/>
    </row>
    <row r="553" spans="4:4" x14ac:dyDescent="0.2">
      <c r="D553" s="87"/>
    </row>
    <row r="554" spans="4:4" x14ac:dyDescent="0.2">
      <c r="D554" s="87"/>
    </row>
    <row r="555" spans="4:4" x14ac:dyDescent="0.2">
      <c r="D555" s="87"/>
    </row>
    <row r="556" spans="4:4" x14ac:dyDescent="0.2">
      <c r="D556" s="87"/>
    </row>
    <row r="557" spans="4:4" x14ac:dyDescent="0.2">
      <c r="D557" s="87"/>
    </row>
    <row r="558" spans="4:4" x14ac:dyDescent="0.2">
      <c r="D558" s="87"/>
    </row>
    <row r="559" spans="4:4" x14ac:dyDescent="0.2">
      <c r="D559" s="87"/>
    </row>
    <row r="560" spans="4:4" x14ac:dyDescent="0.2">
      <c r="D560" s="87"/>
    </row>
    <row r="561" spans="4:4" x14ac:dyDescent="0.2">
      <c r="D561" s="87"/>
    </row>
    <row r="562" spans="4:4" x14ac:dyDescent="0.2">
      <c r="D562" s="87"/>
    </row>
    <row r="563" spans="4:4" x14ac:dyDescent="0.2">
      <c r="D563" s="87"/>
    </row>
    <row r="564" spans="4:4" x14ac:dyDescent="0.2">
      <c r="D564" s="87"/>
    </row>
    <row r="565" spans="4:4" x14ac:dyDescent="0.2">
      <c r="D565" s="87"/>
    </row>
    <row r="566" spans="4:4" x14ac:dyDescent="0.2">
      <c r="D566" s="87"/>
    </row>
    <row r="567" spans="4:4" x14ac:dyDescent="0.2">
      <c r="D567" s="87"/>
    </row>
    <row r="568" spans="4:4" x14ac:dyDescent="0.2">
      <c r="D568" s="87"/>
    </row>
    <row r="569" spans="4:4" x14ac:dyDescent="0.2">
      <c r="D569" s="87"/>
    </row>
    <row r="570" spans="4:4" x14ac:dyDescent="0.2">
      <c r="D570" s="87"/>
    </row>
    <row r="571" spans="4:4" x14ac:dyDescent="0.2">
      <c r="D571" s="87"/>
    </row>
    <row r="572" spans="4:4" x14ac:dyDescent="0.2">
      <c r="D572" s="87"/>
    </row>
    <row r="573" spans="4:4" x14ac:dyDescent="0.2">
      <c r="D573" s="87"/>
    </row>
    <row r="574" spans="4:4" x14ac:dyDescent="0.2">
      <c r="D574" s="87"/>
    </row>
    <row r="575" spans="4:4" x14ac:dyDescent="0.2">
      <c r="D575" s="87"/>
    </row>
    <row r="576" spans="4:4" x14ac:dyDescent="0.2">
      <c r="D576" s="87"/>
    </row>
    <row r="577" spans="4:4" x14ac:dyDescent="0.2">
      <c r="D577" s="87"/>
    </row>
    <row r="578" spans="4:4" x14ac:dyDescent="0.2">
      <c r="D578" s="87"/>
    </row>
    <row r="579" spans="4:4" x14ac:dyDescent="0.2">
      <c r="D579" s="87"/>
    </row>
    <row r="580" spans="4:4" x14ac:dyDescent="0.2">
      <c r="D580" s="87"/>
    </row>
    <row r="581" spans="4:4" x14ac:dyDescent="0.2">
      <c r="D581" s="87"/>
    </row>
    <row r="582" spans="4:4" x14ac:dyDescent="0.2">
      <c r="D582" s="87"/>
    </row>
    <row r="583" spans="4:4" x14ac:dyDescent="0.2">
      <c r="D583" s="87"/>
    </row>
    <row r="584" spans="4:4" x14ac:dyDescent="0.2">
      <c r="D584" s="87"/>
    </row>
    <row r="585" spans="4:4" x14ac:dyDescent="0.2">
      <c r="D585" s="87"/>
    </row>
    <row r="586" spans="4:4" x14ac:dyDescent="0.2">
      <c r="D586" s="87"/>
    </row>
    <row r="587" spans="4:4" x14ac:dyDescent="0.2">
      <c r="D587" s="87"/>
    </row>
    <row r="588" spans="4:4" x14ac:dyDescent="0.2">
      <c r="D588" s="87"/>
    </row>
    <row r="589" spans="4:4" x14ac:dyDescent="0.2">
      <c r="D589" s="87"/>
    </row>
    <row r="590" spans="4:4" x14ac:dyDescent="0.2">
      <c r="D590" s="87"/>
    </row>
    <row r="591" spans="4:4" x14ac:dyDescent="0.2">
      <c r="D591" s="87"/>
    </row>
    <row r="592" spans="4:4" x14ac:dyDescent="0.2">
      <c r="D592" s="87"/>
    </row>
    <row r="593" spans="4:4" x14ac:dyDescent="0.2">
      <c r="D593" s="87"/>
    </row>
    <row r="594" spans="4:4" x14ac:dyDescent="0.2">
      <c r="D594" s="87"/>
    </row>
    <row r="595" spans="4:4" x14ac:dyDescent="0.2">
      <c r="D595" s="87"/>
    </row>
    <row r="596" spans="4:4" x14ac:dyDescent="0.2">
      <c r="D596" s="87"/>
    </row>
    <row r="597" spans="4:4" x14ac:dyDescent="0.2">
      <c r="D597" s="87"/>
    </row>
    <row r="598" spans="4:4" x14ac:dyDescent="0.2">
      <c r="D598" s="87"/>
    </row>
    <row r="599" spans="4:4" x14ac:dyDescent="0.2">
      <c r="D599" s="87"/>
    </row>
    <row r="600" spans="4:4" x14ac:dyDescent="0.2">
      <c r="D600" s="87"/>
    </row>
    <row r="601" spans="4:4" x14ac:dyDescent="0.2">
      <c r="D601" s="87"/>
    </row>
    <row r="602" spans="4:4" x14ac:dyDescent="0.2">
      <c r="D602" s="87"/>
    </row>
    <row r="603" spans="4:4" x14ac:dyDescent="0.2">
      <c r="D603" s="87"/>
    </row>
    <row r="604" spans="4:4" x14ac:dyDescent="0.2">
      <c r="D604" s="87"/>
    </row>
    <row r="605" spans="4:4" x14ac:dyDescent="0.2">
      <c r="D605" s="87"/>
    </row>
    <row r="606" spans="4:4" x14ac:dyDescent="0.2">
      <c r="D606" s="87"/>
    </row>
    <row r="607" spans="4:4" x14ac:dyDescent="0.2">
      <c r="D607" s="87"/>
    </row>
    <row r="608" spans="4:4" x14ac:dyDescent="0.2">
      <c r="D608" s="87"/>
    </row>
    <row r="609" spans="4:4" x14ac:dyDescent="0.2">
      <c r="D609" s="87"/>
    </row>
    <row r="610" spans="4:4" x14ac:dyDescent="0.2">
      <c r="D610" s="87"/>
    </row>
    <row r="611" spans="4:4" x14ac:dyDescent="0.2">
      <c r="D611" s="87"/>
    </row>
    <row r="612" spans="4:4" x14ac:dyDescent="0.2">
      <c r="D612" s="87"/>
    </row>
    <row r="613" spans="4:4" x14ac:dyDescent="0.2">
      <c r="D613" s="87"/>
    </row>
    <row r="614" spans="4:4" x14ac:dyDescent="0.2">
      <c r="D614" s="87"/>
    </row>
    <row r="615" spans="4:4" x14ac:dyDescent="0.2">
      <c r="D615" s="87"/>
    </row>
    <row r="616" spans="4:4" x14ac:dyDescent="0.2">
      <c r="D616" s="87"/>
    </row>
    <row r="617" spans="4:4" x14ac:dyDescent="0.2">
      <c r="D617" s="87"/>
    </row>
    <row r="618" spans="4:4" x14ac:dyDescent="0.2">
      <c r="D618" s="87"/>
    </row>
    <row r="619" spans="4:4" x14ac:dyDescent="0.2">
      <c r="D619" s="87"/>
    </row>
    <row r="620" spans="4:4" x14ac:dyDescent="0.2">
      <c r="D620" s="87"/>
    </row>
    <row r="621" spans="4:4" x14ac:dyDescent="0.2">
      <c r="D621" s="87"/>
    </row>
    <row r="622" spans="4:4" x14ac:dyDescent="0.2">
      <c r="D622" s="87"/>
    </row>
    <row r="623" spans="4:4" x14ac:dyDescent="0.2">
      <c r="D623" s="87"/>
    </row>
    <row r="624" spans="4:4" x14ac:dyDescent="0.2">
      <c r="D624" s="87"/>
    </row>
    <row r="625" spans="4:4" x14ac:dyDescent="0.2">
      <c r="D625" s="87"/>
    </row>
    <row r="626" spans="4:4" x14ac:dyDescent="0.2">
      <c r="D626" s="87"/>
    </row>
    <row r="627" spans="4:4" x14ac:dyDescent="0.2">
      <c r="D627" s="87"/>
    </row>
    <row r="628" spans="4:4" x14ac:dyDescent="0.2">
      <c r="D628" s="87"/>
    </row>
    <row r="629" spans="4:4" x14ac:dyDescent="0.2">
      <c r="D629" s="87"/>
    </row>
    <row r="630" spans="4:4" x14ac:dyDescent="0.2">
      <c r="D630" s="87"/>
    </row>
    <row r="631" spans="4:4" x14ac:dyDescent="0.2">
      <c r="D631" s="87"/>
    </row>
    <row r="632" spans="4:4" x14ac:dyDescent="0.2">
      <c r="D632" s="87"/>
    </row>
    <row r="633" spans="4:4" x14ac:dyDescent="0.2">
      <c r="D633" s="87"/>
    </row>
    <row r="634" spans="4:4" x14ac:dyDescent="0.2">
      <c r="D634" s="87"/>
    </row>
    <row r="635" spans="4:4" x14ac:dyDescent="0.2">
      <c r="D635" s="87"/>
    </row>
    <row r="636" spans="4:4" x14ac:dyDescent="0.2">
      <c r="D636" s="87"/>
    </row>
    <row r="637" spans="4:4" x14ac:dyDescent="0.2">
      <c r="D637" s="87"/>
    </row>
    <row r="638" spans="4:4" x14ac:dyDescent="0.2">
      <c r="D638" s="87"/>
    </row>
    <row r="639" spans="4:4" x14ac:dyDescent="0.2">
      <c r="D639" s="87"/>
    </row>
    <row r="640" spans="4:4" x14ac:dyDescent="0.2">
      <c r="D640" s="87"/>
    </row>
    <row r="641" spans="4:4" x14ac:dyDescent="0.2">
      <c r="D641" s="87"/>
    </row>
    <row r="642" spans="4:4" x14ac:dyDescent="0.2">
      <c r="D642" s="87"/>
    </row>
    <row r="643" spans="4:4" x14ac:dyDescent="0.2">
      <c r="D643" s="87"/>
    </row>
    <row r="644" spans="4:4" x14ac:dyDescent="0.2">
      <c r="D644" s="87"/>
    </row>
    <row r="645" spans="4:4" x14ac:dyDescent="0.2">
      <c r="D645" s="87"/>
    </row>
    <row r="646" spans="4:4" x14ac:dyDescent="0.2">
      <c r="D646" s="87"/>
    </row>
    <row r="647" spans="4:4" x14ac:dyDescent="0.2">
      <c r="D647" s="87"/>
    </row>
    <row r="648" spans="4:4" x14ac:dyDescent="0.2">
      <c r="D648" s="87"/>
    </row>
    <row r="649" spans="4:4" x14ac:dyDescent="0.2">
      <c r="D649" s="87"/>
    </row>
    <row r="650" spans="4:4" x14ac:dyDescent="0.2">
      <c r="D650" s="87"/>
    </row>
    <row r="651" spans="4:4" x14ac:dyDescent="0.2">
      <c r="D651" s="87"/>
    </row>
    <row r="652" spans="4:4" x14ac:dyDescent="0.2">
      <c r="D652" s="87"/>
    </row>
    <row r="653" spans="4:4" x14ac:dyDescent="0.2">
      <c r="D653" s="87"/>
    </row>
    <row r="654" spans="4:4" x14ac:dyDescent="0.2">
      <c r="D654" s="87"/>
    </row>
    <row r="655" spans="4:4" x14ac:dyDescent="0.2">
      <c r="D655" s="87"/>
    </row>
    <row r="656" spans="4:4" x14ac:dyDescent="0.2">
      <c r="D656" s="87"/>
    </row>
    <row r="657" spans="4:4" x14ac:dyDescent="0.2">
      <c r="D657" s="87"/>
    </row>
    <row r="658" spans="4:4" x14ac:dyDescent="0.2">
      <c r="D658" s="87"/>
    </row>
    <row r="659" spans="4:4" x14ac:dyDescent="0.2">
      <c r="D659" s="87"/>
    </row>
    <row r="660" spans="4:4" x14ac:dyDescent="0.2">
      <c r="D660" s="87"/>
    </row>
    <row r="661" spans="4:4" x14ac:dyDescent="0.2">
      <c r="D661" s="87"/>
    </row>
    <row r="662" spans="4:4" x14ac:dyDescent="0.2">
      <c r="D662" s="87"/>
    </row>
    <row r="663" spans="4:4" x14ac:dyDescent="0.2">
      <c r="D663" s="87"/>
    </row>
    <row r="664" spans="4:4" x14ac:dyDescent="0.2">
      <c r="D664" s="87"/>
    </row>
    <row r="665" spans="4:4" x14ac:dyDescent="0.2">
      <c r="D665" s="87"/>
    </row>
    <row r="666" spans="4:4" x14ac:dyDescent="0.2">
      <c r="D666" s="87"/>
    </row>
    <row r="667" spans="4:4" x14ac:dyDescent="0.2">
      <c r="D667" s="87"/>
    </row>
    <row r="668" spans="4:4" x14ac:dyDescent="0.2">
      <c r="D668" s="87"/>
    </row>
    <row r="669" spans="4:4" x14ac:dyDescent="0.2">
      <c r="D669" s="87"/>
    </row>
    <row r="670" spans="4:4" x14ac:dyDescent="0.2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2001-11-28T00:50:20Z</cp:lastPrinted>
  <dcterms:created xsi:type="dcterms:W3CDTF">2001-11-26T17:24:49Z</dcterms:created>
  <dcterms:modified xsi:type="dcterms:W3CDTF">2023-09-14T18:27:15Z</dcterms:modified>
</cp:coreProperties>
</file>