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E23A33-D719-4985-8381-E1E13652C9AF}" xr6:coauthVersionLast="47" xr6:coauthVersionMax="47" xr10:uidLastSave="{00000000-0000-0000-0000-000000000000}"/>
  <bookViews>
    <workbookView xWindow="-120" yWindow="-120" windowWidth="38640" windowHeight="15720"/>
  </bookViews>
  <sheets>
    <sheet name="Percentages" sheetId="1" r:id="rId1"/>
    <sheet name="Data" sheetId="4" r:id="rId2"/>
    <sheet name="Sheet2" sheetId="2" r:id="rId3"/>
    <sheet name="Sheet3" sheetId="3" r:id="rId4"/>
  </sheets>
  <definedNames>
    <definedName name="_xlnm.Print_Titles" localSheetId="1">Data!$1:$3</definedName>
  </definedNames>
  <calcPr calcId="0" fullCalcOnLoad="1"/>
</workbook>
</file>

<file path=xl/calcChain.xml><?xml version="1.0" encoding="utf-8"?>
<calcChain xmlns="http://schemas.openxmlformats.org/spreadsheetml/2006/main">
  <c r="G8" i="1" l="1"/>
  <c r="G9" i="1"/>
  <c r="G10" i="1"/>
  <c r="G11" i="1"/>
  <c r="G13" i="1"/>
  <c r="G23" i="1"/>
  <c r="G29" i="1"/>
</calcChain>
</file>

<file path=xl/sharedStrings.xml><?xml version="1.0" encoding="utf-8"?>
<sst xmlns="http://schemas.openxmlformats.org/spreadsheetml/2006/main" count="61" uniqueCount="50">
  <si>
    <t>Payroll</t>
  </si>
  <si>
    <t>Supplies</t>
  </si>
  <si>
    <t>Outside Services</t>
  </si>
  <si>
    <t>Other</t>
  </si>
  <si>
    <t>Percent of revenue marketing and regulatory exp</t>
  </si>
  <si>
    <t>Percent of revenue for support teams exp</t>
  </si>
  <si>
    <t>Percent of revenue Corporate and Other exp</t>
  </si>
  <si>
    <t>Percent of revenue DD&amp;A</t>
  </si>
  <si>
    <t>100 % ETS IBIT contributed Enron earnings</t>
  </si>
  <si>
    <t>100 % ETS cash contributed Enron earnings</t>
  </si>
  <si>
    <t>IBIT</t>
  </si>
  <si>
    <t xml:space="preserve"> over 1998</t>
  </si>
  <si>
    <t>over 1998</t>
  </si>
  <si>
    <t>Revenue in millions of $</t>
  </si>
  <si>
    <t>IBIT in millions of dollars</t>
  </si>
  <si>
    <t>Percent of revenue for sample expenses for field teams</t>
  </si>
  <si>
    <t>GPG Summary</t>
  </si>
  <si>
    <t>In Millions</t>
  </si>
  <si>
    <t>1999A</t>
  </si>
  <si>
    <t>Revenue:</t>
  </si>
  <si>
    <t>Transportation</t>
  </si>
  <si>
    <t>Demand Charges</t>
  </si>
  <si>
    <t>Reservation Charges</t>
  </si>
  <si>
    <t>Commodity Firm</t>
  </si>
  <si>
    <t>Interruptible</t>
  </si>
  <si>
    <t>Storage</t>
  </si>
  <si>
    <t>Other Services</t>
  </si>
  <si>
    <t>Total Revenue</t>
  </si>
  <si>
    <t>Expenses:</t>
  </si>
  <si>
    <t>Station / Field Teams - working on pipeline</t>
  </si>
  <si>
    <t>GPG Costs - Marketing &amp; Regulatory  -  Operations Support</t>
  </si>
  <si>
    <t>Marketing &amp; Regulatory</t>
  </si>
  <si>
    <t>Corp &amp; Other Costs</t>
  </si>
  <si>
    <t>DD&amp;A</t>
  </si>
  <si>
    <t>Total Expenses</t>
  </si>
  <si>
    <t>Interest Income / (Expense)</t>
  </si>
  <si>
    <t>Other Income / ( Expense)</t>
  </si>
  <si>
    <t>Taxes</t>
  </si>
  <si>
    <t>Net Income</t>
  </si>
  <si>
    <t>Cash</t>
  </si>
  <si>
    <t>Operating Flows</t>
  </si>
  <si>
    <t>Investing</t>
  </si>
  <si>
    <t>Capital</t>
  </si>
  <si>
    <t>Financing</t>
  </si>
  <si>
    <t>Borrowing</t>
  </si>
  <si>
    <t>Net Cash Flow</t>
  </si>
  <si>
    <t>Operating cash as a percent of revenues</t>
  </si>
  <si>
    <t>Investing cash as a percent of revenues</t>
  </si>
  <si>
    <t>Financing cash as a percent of revenues</t>
  </si>
  <si>
    <t xml:space="preserve">Support Teams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</si>
</sst>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6" formatCode="_(* #,##0_);_(* \(#,##0\);_(* &quot;-&quot;??_);_(@_)"/>
    <numFmt numFmtId="167" formatCode="_(* #,##0.0_);_(* \(#,##0.0\);_(* &quot;-&quot;?_);_(@_)"/>
    <numFmt numFmtId="168" formatCode="_(&quot;$&quot;* #,##0.0_);_(&quot;$&quot;* \(#,##0.0\);_(&quot;$&quot;* &quot;-&quot;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4"/>
      <name val="Arial"/>
      <family val="2"/>
    </font>
    <font>
      <sz val="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1" xfId="0" applyFont="1" applyBorder="1" applyAlignment="1">
      <alignment horizontal="center"/>
    </xf>
    <xf numFmtId="166" fontId="0" fillId="0" borderId="0" xfId="1" applyNumberFormat="1" applyFont="1"/>
    <xf numFmtId="0" fontId="3" fillId="0" borderId="0" xfId="0" applyFont="1"/>
    <xf numFmtId="167" fontId="0" fillId="0" borderId="0" xfId="0" applyNumberFormat="1"/>
    <xf numFmtId="0" fontId="4" fillId="0" borderId="0" xfId="0" applyFont="1"/>
    <xf numFmtId="167" fontId="2" fillId="0" borderId="0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1" xfId="0" applyNumberFormat="1" applyBorder="1"/>
    <xf numFmtId="168" fontId="2" fillId="0" borderId="0" xfId="0" applyNumberFormat="1" applyFont="1"/>
    <xf numFmtId="168" fontId="2" fillId="0" borderId="1" xfId="0" applyNumberFormat="1" applyFont="1" applyBorder="1"/>
    <xf numFmtId="168" fontId="2" fillId="0" borderId="0" xfId="0" applyNumberFormat="1" applyFont="1" applyBorder="1"/>
    <xf numFmtId="0" fontId="5" fillId="0" borderId="0" xfId="0" applyFont="1"/>
    <xf numFmtId="168" fontId="2" fillId="0" borderId="2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7"/>
  <sheetViews>
    <sheetView tabSelected="1" workbookViewId="0"/>
  </sheetViews>
  <sheetFormatPr defaultRowHeight="12.75" x14ac:dyDescent="0.2"/>
  <cols>
    <col min="7" max="7" width="9.28515625" bestFit="1" customWidth="1"/>
  </cols>
  <sheetData>
    <row r="4" spans="1:7" x14ac:dyDescent="0.2">
      <c r="G4" s="4">
        <v>1999</v>
      </c>
    </row>
    <row r="6" spans="1:7" x14ac:dyDescent="0.2">
      <c r="A6" t="s">
        <v>15</v>
      </c>
    </row>
    <row r="8" spans="1:7" x14ac:dyDescent="0.2">
      <c r="B8" t="s">
        <v>0</v>
      </c>
      <c r="G8" s="1">
        <f>68/1240</f>
        <v>5.4838709677419356E-2</v>
      </c>
    </row>
    <row r="9" spans="1:7" x14ac:dyDescent="0.2">
      <c r="B9" t="s">
        <v>1</v>
      </c>
      <c r="G9" s="1">
        <f>32/1240</f>
        <v>2.5806451612903226E-2</v>
      </c>
    </row>
    <row r="10" spans="1:7" x14ac:dyDescent="0.2">
      <c r="B10" t="s">
        <v>2</v>
      </c>
      <c r="G10" s="1">
        <f>17/1240</f>
        <v>1.3709677419354839E-2</v>
      </c>
    </row>
    <row r="11" spans="1:7" x14ac:dyDescent="0.2">
      <c r="B11" t="s">
        <v>3</v>
      </c>
      <c r="G11" s="1">
        <f>53/1204</f>
        <v>4.4019933554817273E-2</v>
      </c>
    </row>
    <row r="12" spans="1:7" x14ac:dyDescent="0.2">
      <c r="G12" s="2"/>
    </row>
    <row r="13" spans="1:7" x14ac:dyDescent="0.2">
      <c r="A13" t="s">
        <v>5</v>
      </c>
      <c r="G13" s="1">
        <f>30/1240</f>
        <v>2.4193548387096774E-2</v>
      </c>
    </row>
    <row r="14" spans="1:7" x14ac:dyDescent="0.2">
      <c r="G14" s="1"/>
    </row>
    <row r="15" spans="1:7" x14ac:dyDescent="0.2">
      <c r="A15" t="s">
        <v>4</v>
      </c>
      <c r="G15" s="1">
        <v>1.7741935483870968E-2</v>
      </c>
    </row>
    <row r="16" spans="1:7" x14ac:dyDescent="0.2">
      <c r="G16" s="2"/>
    </row>
    <row r="17" spans="1:9" x14ac:dyDescent="0.2">
      <c r="A17" t="s">
        <v>6</v>
      </c>
      <c r="G17" s="2">
        <v>0.16854838709677419</v>
      </c>
    </row>
    <row r="18" spans="1:9" x14ac:dyDescent="0.2">
      <c r="G18" s="2"/>
    </row>
    <row r="19" spans="1:9" x14ac:dyDescent="0.2">
      <c r="A19" t="s">
        <v>7</v>
      </c>
      <c r="G19" s="2">
        <v>0.11693548387096774</v>
      </c>
    </row>
    <row r="20" spans="1:9" x14ac:dyDescent="0.2">
      <c r="G20" s="2"/>
    </row>
    <row r="21" spans="1:9" x14ac:dyDescent="0.2">
      <c r="A21" t="s">
        <v>8</v>
      </c>
      <c r="G21" s="2">
        <v>0.3</v>
      </c>
    </row>
    <row r="23" spans="1:9" x14ac:dyDescent="0.2">
      <c r="A23" t="s">
        <v>9</v>
      </c>
      <c r="G23" s="1">
        <f>530/(1228+152+171)</f>
        <v>0.34171502256608638</v>
      </c>
    </row>
    <row r="24" spans="1:9" x14ac:dyDescent="0.2">
      <c r="G24" s="2"/>
    </row>
    <row r="25" spans="1:9" x14ac:dyDescent="0.2">
      <c r="A25" t="s">
        <v>13</v>
      </c>
      <c r="G25" s="5">
        <v>1240</v>
      </c>
      <c r="H25" s="3">
        <v>0.09</v>
      </c>
      <c r="I25" t="s">
        <v>12</v>
      </c>
    </row>
    <row r="26" spans="1:9" x14ac:dyDescent="0.2">
      <c r="A26" t="s">
        <v>14</v>
      </c>
      <c r="G26">
        <v>665</v>
      </c>
      <c r="H26" s="3">
        <v>0.11</v>
      </c>
      <c r="I26" t="s">
        <v>11</v>
      </c>
    </row>
    <row r="29" spans="1:9" x14ac:dyDescent="0.2">
      <c r="A29" t="s">
        <v>46</v>
      </c>
      <c r="G29" s="1">
        <f>530/1240</f>
        <v>0.42741935483870969</v>
      </c>
    </row>
    <row r="30" spans="1:9" x14ac:dyDescent="0.2">
      <c r="G30" s="1"/>
    </row>
    <row r="31" spans="1:9" x14ac:dyDescent="0.2">
      <c r="A31" t="s">
        <v>47</v>
      </c>
      <c r="G31" s="1">
        <v>0.2661290322580645</v>
      </c>
    </row>
    <row r="32" spans="1:9" x14ac:dyDescent="0.2">
      <c r="G32" s="1"/>
    </row>
    <row r="33" spans="1:7" x14ac:dyDescent="0.2">
      <c r="A33" t="s">
        <v>48</v>
      </c>
      <c r="G33" s="1">
        <v>0.11048387096774194</v>
      </c>
    </row>
    <row r="34" spans="1:7" x14ac:dyDescent="0.2">
      <c r="G34" s="1"/>
    </row>
    <row r="35" spans="1:7" x14ac:dyDescent="0.2">
      <c r="G35" s="1"/>
    </row>
    <row r="36" spans="1:7" x14ac:dyDescent="0.2">
      <c r="G36" s="1"/>
    </row>
    <row r="37" spans="1:7" x14ac:dyDescent="0.2">
      <c r="G37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topLeftCell="A29" workbookViewId="0">
      <selection activeCell="B33" sqref="B33"/>
    </sheetView>
  </sheetViews>
  <sheetFormatPr defaultRowHeight="12.75" x14ac:dyDescent="0.2"/>
  <cols>
    <col min="1" max="1" width="2.5703125" customWidth="1"/>
    <col min="2" max="2" width="2.85546875" customWidth="1"/>
    <col min="3" max="3" width="46.42578125" customWidth="1"/>
    <col min="4" max="4" width="7.140625" customWidth="1"/>
    <col min="5" max="5" width="9.140625" style="7"/>
    <col min="6" max="6" width="3.140625" style="7" customWidth="1"/>
  </cols>
  <sheetData>
    <row r="1" spans="1:6" ht="18" x14ac:dyDescent="0.25">
      <c r="A1" s="6" t="s">
        <v>16</v>
      </c>
    </row>
    <row r="2" spans="1:6" x14ac:dyDescent="0.2">
      <c r="B2" s="8" t="s">
        <v>17</v>
      </c>
      <c r="E2" s="9" t="s">
        <v>18</v>
      </c>
      <c r="F2" s="10"/>
    </row>
    <row r="3" spans="1:6" ht="2.25" customHeight="1" x14ac:dyDescent="0.2">
      <c r="E3" s="11"/>
    </row>
    <row r="4" spans="1:6" x14ac:dyDescent="0.2">
      <c r="A4" t="s">
        <v>19</v>
      </c>
    </row>
    <row r="5" spans="1:6" x14ac:dyDescent="0.2">
      <c r="B5" t="s">
        <v>20</v>
      </c>
    </row>
    <row r="6" spans="1:6" x14ac:dyDescent="0.2">
      <c r="C6" t="s">
        <v>21</v>
      </c>
      <c r="E6" s="7">
        <v>798.1</v>
      </c>
    </row>
    <row r="7" spans="1:6" x14ac:dyDescent="0.2">
      <c r="C7" t="s">
        <v>22</v>
      </c>
      <c r="E7" s="7">
        <v>282.8</v>
      </c>
    </row>
    <row r="8" spans="1:6" x14ac:dyDescent="0.2">
      <c r="C8" t="s">
        <v>23</v>
      </c>
      <c r="E8" s="7">
        <v>64</v>
      </c>
    </row>
    <row r="9" spans="1:6" x14ac:dyDescent="0.2">
      <c r="C9" t="s">
        <v>24</v>
      </c>
      <c r="E9" s="7">
        <v>11.6</v>
      </c>
    </row>
    <row r="10" spans="1:6" x14ac:dyDescent="0.2">
      <c r="C10" t="s">
        <v>3</v>
      </c>
      <c r="E10" s="7">
        <v>0.9</v>
      </c>
    </row>
    <row r="12" spans="1:6" x14ac:dyDescent="0.2">
      <c r="B12" t="s">
        <v>25</v>
      </c>
      <c r="E12" s="7">
        <v>0</v>
      </c>
    </row>
    <row r="13" spans="1:6" x14ac:dyDescent="0.2">
      <c r="C13" t="s">
        <v>21</v>
      </c>
      <c r="E13" s="7">
        <v>27.5</v>
      </c>
    </row>
    <row r="14" spans="1:6" x14ac:dyDescent="0.2">
      <c r="C14" t="s">
        <v>23</v>
      </c>
      <c r="E14" s="7">
        <v>1.8</v>
      </c>
    </row>
    <row r="15" spans="1:6" x14ac:dyDescent="0.2">
      <c r="C15" t="s">
        <v>24</v>
      </c>
      <c r="E15" s="7">
        <v>6.8</v>
      </c>
    </row>
    <row r="16" spans="1:6" x14ac:dyDescent="0.2">
      <c r="C16" t="s">
        <v>3</v>
      </c>
      <c r="E16" s="7">
        <v>0</v>
      </c>
    </row>
    <row r="18" spans="1:6" x14ac:dyDescent="0.2">
      <c r="B18" t="s">
        <v>26</v>
      </c>
      <c r="E18" s="7">
        <v>46.5</v>
      </c>
    </row>
    <row r="19" spans="1:6" ht="3" customHeight="1" x14ac:dyDescent="0.2">
      <c r="E19" s="11"/>
    </row>
    <row r="20" spans="1:6" ht="3.75" customHeight="1" x14ac:dyDescent="0.2"/>
    <row r="21" spans="1:6" x14ac:dyDescent="0.2">
      <c r="B21" t="s">
        <v>27</v>
      </c>
      <c r="E21" s="12">
        <v>1240</v>
      </c>
      <c r="F21" s="12"/>
    </row>
    <row r="22" spans="1:6" ht="3.75" customHeight="1" x14ac:dyDescent="0.2">
      <c r="E22" s="11"/>
    </row>
    <row r="23" spans="1:6" x14ac:dyDescent="0.2">
      <c r="A23" t="s">
        <v>28</v>
      </c>
    </row>
    <row r="24" spans="1:6" x14ac:dyDescent="0.2">
      <c r="B24" t="s">
        <v>29</v>
      </c>
    </row>
    <row r="25" spans="1:6" x14ac:dyDescent="0.2">
      <c r="C25" t="s">
        <v>0</v>
      </c>
      <c r="E25" s="7">
        <v>67.7</v>
      </c>
    </row>
    <row r="26" spans="1:6" x14ac:dyDescent="0.2">
      <c r="C26" t="s">
        <v>1</v>
      </c>
      <c r="E26" s="7">
        <v>31.8</v>
      </c>
    </row>
    <row r="27" spans="1:6" x14ac:dyDescent="0.2">
      <c r="C27" t="s">
        <v>2</v>
      </c>
      <c r="E27" s="7">
        <v>16.7</v>
      </c>
    </row>
    <row r="28" spans="1:6" x14ac:dyDescent="0.2">
      <c r="C28" t="s">
        <v>3</v>
      </c>
      <c r="E28" s="7">
        <v>53</v>
      </c>
    </row>
    <row r="30" spans="1:6" x14ac:dyDescent="0.2">
      <c r="B30" t="s">
        <v>49</v>
      </c>
    </row>
    <row r="31" spans="1:6" x14ac:dyDescent="0.2">
      <c r="C31" t="s">
        <v>30</v>
      </c>
      <c r="E31" s="7">
        <v>28.7</v>
      </c>
    </row>
    <row r="33" spans="1:6" x14ac:dyDescent="0.2">
      <c r="B33" t="s">
        <v>31</v>
      </c>
      <c r="E33" s="7">
        <v>22.2</v>
      </c>
    </row>
    <row r="35" spans="1:6" x14ac:dyDescent="0.2">
      <c r="B35" t="s">
        <v>32</v>
      </c>
      <c r="E35" s="7">
        <v>209.4</v>
      </c>
    </row>
    <row r="37" spans="1:6" x14ac:dyDescent="0.2">
      <c r="B37" t="s">
        <v>33</v>
      </c>
      <c r="E37" s="7">
        <v>144.80000000000001</v>
      </c>
    </row>
    <row r="39" spans="1:6" x14ac:dyDescent="0.2">
      <c r="B39" t="s">
        <v>34</v>
      </c>
      <c r="E39" s="12">
        <v>575.4</v>
      </c>
      <c r="F39" s="12"/>
    </row>
    <row r="40" spans="1:6" ht="3.75" customHeight="1" x14ac:dyDescent="0.2">
      <c r="E40" s="13"/>
      <c r="F40" s="12"/>
    </row>
    <row r="41" spans="1:6" ht="4.5" customHeight="1" x14ac:dyDescent="0.2"/>
    <row r="42" spans="1:6" x14ac:dyDescent="0.2">
      <c r="A42" t="s">
        <v>10</v>
      </c>
      <c r="E42" s="12">
        <v>664.6</v>
      </c>
      <c r="F42" s="12"/>
    </row>
    <row r="43" spans="1:6" ht="3.75" customHeight="1" x14ac:dyDescent="0.2">
      <c r="E43" s="13"/>
      <c r="F43" s="12"/>
    </row>
    <row r="44" spans="1:6" ht="3.75" customHeight="1" x14ac:dyDescent="0.2">
      <c r="E44" s="14"/>
      <c r="F44" s="12"/>
    </row>
    <row r="45" spans="1:6" x14ac:dyDescent="0.2">
      <c r="B45" s="15" t="s">
        <v>35</v>
      </c>
      <c r="E45" s="7">
        <v>-106.2</v>
      </c>
    </row>
    <row r="46" spans="1:6" x14ac:dyDescent="0.2">
      <c r="B46" s="15" t="s">
        <v>36</v>
      </c>
      <c r="E46" s="7">
        <v>-5.8</v>
      </c>
    </row>
    <row r="47" spans="1:6" x14ac:dyDescent="0.2">
      <c r="B47" t="s">
        <v>37</v>
      </c>
      <c r="E47" s="7">
        <v>-170</v>
      </c>
    </row>
    <row r="48" spans="1:6" ht="3" customHeight="1" x14ac:dyDescent="0.2">
      <c r="E48" s="11"/>
    </row>
    <row r="49" spans="1:6" ht="6" customHeight="1" x14ac:dyDescent="0.2"/>
    <row r="50" spans="1:6" ht="13.5" thickBot="1" x14ac:dyDescent="0.25">
      <c r="A50" t="s">
        <v>38</v>
      </c>
      <c r="E50" s="16">
        <v>382.6</v>
      </c>
      <c r="F50" s="12"/>
    </row>
    <row r="51" spans="1:6" ht="13.5" thickTop="1" x14ac:dyDescent="0.2">
      <c r="E51" s="12"/>
      <c r="F51" s="12"/>
    </row>
    <row r="52" spans="1:6" x14ac:dyDescent="0.2">
      <c r="E52" s="12"/>
      <c r="F52" s="12"/>
    </row>
    <row r="53" spans="1:6" x14ac:dyDescent="0.2">
      <c r="E53" s="12"/>
      <c r="F53" s="12"/>
    </row>
    <row r="54" spans="1:6" x14ac:dyDescent="0.2">
      <c r="E54" s="12"/>
      <c r="F54" s="12"/>
    </row>
    <row r="56" spans="1:6" x14ac:dyDescent="0.2">
      <c r="A56" t="s">
        <v>39</v>
      </c>
    </row>
    <row r="58" spans="1:6" x14ac:dyDescent="0.2">
      <c r="B58" t="s">
        <v>40</v>
      </c>
      <c r="E58" s="7">
        <v>530.5</v>
      </c>
    </row>
    <row r="60" spans="1:6" x14ac:dyDescent="0.2">
      <c r="B60" t="s">
        <v>41</v>
      </c>
    </row>
    <row r="61" spans="1:6" x14ac:dyDescent="0.2">
      <c r="C61" t="s">
        <v>42</v>
      </c>
      <c r="E61" s="7">
        <v>-340</v>
      </c>
    </row>
    <row r="62" spans="1:6" x14ac:dyDescent="0.2">
      <c r="C62" t="s">
        <v>3</v>
      </c>
      <c r="E62" s="7">
        <v>9.5</v>
      </c>
    </row>
    <row r="64" spans="1:6" x14ac:dyDescent="0.2">
      <c r="A64" t="s">
        <v>43</v>
      </c>
    </row>
    <row r="65" spans="1:6" x14ac:dyDescent="0.2">
      <c r="B65" t="s">
        <v>44</v>
      </c>
      <c r="E65" s="7">
        <v>-385.9</v>
      </c>
    </row>
    <row r="66" spans="1:6" x14ac:dyDescent="0.2">
      <c r="B66" t="s">
        <v>3</v>
      </c>
      <c r="E66" s="7">
        <v>249.4</v>
      </c>
    </row>
    <row r="67" spans="1:6" ht="2.25" customHeight="1" x14ac:dyDescent="0.2">
      <c r="E67" s="11"/>
    </row>
    <row r="68" spans="1:6" ht="5.25" customHeight="1" x14ac:dyDescent="0.2"/>
    <row r="69" spans="1:6" ht="13.5" thickBot="1" x14ac:dyDescent="0.25">
      <c r="A69" t="s">
        <v>45</v>
      </c>
      <c r="E69" s="16">
        <v>63.5</v>
      </c>
      <c r="F69" s="12"/>
    </row>
    <row r="70" spans="1:6" ht="13.5" thickTop="1" x14ac:dyDescent="0.2"/>
  </sheetData>
  <pageMargins left="0.75" right="0.75" top="1.01" bottom="0.35" header="0.31" footer="0.25"/>
  <pageSetup orientation="portrait" verticalDpi="0" r:id="rId1"/>
  <headerFooter alignWithMargins="0"/>
  <rowBreaks count="1" manualBreakCount="1">
    <brk id="5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Percentages</vt:lpstr>
      <vt:lpstr>Data</vt:lpstr>
      <vt:lpstr>Sheet2</vt:lpstr>
      <vt:lpstr>Sheet3</vt:lpstr>
      <vt:lpstr>Data!Print_Titles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dcterms:created xsi:type="dcterms:W3CDTF">2000-09-21T22:53:56Z</dcterms:created>
  <dcterms:modified xsi:type="dcterms:W3CDTF">2023-09-14T18:28:17Z</dcterms:modified>
</cp:coreProperties>
</file>