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A76289-FB21-4CAD-87C2-E66C036825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I29" i="1"/>
  <c r="D30" i="1"/>
  <c r="F30" i="1"/>
  <c r="I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C43" i="1"/>
  <c r="D43" i="1"/>
  <c r="E43" i="1"/>
  <c r="F43" i="1"/>
  <c r="G43" i="1"/>
</calcChain>
</file>

<file path=xl/sharedStrings.xml><?xml version="1.0" encoding="utf-8"?>
<sst xmlns="http://schemas.openxmlformats.org/spreadsheetml/2006/main" count="8" uniqueCount="7">
  <si>
    <t>Norscan</t>
  </si>
  <si>
    <t>European Ports</t>
  </si>
  <si>
    <t>Difference</t>
  </si>
  <si>
    <t>Average</t>
  </si>
  <si>
    <t>Correlation</t>
  </si>
  <si>
    <t>Corr. Of changes</t>
  </si>
  <si>
    <t>chg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</si>
</sst>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Inventories</a:t>
            </a:r>
          </a:p>
        </c:rich>
      </c:tx>
      <c:layout>
        <c:manualLayout>
          <c:xMode val="edge"/>
          <c:yMode val="edge"/>
          <c:x val="0.40845132844796628"/>
          <c:y val="3.1175132960349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70298088899417"/>
          <c:y val="0.19184697206368984"/>
          <c:w val="0.71987590454430839"/>
          <c:h val="0.6570758793181376"/>
        </c:manualLayout>
      </c:layout>
      <c:lineChart>
        <c:grouping val="standard"/>
        <c:varyColors val="0"/>
        <c:ser>
          <c:idx val="0"/>
          <c:order val="0"/>
          <c:tx>
            <c:v>Norscan Inventories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Sheet1!$C$12:$C$41</c:f>
              <c:numCache>
                <c:formatCode>_(* #,##0_);_(* \(#,##0\);_(* "-"??_);_(@_)</c:formatCode>
                <c:ptCount val="30"/>
                <c:pt idx="0">
                  <c:v>1732000</c:v>
                </c:pt>
                <c:pt idx="1">
                  <c:v>1695000</c:v>
                </c:pt>
                <c:pt idx="2">
                  <c:v>1532000</c:v>
                </c:pt>
                <c:pt idx="3">
                  <c:v>1484000</c:v>
                </c:pt>
                <c:pt idx="4">
                  <c:v>1427000</c:v>
                </c:pt>
                <c:pt idx="5">
                  <c:v>1340000</c:v>
                </c:pt>
                <c:pt idx="6">
                  <c:v>1421000</c:v>
                </c:pt>
                <c:pt idx="7">
                  <c:v>1446000</c:v>
                </c:pt>
                <c:pt idx="8">
                  <c:v>1258000</c:v>
                </c:pt>
                <c:pt idx="9">
                  <c:v>1138000</c:v>
                </c:pt>
                <c:pt idx="10">
                  <c:v>1192000</c:v>
                </c:pt>
                <c:pt idx="11">
                  <c:v>1151000</c:v>
                </c:pt>
                <c:pt idx="12">
                  <c:v>1295000</c:v>
                </c:pt>
                <c:pt idx="13">
                  <c:v>1281000</c:v>
                </c:pt>
                <c:pt idx="14">
                  <c:v>1175000</c:v>
                </c:pt>
                <c:pt idx="15">
                  <c:v>1219000</c:v>
                </c:pt>
                <c:pt idx="16">
                  <c:v>1193000</c:v>
                </c:pt>
                <c:pt idx="17">
                  <c:v>1069000</c:v>
                </c:pt>
                <c:pt idx="18">
                  <c:v>1257000</c:v>
                </c:pt>
                <c:pt idx="19">
                  <c:v>1418000</c:v>
                </c:pt>
                <c:pt idx="20">
                  <c:v>1369000</c:v>
                </c:pt>
                <c:pt idx="21">
                  <c:v>1516000</c:v>
                </c:pt>
                <c:pt idx="22">
                  <c:v>1659000</c:v>
                </c:pt>
                <c:pt idx="23">
                  <c:v>1765000</c:v>
                </c:pt>
                <c:pt idx="24">
                  <c:v>1999000</c:v>
                </c:pt>
                <c:pt idx="25">
                  <c:v>2031000</c:v>
                </c:pt>
                <c:pt idx="26">
                  <c:v>1935000</c:v>
                </c:pt>
                <c:pt idx="27">
                  <c:v>1944000</c:v>
                </c:pt>
                <c:pt idx="28">
                  <c:v>1869000</c:v>
                </c:pt>
                <c:pt idx="29">
                  <c:v>1805000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D-4DDC-A964-DA8C761FF8DD}"/>
            </c:ext>
          </c:extLst>
        </c:ser>
        <c:ser>
          <c:idx val="1"/>
          <c:order val="1"/>
          <c:tx>
            <c:v>European ports stocks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Sheet1!$B$12:$B$41</c:f>
              <c:numCache>
                <c:formatCode>mmm\-yy</c:formatCode>
                <c:ptCount val="3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</c:numCache>
            </c:numRef>
          </c:cat>
          <c:val>
            <c:numRef>
              <c:f>Sheet1!$E$12:$E$41</c:f>
              <c:numCache>
                <c:formatCode>_(* #,##0_);_(* \(#,##0\);_(* "-"??_);_(@_)</c:formatCode>
                <c:ptCount val="30"/>
                <c:pt idx="0">
                  <c:v>890010</c:v>
                </c:pt>
                <c:pt idx="1">
                  <c:v>828175</c:v>
                </c:pt>
                <c:pt idx="2">
                  <c:v>790375</c:v>
                </c:pt>
                <c:pt idx="3">
                  <c:v>773785</c:v>
                </c:pt>
                <c:pt idx="4">
                  <c:v>814865</c:v>
                </c:pt>
                <c:pt idx="5">
                  <c:v>771610</c:v>
                </c:pt>
                <c:pt idx="6">
                  <c:v>732235</c:v>
                </c:pt>
                <c:pt idx="7">
                  <c:v>792265</c:v>
                </c:pt>
                <c:pt idx="8">
                  <c:v>658050</c:v>
                </c:pt>
                <c:pt idx="9">
                  <c:v>656090</c:v>
                </c:pt>
                <c:pt idx="10">
                  <c:v>634565</c:v>
                </c:pt>
                <c:pt idx="11">
                  <c:v>597885</c:v>
                </c:pt>
                <c:pt idx="12">
                  <c:v>781200</c:v>
                </c:pt>
                <c:pt idx="13">
                  <c:v>821935</c:v>
                </c:pt>
                <c:pt idx="14">
                  <c:v>734055</c:v>
                </c:pt>
                <c:pt idx="15">
                  <c:v>755365</c:v>
                </c:pt>
                <c:pt idx="16">
                  <c:v>766185</c:v>
                </c:pt>
                <c:pt idx="17">
                  <c:v>765320</c:v>
                </c:pt>
                <c:pt idx="18">
                  <c:v>790675</c:v>
                </c:pt>
                <c:pt idx="19">
                  <c:v>838325</c:v>
                </c:pt>
                <c:pt idx="20">
                  <c:v>832540</c:v>
                </c:pt>
                <c:pt idx="21">
                  <c:v>886570</c:v>
                </c:pt>
                <c:pt idx="22">
                  <c:v>956420</c:v>
                </c:pt>
                <c:pt idx="23">
                  <c:v>1114520</c:v>
                </c:pt>
                <c:pt idx="24">
                  <c:v>1143935</c:v>
                </c:pt>
                <c:pt idx="25">
                  <c:v>1254915</c:v>
                </c:pt>
                <c:pt idx="26">
                  <c:v>1292430</c:v>
                </c:pt>
                <c:pt idx="27">
                  <c:v>1366640</c:v>
                </c:pt>
                <c:pt idx="28">
                  <c:v>1432170</c:v>
                </c:pt>
                <c:pt idx="29">
                  <c:v>1365985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D-4DDC-A964-DA8C761FF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369503"/>
        <c:axId val="1"/>
      </c:lineChart>
      <c:dateAx>
        <c:axId val="131236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045519496893788"/>
              <c:y val="0.899282681548546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4.2253585701513753E-2"/>
              <c:y val="0.470025081556040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3695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250483315121461"/>
          <c:y val="6.4748353071495318E-2"/>
          <c:w val="0.30672973324061836"/>
          <c:h val="0.117506270389010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47625</xdr:rowOff>
    </xdr:from>
    <xdr:to>
      <xdr:col>15</xdr:col>
      <xdr:colOff>0</xdr:colOff>
      <xdr:row>25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1CD1A6A-0728-E6F4-53C3-C44540EC3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43"/>
  <sheetViews>
    <sheetView tabSelected="1" topLeftCell="A9" workbookViewId="0">
      <selection activeCell="I36" sqref="I36"/>
    </sheetView>
  </sheetViews>
  <sheetFormatPr defaultRowHeight="12.75" x14ac:dyDescent="0.2"/>
  <cols>
    <col min="3" max="3" width="12.85546875" bestFit="1" customWidth="1"/>
    <col min="4" max="4" width="11.28515625" bestFit="1" customWidth="1"/>
    <col min="5" max="5" width="13.5703125" customWidth="1"/>
    <col min="6" max="7" width="11.28515625" bestFit="1" customWidth="1"/>
    <col min="8" max="8" width="13.42578125" customWidth="1"/>
    <col min="9" max="25" width="11.28515625" bestFit="1" customWidth="1"/>
    <col min="26" max="33" width="12.85546875" bestFit="1" customWidth="1"/>
    <col min="34" max="38" width="9.28515625" bestFit="1" customWidth="1"/>
  </cols>
  <sheetData>
    <row r="10" spans="2:7" x14ac:dyDescent="0.2">
      <c r="C10" t="s">
        <v>0</v>
      </c>
      <c r="D10" t="s">
        <v>6</v>
      </c>
      <c r="E10" t="s">
        <v>1</v>
      </c>
      <c r="F10" t="s">
        <v>6</v>
      </c>
      <c r="G10" t="s">
        <v>2</v>
      </c>
    </row>
    <row r="12" spans="2:7" x14ac:dyDescent="0.2">
      <c r="B12" s="2">
        <v>36161</v>
      </c>
      <c r="C12" s="1">
        <v>1732000</v>
      </c>
      <c r="E12" s="1">
        <v>890010</v>
      </c>
      <c r="G12" s="1">
        <v>841990</v>
      </c>
    </row>
    <row r="13" spans="2:7" x14ac:dyDescent="0.2">
      <c r="B13" s="2">
        <v>36192</v>
      </c>
      <c r="C13" s="1">
        <v>1695000</v>
      </c>
      <c r="D13" s="4">
        <f>(C13-C12)/C12</f>
        <v>-2.1362586605080832E-2</v>
      </c>
      <c r="E13" s="1">
        <v>828175</v>
      </c>
      <c r="F13" s="4">
        <f>(E13-E12)/E12</f>
        <v>-6.9476747452275819E-2</v>
      </c>
      <c r="G13" s="1">
        <v>866825</v>
      </c>
    </row>
    <row r="14" spans="2:7" x14ac:dyDescent="0.2">
      <c r="B14" s="2">
        <v>36220</v>
      </c>
      <c r="C14" s="1">
        <v>1532000</v>
      </c>
      <c r="D14" s="4">
        <f t="shared" ref="D14:D41" si="0">(C14-C13)/C13</f>
        <v>-9.6165191740412978E-2</v>
      </c>
      <c r="E14" s="1">
        <v>790375</v>
      </c>
      <c r="F14" s="4">
        <f t="shared" ref="F14:F41" si="1">(E14-E13)/E13</f>
        <v>-4.5642527243638119E-2</v>
      </c>
      <c r="G14" s="1">
        <v>741625</v>
      </c>
    </row>
    <row r="15" spans="2:7" x14ac:dyDescent="0.2">
      <c r="B15" s="2">
        <v>36251</v>
      </c>
      <c r="C15" s="1">
        <v>1484000</v>
      </c>
      <c r="D15" s="4">
        <f t="shared" si="0"/>
        <v>-3.1331592689295036E-2</v>
      </c>
      <c r="E15" s="1">
        <v>773785</v>
      </c>
      <c r="F15" s="4">
        <f t="shared" si="1"/>
        <v>-2.0990036375138382E-2</v>
      </c>
      <c r="G15" s="1">
        <v>710215</v>
      </c>
    </row>
    <row r="16" spans="2:7" x14ac:dyDescent="0.2">
      <c r="B16" s="2">
        <v>36281</v>
      </c>
      <c r="C16" s="1">
        <v>1427000</v>
      </c>
      <c r="D16" s="4">
        <f t="shared" si="0"/>
        <v>-3.840970350404313E-2</v>
      </c>
      <c r="E16" s="1">
        <v>814865</v>
      </c>
      <c r="F16" s="4">
        <f t="shared" si="1"/>
        <v>5.3089682534554171E-2</v>
      </c>
      <c r="G16" s="1">
        <v>612135</v>
      </c>
    </row>
    <row r="17" spans="2:9" x14ac:dyDescent="0.2">
      <c r="B17" s="2">
        <v>36312</v>
      </c>
      <c r="C17" s="1">
        <v>1340000</v>
      </c>
      <c r="D17" s="4">
        <f t="shared" si="0"/>
        <v>-6.0967063770147163E-2</v>
      </c>
      <c r="E17" s="1">
        <v>771610</v>
      </c>
      <c r="F17" s="4">
        <f t="shared" si="1"/>
        <v>-5.3082412424143875E-2</v>
      </c>
      <c r="G17" s="1">
        <v>568390</v>
      </c>
    </row>
    <row r="18" spans="2:9" x14ac:dyDescent="0.2">
      <c r="B18" s="2">
        <v>36342</v>
      </c>
      <c r="C18" s="1">
        <v>1421000</v>
      </c>
      <c r="D18" s="4">
        <f t="shared" si="0"/>
        <v>6.044776119402985E-2</v>
      </c>
      <c r="E18" s="1">
        <v>732235</v>
      </c>
      <c r="F18" s="4">
        <f t="shared" si="1"/>
        <v>-5.102966524539599E-2</v>
      </c>
      <c r="G18" s="1">
        <v>688765</v>
      </c>
    </row>
    <row r="19" spans="2:9" x14ac:dyDescent="0.2">
      <c r="B19" s="2">
        <v>36373</v>
      </c>
      <c r="C19" s="1">
        <v>1446000</v>
      </c>
      <c r="D19" s="4">
        <f t="shared" si="0"/>
        <v>1.7593244194229415E-2</v>
      </c>
      <c r="E19" s="1">
        <v>792265</v>
      </c>
      <c r="F19" s="4">
        <f t="shared" si="1"/>
        <v>8.1981877402746386E-2</v>
      </c>
      <c r="G19" s="1">
        <v>653735</v>
      </c>
    </row>
    <row r="20" spans="2:9" x14ac:dyDescent="0.2">
      <c r="B20" s="2">
        <v>36404</v>
      </c>
      <c r="C20" s="1">
        <v>1258000</v>
      </c>
      <c r="D20" s="4">
        <f t="shared" si="0"/>
        <v>-0.13001383125864455</v>
      </c>
      <c r="E20" s="1">
        <v>658050</v>
      </c>
      <c r="F20" s="4">
        <f t="shared" si="1"/>
        <v>-0.16940670104068714</v>
      </c>
      <c r="G20" s="1">
        <v>599950</v>
      </c>
    </row>
    <row r="21" spans="2:9" x14ac:dyDescent="0.2">
      <c r="B21" s="2">
        <v>36434</v>
      </c>
      <c r="C21" s="1">
        <v>1138000</v>
      </c>
      <c r="D21" s="4">
        <f t="shared" si="0"/>
        <v>-9.5389507154213043E-2</v>
      </c>
      <c r="E21" s="1">
        <v>656090</v>
      </c>
      <c r="F21" s="4">
        <f t="shared" si="1"/>
        <v>-2.9784970746903729E-3</v>
      </c>
      <c r="G21" s="1">
        <v>481910</v>
      </c>
    </row>
    <row r="22" spans="2:9" x14ac:dyDescent="0.2">
      <c r="B22" s="2">
        <v>36465</v>
      </c>
      <c r="C22" s="1">
        <v>1192000</v>
      </c>
      <c r="D22" s="4">
        <f t="shared" si="0"/>
        <v>4.7451669595782071E-2</v>
      </c>
      <c r="E22" s="1">
        <v>634565</v>
      </c>
      <c r="F22" s="4">
        <f t="shared" si="1"/>
        <v>-3.2807998902589584E-2</v>
      </c>
      <c r="G22" s="1">
        <v>557435</v>
      </c>
    </row>
    <row r="23" spans="2:9" x14ac:dyDescent="0.2">
      <c r="B23" s="2">
        <v>36495</v>
      </c>
      <c r="C23" s="1">
        <v>1151000</v>
      </c>
      <c r="D23" s="4">
        <f t="shared" si="0"/>
        <v>-3.4395973154362415E-2</v>
      </c>
      <c r="E23" s="1">
        <v>597885</v>
      </c>
      <c r="F23" s="4">
        <f t="shared" si="1"/>
        <v>-5.7803377116607442E-2</v>
      </c>
      <c r="G23" s="1">
        <v>553115</v>
      </c>
    </row>
    <row r="24" spans="2:9" x14ac:dyDescent="0.2">
      <c r="B24" s="2">
        <v>36526</v>
      </c>
      <c r="C24" s="1">
        <v>1295000</v>
      </c>
      <c r="D24" s="4">
        <f t="shared" si="0"/>
        <v>0.12510860121633363</v>
      </c>
      <c r="E24" s="1">
        <v>781200</v>
      </c>
      <c r="F24" s="4">
        <f t="shared" si="1"/>
        <v>0.30660578539351213</v>
      </c>
      <c r="G24" s="1">
        <v>513800</v>
      </c>
    </row>
    <row r="25" spans="2:9" x14ac:dyDescent="0.2">
      <c r="B25" s="2">
        <v>36557</v>
      </c>
      <c r="C25" s="1">
        <v>1281000</v>
      </c>
      <c r="D25" s="4">
        <f t="shared" si="0"/>
        <v>-1.0810810810810811E-2</v>
      </c>
      <c r="E25" s="1">
        <v>821935</v>
      </c>
      <c r="F25" s="4">
        <f t="shared" si="1"/>
        <v>5.2144137224782387E-2</v>
      </c>
      <c r="G25" s="1">
        <v>459065</v>
      </c>
    </row>
    <row r="26" spans="2:9" x14ac:dyDescent="0.2">
      <c r="B26" s="2">
        <v>36586</v>
      </c>
      <c r="C26" s="1">
        <v>1175000</v>
      </c>
      <c r="D26" s="4">
        <f t="shared" si="0"/>
        <v>-8.2747853239656513E-2</v>
      </c>
      <c r="E26" s="1">
        <v>734055</v>
      </c>
      <c r="F26" s="4">
        <f t="shared" si="1"/>
        <v>-0.10691843028949978</v>
      </c>
      <c r="G26" s="1">
        <v>440945</v>
      </c>
    </row>
    <row r="27" spans="2:9" x14ac:dyDescent="0.2">
      <c r="B27" s="2">
        <v>36617</v>
      </c>
      <c r="C27" s="1">
        <v>1219000</v>
      </c>
      <c r="D27" s="4">
        <f t="shared" si="0"/>
        <v>3.7446808510638301E-2</v>
      </c>
      <c r="E27" s="1">
        <v>755365</v>
      </c>
      <c r="F27" s="4">
        <f t="shared" si="1"/>
        <v>2.9030522236072227E-2</v>
      </c>
      <c r="G27" s="1">
        <v>463635</v>
      </c>
    </row>
    <row r="28" spans="2:9" x14ac:dyDescent="0.2">
      <c r="B28" s="2">
        <v>36647</v>
      </c>
      <c r="C28" s="1">
        <v>1193000</v>
      </c>
      <c r="D28" s="4">
        <f t="shared" si="0"/>
        <v>-2.1328958162428219E-2</v>
      </c>
      <c r="E28" s="1">
        <v>766185</v>
      </c>
      <c r="F28" s="4">
        <f t="shared" si="1"/>
        <v>1.432420088301682E-2</v>
      </c>
      <c r="G28" s="1">
        <v>426815</v>
      </c>
    </row>
    <row r="29" spans="2:9" x14ac:dyDescent="0.2">
      <c r="B29" s="2">
        <v>36678</v>
      </c>
      <c r="C29" s="1">
        <v>1069000</v>
      </c>
      <c r="D29" s="4">
        <f t="shared" si="0"/>
        <v>-0.10393964794635373</v>
      </c>
      <c r="E29" s="1">
        <v>765320</v>
      </c>
      <c r="F29" s="4">
        <f t="shared" si="1"/>
        <v>-1.1289701573379796E-3</v>
      </c>
      <c r="G29" s="1">
        <v>303680</v>
      </c>
      <c r="H29" s="6" t="s">
        <v>4</v>
      </c>
      <c r="I29" s="6">
        <f>CORREL(E12:E41,C12:C41)</f>
        <v>0.87701546066794378</v>
      </c>
    </row>
    <row r="30" spans="2:9" x14ac:dyDescent="0.2">
      <c r="B30" s="2">
        <v>36708</v>
      </c>
      <c r="C30" s="1">
        <v>1257000</v>
      </c>
      <c r="D30" s="4">
        <f t="shared" si="0"/>
        <v>0.17586529466791395</v>
      </c>
      <c r="E30" s="1">
        <v>790675</v>
      </c>
      <c r="F30" s="4">
        <f t="shared" si="1"/>
        <v>3.3129932577222597E-2</v>
      </c>
      <c r="G30" s="1">
        <v>466325</v>
      </c>
      <c r="H30" t="s">
        <v>5</v>
      </c>
      <c r="I30">
        <f>CORREL(F13:F41,D13:D41)</f>
        <v>0.59046531875237684</v>
      </c>
    </row>
    <row r="31" spans="2:9" x14ac:dyDescent="0.2">
      <c r="B31" s="2">
        <v>36739</v>
      </c>
      <c r="C31" s="1">
        <v>1418000</v>
      </c>
      <c r="D31" s="4">
        <f t="shared" si="0"/>
        <v>0.12808273667462211</v>
      </c>
      <c r="E31" s="1">
        <v>838325</v>
      </c>
      <c r="F31" s="4">
        <f t="shared" si="1"/>
        <v>6.0264963480570401E-2</v>
      </c>
      <c r="G31" s="1">
        <v>579675</v>
      </c>
    </row>
    <row r="32" spans="2:9" x14ac:dyDescent="0.2">
      <c r="B32" s="2">
        <v>36770</v>
      </c>
      <c r="C32" s="1">
        <v>1369000</v>
      </c>
      <c r="D32" s="4">
        <f t="shared" si="0"/>
        <v>-3.4555712270803951E-2</v>
      </c>
      <c r="E32" s="1">
        <v>832540</v>
      </c>
      <c r="F32" s="4">
        <f t="shared" si="1"/>
        <v>-6.9006650165508608E-3</v>
      </c>
      <c r="G32" s="1">
        <v>536460</v>
      </c>
    </row>
    <row r="33" spans="2:7" x14ac:dyDescent="0.2">
      <c r="B33" s="2">
        <v>36800</v>
      </c>
      <c r="C33" s="1">
        <v>1516000</v>
      </c>
      <c r="D33" s="4">
        <f t="shared" si="0"/>
        <v>0.10737764791818846</v>
      </c>
      <c r="E33" s="1">
        <v>886570</v>
      </c>
      <c r="F33" s="4">
        <f t="shared" si="1"/>
        <v>6.489778268912004E-2</v>
      </c>
      <c r="G33" s="1">
        <v>629430</v>
      </c>
    </row>
    <row r="34" spans="2:7" x14ac:dyDescent="0.2">
      <c r="B34" s="2">
        <v>36831</v>
      </c>
      <c r="C34" s="1">
        <v>1659000</v>
      </c>
      <c r="D34" s="4">
        <f t="shared" si="0"/>
        <v>9.4327176781002636E-2</v>
      </c>
      <c r="E34" s="1">
        <v>956420</v>
      </c>
      <c r="F34" s="4">
        <f t="shared" si="1"/>
        <v>7.878678502543511E-2</v>
      </c>
      <c r="G34" s="1">
        <v>702580</v>
      </c>
    </row>
    <row r="35" spans="2:7" x14ac:dyDescent="0.2">
      <c r="B35" s="2">
        <v>36861</v>
      </c>
      <c r="C35" s="1">
        <v>1765000</v>
      </c>
      <c r="D35" s="4">
        <f t="shared" si="0"/>
        <v>6.3893911995177813E-2</v>
      </c>
      <c r="E35" s="1">
        <v>1114520</v>
      </c>
      <c r="F35" s="4">
        <f t="shared" si="1"/>
        <v>0.16530394596516174</v>
      </c>
      <c r="G35" s="1">
        <v>650480</v>
      </c>
    </row>
    <row r="36" spans="2:7" x14ac:dyDescent="0.2">
      <c r="B36" s="2">
        <v>36892</v>
      </c>
      <c r="C36" s="1">
        <v>1999000</v>
      </c>
      <c r="D36" s="4">
        <f t="shared" si="0"/>
        <v>0.13257790368271954</v>
      </c>
      <c r="E36" s="1">
        <v>1143935</v>
      </c>
      <c r="F36" s="4">
        <f t="shared" si="1"/>
        <v>2.6392527724939885E-2</v>
      </c>
      <c r="G36" s="1">
        <v>855065</v>
      </c>
    </row>
    <row r="37" spans="2:7" x14ac:dyDescent="0.2">
      <c r="B37" s="2">
        <v>36923</v>
      </c>
      <c r="C37" s="1">
        <v>2031000</v>
      </c>
      <c r="D37" s="4">
        <f t="shared" si="0"/>
        <v>1.6008004002000999E-2</v>
      </c>
      <c r="E37" s="1">
        <v>1254915</v>
      </c>
      <c r="F37" s="4">
        <f t="shared" si="1"/>
        <v>9.7016001783318109E-2</v>
      </c>
      <c r="G37" s="1">
        <v>776085</v>
      </c>
    </row>
    <row r="38" spans="2:7" x14ac:dyDescent="0.2">
      <c r="B38" s="2">
        <v>36951</v>
      </c>
      <c r="C38" s="1">
        <v>1935000</v>
      </c>
      <c r="D38" s="4">
        <f t="shared" si="0"/>
        <v>-4.7267355982274745E-2</v>
      </c>
      <c r="E38" s="1">
        <v>1292430</v>
      </c>
      <c r="F38" s="4">
        <f t="shared" si="1"/>
        <v>2.9894455002928484E-2</v>
      </c>
      <c r="G38" s="1">
        <v>642570</v>
      </c>
    </row>
    <row r="39" spans="2:7" x14ac:dyDescent="0.2">
      <c r="B39" s="2">
        <v>36982</v>
      </c>
      <c r="C39" s="1">
        <v>1944000</v>
      </c>
      <c r="D39" s="4">
        <f t="shared" si="0"/>
        <v>4.6511627906976744E-3</v>
      </c>
      <c r="E39" s="1">
        <v>1366640</v>
      </c>
      <c r="F39" s="4">
        <f t="shared" si="1"/>
        <v>5.7418970466485614E-2</v>
      </c>
      <c r="G39" s="1">
        <v>577360</v>
      </c>
    </row>
    <row r="40" spans="2:7" x14ac:dyDescent="0.2">
      <c r="B40" s="2">
        <v>37012</v>
      </c>
      <c r="C40" s="1">
        <v>1869000</v>
      </c>
      <c r="D40" s="4">
        <f t="shared" si="0"/>
        <v>-3.8580246913580245E-2</v>
      </c>
      <c r="E40" s="1">
        <v>1432170</v>
      </c>
      <c r="F40" s="4">
        <f t="shared" si="1"/>
        <v>4.7949716092021311E-2</v>
      </c>
      <c r="G40" s="1">
        <v>436830</v>
      </c>
    </row>
    <row r="41" spans="2:7" x14ac:dyDescent="0.2">
      <c r="B41" s="2">
        <v>37043</v>
      </c>
      <c r="C41" s="1">
        <v>1805000</v>
      </c>
      <c r="D41" s="4">
        <f t="shared" si="0"/>
        <v>-3.4242910647405027E-2</v>
      </c>
      <c r="E41" s="1">
        <v>1365985</v>
      </c>
      <c r="F41" s="4">
        <f t="shared" si="1"/>
        <v>-4.6213089228234076E-2</v>
      </c>
      <c r="G41" s="1">
        <v>439015</v>
      </c>
    </row>
    <row r="43" spans="2:7" x14ac:dyDescent="0.2">
      <c r="B43" t="s">
        <v>3</v>
      </c>
      <c r="C43" s="3">
        <f>AVERAGE(C12:C41)</f>
        <v>1487166.6666666667</v>
      </c>
      <c r="D43" s="5">
        <f>AVERAGE(D12:D41)</f>
        <v>4.4594130128904879E-3</v>
      </c>
      <c r="E43" s="3">
        <f>AVERAGE(E12:E41)</f>
        <v>894636.5</v>
      </c>
      <c r="F43" s="5">
        <f>AVERAGE(F12:F41)</f>
        <v>1.8408695479830966E-2</v>
      </c>
      <c r="G43" s="3">
        <f>AVERAGE(G12:G41)</f>
        <v>592530.16666666663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2001-08-08T20:26:01Z</dcterms:created>
  <dcterms:modified xsi:type="dcterms:W3CDTF">2023-09-14T18:52:03Z</dcterms:modified>
</cp:coreProperties>
</file>