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89FCF3-B6DA-43F6-AD9C-5EF443F2D513}" xr6:coauthVersionLast="47" xr6:coauthVersionMax="47" xr10:uidLastSave="{00000000-0000-0000-0000-000000000000}"/>
  <bookViews>
    <workbookView xWindow="-120" yWindow="-120" windowWidth="38640" windowHeight="15720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G8" i="1"/>
  <c r="E9" i="1"/>
  <c r="G9" i="1"/>
  <c r="L9" i="1"/>
  <c r="E10" i="1"/>
  <c r="G10" i="1"/>
  <c r="L10" i="1"/>
  <c r="E11" i="1"/>
  <c r="G11" i="1"/>
  <c r="L11" i="1"/>
  <c r="E12" i="1"/>
  <c r="G12" i="1"/>
  <c r="L12" i="1"/>
  <c r="E13" i="1"/>
  <c r="G13" i="1"/>
  <c r="L13" i="1"/>
  <c r="E14" i="1"/>
  <c r="G14" i="1"/>
  <c r="L14" i="1"/>
  <c r="E15" i="1"/>
  <c r="G15" i="1"/>
  <c r="K15" i="1"/>
  <c r="L15" i="1"/>
  <c r="M15" i="1"/>
  <c r="E16" i="1"/>
  <c r="G16" i="1"/>
  <c r="K16" i="1"/>
  <c r="L16" i="1"/>
  <c r="M16" i="1"/>
  <c r="E17" i="1"/>
  <c r="G17" i="1"/>
  <c r="K17" i="1"/>
  <c r="M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K37" i="1"/>
  <c r="K38" i="1"/>
</calcChain>
</file>

<file path=xl/sharedStrings.xml><?xml version="1.0" encoding="utf-8"?>
<sst xmlns="http://schemas.openxmlformats.org/spreadsheetml/2006/main" count="12" uniqueCount="8">
  <si>
    <t>Date</t>
  </si>
  <si>
    <t>NBSK</t>
  </si>
  <si>
    <t>BHKP</t>
  </si>
  <si>
    <t>% Change</t>
  </si>
  <si>
    <t>Prepared by: EIM Fundamentals</t>
  </si>
  <si>
    <t>Monthly Averages</t>
  </si>
  <si>
    <t>Source: Foex.fi</t>
  </si>
  <si>
    <t>Last Updated: 11/06/2001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</si>
</sst>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10" fontId="0" fillId="0" borderId="0" xfId="1" applyNumberFormat="1" applyFont="1"/>
    <xf numFmtId="10" fontId="4" fillId="3" borderId="17" xfId="1" applyNumberFormat="1" applyFont="1" applyFill="1" applyBorder="1"/>
    <xf numFmtId="10" fontId="4" fillId="3" borderId="18" xfId="1" applyNumberFormat="1" applyFont="1" applyFill="1" applyBorder="1"/>
    <xf numFmtId="10" fontId="4" fillId="0" borderId="4" xfId="1" applyNumberFormat="1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0-437B-9E3D-3CE5050F5981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0-437B-9E3D-3CE5050F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291519"/>
        <c:axId val="1"/>
      </c:lineChart>
      <c:catAx>
        <c:axId val="894291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4291519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layout>
        <c:manualLayout>
          <c:xMode val="edge"/>
          <c:yMode val="edge"/>
          <c:x val="0.23184389163414865"/>
          <c:y val="3.690043549000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1189566588423"/>
          <c:y val="0.14760174196001133"/>
          <c:w val="0.80167707107229713"/>
          <c:h val="0.6568277517220503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FOEX!$C$16:$C$36</c:f>
              <c:numCache>
                <c:formatCode>d\-mmm\-yy</c:formatCode>
                <c:ptCount val="21"/>
                <c:pt idx="0">
                  <c:v>37061</c:v>
                </c:pt>
                <c:pt idx="1">
                  <c:v>37068</c:v>
                </c:pt>
                <c:pt idx="2">
                  <c:v>37075</c:v>
                </c:pt>
                <c:pt idx="3">
                  <c:v>37082</c:v>
                </c:pt>
                <c:pt idx="4">
                  <c:v>37089</c:v>
                </c:pt>
                <c:pt idx="5">
                  <c:v>37096</c:v>
                </c:pt>
                <c:pt idx="6">
                  <c:v>37103</c:v>
                </c:pt>
                <c:pt idx="7">
                  <c:v>37110</c:v>
                </c:pt>
                <c:pt idx="8">
                  <c:v>37117</c:v>
                </c:pt>
                <c:pt idx="9">
                  <c:v>37124</c:v>
                </c:pt>
                <c:pt idx="10">
                  <c:v>37131</c:v>
                </c:pt>
                <c:pt idx="11">
                  <c:v>37138</c:v>
                </c:pt>
                <c:pt idx="12">
                  <c:v>37145</c:v>
                </c:pt>
                <c:pt idx="13">
                  <c:v>37152</c:v>
                </c:pt>
                <c:pt idx="14">
                  <c:v>37159</c:v>
                </c:pt>
                <c:pt idx="15">
                  <c:v>37166</c:v>
                </c:pt>
                <c:pt idx="16">
                  <c:v>37173</c:v>
                </c:pt>
                <c:pt idx="17">
                  <c:v>37180</c:v>
                </c:pt>
                <c:pt idx="18">
                  <c:v>37187</c:v>
                </c:pt>
                <c:pt idx="19">
                  <c:v>37194</c:v>
                </c:pt>
                <c:pt idx="20">
                  <c:v>37201</c:v>
                </c:pt>
              </c:numCache>
            </c:numRef>
          </c:cat>
          <c:val>
            <c:numRef>
              <c:f>FOEX!$D$16:$D$36</c:f>
              <c:numCache>
                <c:formatCode>General</c:formatCode>
                <c:ptCount val="21"/>
                <c:pt idx="0">
                  <c:v>515.5</c:v>
                </c:pt>
                <c:pt idx="1">
                  <c:v>511.5</c:v>
                </c:pt>
                <c:pt idx="2">
                  <c:v>499.55</c:v>
                </c:pt>
                <c:pt idx="3">
                  <c:v>490.85</c:v>
                </c:pt>
                <c:pt idx="4">
                  <c:v>478.91</c:v>
                </c:pt>
                <c:pt idx="5">
                  <c:v>477.27</c:v>
                </c:pt>
                <c:pt idx="6">
                  <c:v>469.23</c:v>
                </c:pt>
                <c:pt idx="7">
                  <c:v>459.82</c:v>
                </c:pt>
                <c:pt idx="8">
                  <c:v>457.58</c:v>
                </c:pt>
                <c:pt idx="9">
                  <c:v>455.1</c:v>
                </c:pt>
                <c:pt idx="10">
                  <c:v>452.45</c:v>
                </c:pt>
                <c:pt idx="11">
                  <c:v>451.67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451.13</c:v>
                </c:pt>
                <c:pt idx="16">
                  <c:v>458.89</c:v>
                </c:pt>
                <c:pt idx="17">
                  <c:v>463.94</c:v>
                </c:pt>
                <c:pt idx="18">
                  <c:v>464.96</c:v>
                </c:pt>
                <c:pt idx="19">
                  <c:v>464.48</c:v>
                </c:pt>
                <c:pt idx="20">
                  <c:v>465.43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3-4C94-863F-6CCDC1AF3D6B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FOEX!$C$16:$C$36</c:f>
              <c:numCache>
                <c:formatCode>d\-mmm\-yy</c:formatCode>
                <c:ptCount val="21"/>
                <c:pt idx="0">
                  <c:v>37061</c:v>
                </c:pt>
                <c:pt idx="1">
                  <c:v>37068</c:v>
                </c:pt>
                <c:pt idx="2">
                  <c:v>37075</c:v>
                </c:pt>
                <c:pt idx="3">
                  <c:v>37082</c:v>
                </c:pt>
                <c:pt idx="4">
                  <c:v>37089</c:v>
                </c:pt>
                <c:pt idx="5">
                  <c:v>37096</c:v>
                </c:pt>
                <c:pt idx="6">
                  <c:v>37103</c:v>
                </c:pt>
                <c:pt idx="7">
                  <c:v>37110</c:v>
                </c:pt>
                <c:pt idx="8">
                  <c:v>37117</c:v>
                </c:pt>
                <c:pt idx="9">
                  <c:v>37124</c:v>
                </c:pt>
                <c:pt idx="10">
                  <c:v>37131</c:v>
                </c:pt>
                <c:pt idx="11">
                  <c:v>37138</c:v>
                </c:pt>
                <c:pt idx="12">
                  <c:v>37145</c:v>
                </c:pt>
                <c:pt idx="13">
                  <c:v>37152</c:v>
                </c:pt>
                <c:pt idx="14">
                  <c:v>37159</c:v>
                </c:pt>
                <c:pt idx="15">
                  <c:v>37166</c:v>
                </c:pt>
                <c:pt idx="16">
                  <c:v>37173</c:v>
                </c:pt>
                <c:pt idx="17">
                  <c:v>37180</c:v>
                </c:pt>
                <c:pt idx="18">
                  <c:v>37187</c:v>
                </c:pt>
                <c:pt idx="19">
                  <c:v>37194</c:v>
                </c:pt>
                <c:pt idx="20">
                  <c:v>37201</c:v>
                </c:pt>
              </c:numCache>
            </c:numRef>
          </c:cat>
          <c:val>
            <c:numRef>
              <c:f>FOEX!$F$16:$F$36</c:f>
              <c:numCache>
                <c:formatCode>General</c:formatCode>
                <c:ptCount val="21"/>
                <c:pt idx="0">
                  <c:v>450.7</c:v>
                </c:pt>
                <c:pt idx="1">
                  <c:v>440.86</c:v>
                </c:pt>
                <c:pt idx="2">
                  <c:v>422.03</c:v>
                </c:pt>
                <c:pt idx="3">
                  <c:v>411.92</c:v>
                </c:pt>
                <c:pt idx="4">
                  <c:v>408.25</c:v>
                </c:pt>
                <c:pt idx="5">
                  <c:v>408.5</c:v>
                </c:pt>
                <c:pt idx="6">
                  <c:v>402.09</c:v>
                </c:pt>
                <c:pt idx="7">
                  <c:v>396.85</c:v>
                </c:pt>
                <c:pt idx="8">
                  <c:v>398.45</c:v>
                </c:pt>
                <c:pt idx="9">
                  <c:v>401.96</c:v>
                </c:pt>
                <c:pt idx="10">
                  <c:v>402.14</c:v>
                </c:pt>
                <c:pt idx="11">
                  <c:v>401.34</c:v>
                </c:pt>
                <c:pt idx="12">
                  <c:v>398</c:v>
                </c:pt>
                <c:pt idx="13">
                  <c:v>400.07</c:v>
                </c:pt>
                <c:pt idx="14">
                  <c:v>404.96</c:v>
                </c:pt>
                <c:pt idx="15">
                  <c:v>407.11</c:v>
                </c:pt>
                <c:pt idx="16">
                  <c:v>415.48</c:v>
                </c:pt>
                <c:pt idx="17">
                  <c:v>416.72</c:v>
                </c:pt>
                <c:pt idx="18">
                  <c:v>418.42</c:v>
                </c:pt>
                <c:pt idx="19">
                  <c:v>416.09</c:v>
                </c:pt>
                <c:pt idx="20">
                  <c:v>420.55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3-4C94-863F-6CCDC1AF3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290591"/>
        <c:axId val="1"/>
      </c:lineChart>
      <c:dateAx>
        <c:axId val="894290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88547606804849543"/>
              <c:y val="0.90775071305406962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56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96649949603305E-2"/>
              <c:y val="0.413284877488031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4290591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038626782634896"/>
          <c:y val="3.610114666972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418992174027676E-2"/>
          <c:y val="0.137184357344944"/>
          <c:w val="0.85675161617493156"/>
          <c:h val="0.7292431627283865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F-4AE0-BB62-EA620CF90ABF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F-4AE0-BB62-EA620CF9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290127"/>
        <c:axId val="1"/>
      </c:lineChart>
      <c:dateAx>
        <c:axId val="894290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082886974020138"/>
              <c:y val="0.884478093408191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77414173914681E-2"/>
              <c:y val="6.49820640054997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4290127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0473855415838"/>
          <c:y val="0.12500023841903385"/>
          <c:w val="0.80966021403949262"/>
          <c:h val="0.72265762836003944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2-4B42-B24A-5FE428F4DC70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2-4B42-B24A-5FE428F4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418543"/>
        <c:axId val="1"/>
      </c:lineChart>
      <c:dateAx>
        <c:axId val="89641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477399621304079"/>
              <c:y val="0.89843921363680579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420456515858759E-2"/>
              <c:y val="0.43359457701602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6418543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</xdr:rowOff>
    </xdr:from>
    <xdr:to>
      <xdr:col>0</xdr:col>
      <xdr:colOff>0</xdr:colOff>
      <xdr:row>44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72EDD25-0845-CDF5-9EC3-22FD568AE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18</xdr:row>
      <xdr:rowOff>0</xdr:rowOff>
    </xdr:from>
    <xdr:to>
      <xdr:col>13</xdr:col>
      <xdr:colOff>247650</xdr:colOff>
      <xdr:row>33</xdr:row>
      <xdr:rowOff>152400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4BC90D29-31F4-B9B8-0EB2-067337BB9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24</xdr:row>
      <xdr:rowOff>9525</xdr:rowOff>
    </xdr:from>
    <xdr:to>
      <xdr:col>22</xdr:col>
      <xdr:colOff>276225</xdr:colOff>
      <xdr:row>40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883CB95-ADA1-6E86-CD93-236782F3E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0.3784</cdr:x>
      <cdr:y>0.08046</cdr:y>
    </cdr:from>
    <cdr:to>
      <cdr:x>0.7184</cdr:x>
      <cdr:y>0.1121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76E8903C-F00B-D948-E711-B3A307B659A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703" y="291344"/>
          <a:ext cx="249366" cy="113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0.51588</cdr:x>
      <cdr:y>0.22672</cdr:y>
    </cdr:from>
    <cdr:to>
      <cdr:x>0.54916</cdr:x>
      <cdr:y>0.28682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A732BE59-1035-B20C-6436-48F9CC672E5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34" y="815138"/>
          <a:ext cx="24410" cy="2152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0.51588</cdr:x>
      <cdr:y>0.42626</cdr:y>
    </cdr:from>
    <cdr:to>
      <cdr:x>0.55003</cdr:x>
      <cdr:y>0.49538</cdr:y>
    </cdr:to>
    <cdr:sp macro="" textlink="">
      <cdr:nvSpPr>
        <cdr:cNvPr id="2051" name="Text Box 3">
          <a:extLst xmlns:a="http://schemas.openxmlformats.org/drawingml/2006/main">
            <a:ext uri="{FF2B5EF4-FFF2-40B4-BE49-F238E27FC236}">
              <a16:creationId xmlns:a16="http://schemas.microsoft.com/office/drawing/2014/main" id="{3F8123F3-B9F9-D17E-3E09-F3779DA0E9E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34" y="1529799"/>
          <a:ext cx="25049" cy="2475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0.27252</cdr:x>
      <cdr:y>0.10676</cdr:y>
    </cdr:from>
    <cdr:to>
      <cdr:x>0.84098</cdr:x>
      <cdr:y>0.1489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9B81E37F-5F9A-5A88-0050-8F3ADAA7CA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044" y="279767"/>
          <a:ext cx="1943840" cy="1091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0.41883</cdr:x>
      <cdr:y>0.35913</cdr:y>
    </cdr:from>
    <cdr:to>
      <cdr:x>0.49319</cdr:x>
      <cdr:y>0.41138</cdr:y>
    </cdr:to>
    <cdr:sp macro="" textlink="">
      <cdr:nvSpPr>
        <cdr:cNvPr id="4098" name="Text Box 2">
          <a:extLst xmlns:a="http://schemas.openxmlformats.org/drawingml/2006/main">
            <a:ext uri="{FF2B5EF4-FFF2-40B4-BE49-F238E27FC236}">
              <a16:creationId xmlns:a16="http://schemas.microsoft.com/office/drawing/2014/main" id="{800F9341-0EA1-654F-A4FE-3A9136B8E64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5340" y="933601"/>
          <a:ext cx="254303" cy="1353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0.3413</cdr:x>
      <cdr:y>0.55346</cdr:y>
    </cdr:from>
    <cdr:to>
      <cdr:x>0.43487</cdr:x>
      <cdr:y>0.61824</cdr:y>
    </cdr:to>
    <cdr:sp macro="" textlink="">
      <cdr:nvSpPr>
        <cdr:cNvPr id="4099" name="Text Box 3">
          <a:extLst xmlns:a="http://schemas.openxmlformats.org/drawingml/2006/main">
            <a:ext uri="{FF2B5EF4-FFF2-40B4-BE49-F238E27FC236}">
              <a16:creationId xmlns:a16="http://schemas.microsoft.com/office/drawing/2014/main" id="{66821975-DA06-0A50-BAE0-A5A508BF4B9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70233" y="1437078"/>
          <a:ext cx="319956" cy="1678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0.25517</cdr:x>
      <cdr:y>0.10716</cdr:y>
    </cdr:from>
    <cdr:to>
      <cdr:x>0.81972</cdr:x>
      <cdr:y>0.15319</cdr:y>
    </cdr:to>
    <cdr:sp macro="" textlink="">
      <cdr:nvSpPr>
        <cdr:cNvPr id="23553" name="Text Box 1">
          <a:extLst xmlns:a="http://schemas.openxmlformats.org/drawingml/2006/main">
            <a:ext uri="{FF2B5EF4-FFF2-40B4-BE49-F238E27FC236}">
              <a16:creationId xmlns:a16="http://schemas.microsoft.com/office/drawing/2014/main" id="{BCD56E04-DC46-EFEA-8F1D-331BABF6D2B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7862" y="286925"/>
          <a:ext cx="1957359" cy="121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0.44481</cdr:x>
      <cdr:y>0.31539</cdr:y>
    </cdr:from>
    <cdr:to>
      <cdr:x>0.51896</cdr:x>
      <cdr:y>0.37781</cdr:y>
    </cdr:to>
    <cdr:sp macro="" textlink="">
      <cdr:nvSpPr>
        <cdr:cNvPr id="23554" name="Text Box 2">
          <a:extLst xmlns:a="http://schemas.openxmlformats.org/drawingml/2006/main">
            <a:ext uri="{FF2B5EF4-FFF2-40B4-BE49-F238E27FC236}">
              <a16:creationId xmlns:a16="http://schemas.microsoft.com/office/drawing/2014/main" id="{C8FF7D7E-DE13-2E64-88FA-CE4E6EECC9C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373" y="838308"/>
          <a:ext cx="257103" cy="1652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0.44481</cdr:x>
      <cdr:y>0.50868</cdr:y>
    </cdr:from>
    <cdr:to>
      <cdr:x>0.53793</cdr:x>
      <cdr:y>0.58628</cdr:y>
    </cdr:to>
    <cdr:sp macro="" textlink="">
      <cdr:nvSpPr>
        <cdr:cNvPr id="23555" name="Text Box 3">
          <a:extLst xmlns:a="http://schemas.openxmlformats.org/drawingml/2006/main">
            <a:ext uri="{FF2B5EF4-FFF2-40B4-BE49-F238E27FC236}">
              <a16:creationId xmlns:a16="http://schemas.microsoft.com/office/drawing/2014/main" id="{7F9CD20E-A2CE-CF13-7084-D78D9917F38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373" y="1350124"/>
          <a:ext cx="322854" cy="2054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11</xdr:row>
      <xdr:rowOff>0</xdr:rowOff>
    </xdr:from>
    <xdr:to>
      <xdr:col>10</xdr:col>
      <xdr:colOff>171450</xdr:colOff>
      <xdr:row>26</xdr:row>
      <xdr:rowOff>9525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72C0352D-183C-4833-53E3-D633E7561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</cdr:x>
      <cdr:y>0.05454</cdr:y>
    </cdr:from>
    <cdr:to>
      <cdr:x>0.82017</cdr:x>
      <cdr:y>0.10499</cdr:y>
    </cdr:to>
    <cdr:sp macro="" textlink="">
      <cdr:nvSpPr>
        <cdr:cNvPr id="10241" name="Text Box 1">
          <a:extLst xmlns:a="http://schemas.openxmlformats.org/drawingml/2006/main">
            <a:ext uri="{FF2B5EF4-FFF2-40B4-BE49-F238E27FC236}">
              <a16:creationId xmlns:a16="http://schemas.microsoft.com/office/drawing/2014/main" id="{373744C6-D413-B665-3C7A-37B1638ABDF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7370" y="136673"/>
          <a:ext cx="1883469" cy="123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0.44729</cdr:x>
      <cdr:y>0.33253</cdr:y>
    </cdr:from>
    <cdr:to>
      <cdr:x>0.52162</cdr:x>
      <cdr:y>0.39308</cdr:y>
    </cdr:to>
    <cdr:sp macro="" textlink="">
      <cdr:nvSpPr>
        <cdr:cNvPr id="10242" name="Text Box 2">
          <a:extLst xmlns:a="http://schemas.openxmlformats.org/drawingml/2006/main">
            <a:ext uri="{FF2B5EF4-FFF2-40B4-BE49-F238E27FC236}">
              <a16:creationId xmlns:a16="http://schemas.microsoft.com/office/drawing/2014/main" id="{56ECE1EF-BEEA-781B-55B7-FD9DC085297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7099" y="817184"/>
          <a:ext cx="249931" cy="1482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0.42955</cdr:x>
      <cdr:y>0.53556</cdr:y>
    </cdr:from>
    <cdr:to>
      <cdr:x>0.52235</cdr:x>
      <cdr:y>0.61101</cdr:y>
    </cdr:to>
    <cdr:sp macro="" textlink="">
      <cdr:nvSpPr>
        <cdr:cNvPr id="10243" name="Text Box 3">
          <a:extLst xmlns:a="http://schemas.openxmlformats.org/drawingml/2006/main">
            <a:ext uri="{FF2B5EF4-FFF2-40B4-BE49-F238E27FC236}">
              <a16:creationId xmlns:a16="http://schemas.microsoft.com/office/drawing/2014/main" id="{A9C1C66F-9991-36D4-EE36-04FDC557298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7475" y="1314186"/>
          <a:ext cx="312005" cy="1846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A2" sqref="A2"/>
    </sheetView>
  </sheetViews>
  <sheetFormatPr defaultRowHeight="12.75" x14ac:dyDescent="0.2"/>
  <cols>
    <col min="3" max="3" width="12.5703125" customWidth="1"/>
    <col min="5" max="5" width="11.85546875" customWidth="1"/>
    <col min="10" max="11" width="13.5703125" customWidth="1"/>
    <col min="12" max="12" width="13.5703125" hidden="1" customWidth="1"/>
    <col min="13" max="13" width="11.42578125" customWidth="1"/>
    <col min="14" max="14" width="18.28515625" customWidth="1"/>
  </cols>
  <sheetData>
    <row r="1" spans="1:14" x14ac:dyDescent="0.2">
      <c r="A1" s="1" t="s">
        <v>6</v>
      </c>
    </row>
    <row r="2" spans="1:14" x14ac:dyDescent="0.2">
      <c r="A2" s="1" t="s">
        <v>7</v>
      </c>
    </row>
    <row r="3" spans="1:14" x14ac:dyDescent="0.2">
      <c r="A3" s="1" t="s">
        <v>4</v>
      </c>
    </row>
    <row r="4" spans="1:14" x14ac:dyDescent="0.2">
      <c r="A4" s="1"/>
    </row>
    <row r="5" spans="1:14" ht="13.5" thickBot="1" x14ac:dyDescent="0.25"/>
    <row r="6" spans="1:14" ht="13.5" thickBot="1" x14ac:dyDescent="0.25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5</v>
      </c>
    </row>
    <row r="7" spans="1:14" ht="13.5" thickBot="1" x14ac:dyDescent="0.25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3"/>
      <c r="M7" s="4" t="s">
        <v>2</v>
      </c>
    </row>
    <row r="8" spans="1:14" x14ac:dyDescent="0.2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7"/>
      <c r="M8" s="8"/>
    </row>
    <row r="9" spans="1:14" x14ac:dyDescent="0.2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28">
        <f>(K9-K8)/K8</f>
        <v>-4.341619221905918E-2</v>
      </c>
      <c r="M9" s="10"/>
    </row>
    <row r="10" spans="1:14" x14ac:dyDescent="0.2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28">
        <f t="shared" ref="L10:L16" si="2">(K10-K9)/K9</f>
        <v>-6.0938526374834892E-2</v>
      </c>
      <c r="M10" s="10"/>
    </row>
    <row r="11" spans="1:14" x14ac:dyDescent="0.2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28">
        <f t="shared" si="2"/>
        <v>-6.2358281099561937E-2</v>
      </c>
      <c r="M11" s="10"/>
    </row>
    <row r="12" spans="1:14" x14ac:dyDescent="0.2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28">
        <f t="shared" si="2"/>
        <v>-6.2647057590832958E-2</v>
      </c>
      <c r="M12" s="10">
        <v>500.26599999999996</v>
      </c>
    </row>
    <row r="13" spans="1:14" x14ac:dyDescent="0.2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28">
        <f t="shared" si="2"/>
        <v>-6.8395382777344513E-2</v>
      </c>
      <c r="M13" s="10">
        <v>453.35250000000002</v>
      </c>
      <c r="N13" s="25"/>
    </row>
    <row r="14" spans="1:14" x14ac:dyDescent="0.2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28">
        <f t="shared" si="2"/>
        <v>-7.2416523880145633E-2</v>
      </c>
      <c r="M14" s="10">
        <v>410.55799999999999</v>
      </c>
      <c r="N14" s="25"/>
    </row>
    <row r="15" spans="1:14" x14ac:dyDescent="0.2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9">
        <v>37104</v>
      </c>
      <c r="K15" s="5">
        <f>AVERAGE(D23:D26)</f>
        <v>456.23750000000001</v>
      </c>
      <c r="L15" s="28">
        <f t="shared" si="2"/>
        <v>-5.5725615838994116E-2</v>
      </c>
      <c r="M15" s="10">
        <f>AVERAGE(F23:F26)</f>
        <v>399.85</v>
      </c>
      <c r="N15" s="25"/>
    </row>
    <row r="16" spans="1:14" x14ac:dyDescent="0.2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  <c r="J16" s="9">
        <v>37135</v>
      </c>
      <c r="K16" s="5">
        <f>AVERAGE(D27:D30)</f>
        <v>450.41750000000002</v>
      </c>
      <c r="L16" s="28">
        <f t="shared" si="2"/>
        <v>-1.2756513877092509E-2</v>
      </c>
      <c r="M16" s="10">
        <f>AVERAGE(F27:F30)</f>
        <v>401.09249999999997</v>
      </c>
    </row>
    <row r="17" spans="3:13" ht="13.5" thickBot="1" x14ac:dyDescent="0.25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  <c r="J17" s="11">
        <v>37165</v>
      </c>
      <c r="K17" s="29">
        <f>AVERAGE(D31:D35)</f>
        <v>460.68</v>
      </c>
      <c r="L17" s="29"/>
      <c r="M17" s="30">
        <f>AVERAGE(F31:F35)</f>
        <v>414.76400000000001</v>
      </c>
    </row>
    <row r="18" spans="3:13" x14ac:dyDescent="0.2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13" x14ac:dyDescent="0.2">
      <c r="C19" s="21">
        <v>37082</v>
      </c>
      <c r="D19" s="16">
        <v>490.85</v>
      </c>
      <c r="E19" s="17">
        <f t="shared" ref="E19:E36" si="3">(D19-D18)/D18</f>
        <v>-1.7415674106696002E-2</v>
      </c>
      <c r="F19" s="16">
        <v>411.92</v>
      </c>
      <c r="G19" s="22">
        <f t="shared" ref="G19:G36" si="4">(F19-F18)/F18</f>
        <v>-2.3955642963770247E-2</v>
      </c>
    </row>
    <row r="20" spans="3:13" x14ac:dyDescent="0.2">
      <c r="C20" s="21">
        <v>37089</v>
      </c>
      <c r="D20" s="16">
        <v>478.91</v>
      </c>
      <c r="E20" s="17">
        <f t="shared" si="3"/>
        <v>-2.4325150249567072E-2</v>
      </c>
      <c r="F20" s="16">
        <v>408.25</v>
      </c>
      <c r="G20" s="22">
        <f t="shared" si="4"/>
        <v>-8.9094969897067777E-3</v>
      </c>
    </row>
    <row r="21" spans="3:13" x14ac:dyDescent="0.2">
      <c r="C21" s="21">
        <v>37096</v>
      </c>
      <c r="D21" s="16">
        <v>477.27</v>
      </c>
      <c r="E21" s="17">
        <f t="shared" si="3"/>
        <v>-3.4244430059928652E-3</v>
      </c>
      <c r="F21" s="16">
        <v>408.5</v>
      </c>
      <c r="G21" s="22">
        <f t="shared" si="4"/>
        <v>6.1236987140232701E-4</v>
      </c>
    </row>
    <row r="22" spans="3:13" x14ac:dyDescent="0.2">
      <c r="C22" s="21">
        <v>37103</v>
      </c>
      <c r="D22" s="16">
        <v>469.23</v>
      </c>
      <c r="E22" s="17">
        <f t="shared" si="3"/>
        <v>-1.6845810547488769E-2</v>
      </c>
      <c r="F22" s="16">
        <v>402.09</v>
      </c>
      <c r="G22" s="22">
        <f t="shared" si="4"/>
        <v>-1.5691554467564321E-2</v>
      </c>
    </row>
    <row r="23" spans="3:13" x14ac:dyDescent="0.2">
      <c r="C23" s="21">
        <v>37110</v>
      </c>
      <c r="D23" s="16">
        <v>459.82</v>
      </c>
      <c r="E23" s="17">
        <f t="shared" si="3"/>
        <v>-2.0054131236280769E-2</v>
      </c>
      <c r="F23" s="16">
        <v>396.85</v>
      </c>
      <c r="G23" s="22">
        <f t="shared" si="4"/>
        <v>-1.3031908279240847E-2</v>
      </c>
    </row>
    <row r="24" spans="3:13" x14ac:dyDescent="0.2">
      <c r="C24" s="21">
        <v>37117</v>
      </c>
      <c r="D24" s="16">
        <v>457.58</v>
      </c>
      <c r="E24" s="17">
        <f t="shared" si="3"/>
        <v>-4.8714714453481998E-3</v>
      </c>
      <c r="F24" s="16">
        <v>398.45</v>
      </c>
      <c r="G24" s="22">
        <f t="shared" si="4"/>
        <v>4.0317500314979611E-3</v>
      </c>
    </row>
    <row r="25" spans="3:13" x14ac:dyDescent="0.2">
      <c r="C25" s="21">
        <v>37124</v>
      </c>
      <c r="D25" s="16">
        <v>455.1</v>
      </c>
      <c r="E25" s="17">
        <f t="shared" si="3"/>
        <v>-5.4198172997070712E-3</v>
      </c>
      <c r="F25" s="16">
        <v>401.96</v>
      </c>
      <c r="G25" s="22">
        <f t="shared" si="4"/>
        <v>8.8091353996737135E-3</v>
      </c>
    </row>
    <row r="26" spans="3:13" x14ac:dyDescent="0.2">
      <c r="C26" s="21">
        <v>37131</v>
      </c>
      <c r="D26" s="16">
        <v>452.45</v>
      </c>
      <c r="E26" s="17">
        <f t="shared" si="3"/>
        <v>-5.8228960667985807E-3</v>
      </c>
      <c r="F26" s="16">
        <v>402.14</v>
      </c>
      <c r="G26" s="22">
        <f t="shared" si="4"/>
        <v>4.4780575181611811E-4</v>
      </c>
    </row>
    <row r="27" spans="3:13" x14ac:dyDescent="0.2">
      <c r="C27" s="21">
        <v>37138</v>
      </c>
      <c r="D27" s="16">
        <v>451.67</v>
      </c>
      <c r="E27" s="17">
        <f t="shared" si="3"/>
        <v>-1.7239473975024261E-3</v>
      </c>
      <c r="F27" s="16">
        <v>401.34</v>
      </c>
      <c r="G27" s="22">
        <f t="shared" si="4"/>
        <v>-1.9893569403690542E-3</v>
      </c>
    </row>
    <row r="28" spans="3:13" x14ac:dyDescent="0.2">
      <c r="C28" s="21">
        <v>37145</v>
      </c>
      <c r="D28" s="16">
        <v>450</v>
      </c>
      <c r="E28" s="17">
        <f t="shared" si="3"/>
        <v>-3.6973896871610153E-3</v>
      </c>
      <c r="F28" s="16">
        <v>398</v>
      </c>
      <c r="G28" s="22">
        <f t="shared" si="4"/>
        <v>-8.3221208950016827E-3</v>
      </c>
    </row>
    <row r="29" spans="3:13" x14ac:dyDescent="0.2">
      <c r="C29" s="21">
        <v>37152</v>
      </c>
      <c r="D29" s="16">
        <v>450</v>
      </c>
      <c r="E29" s="17">
        <f t="shared" si="3"/>
        <v>0</v>
      </c>
      <c r="F29" s="16">
        <v>400.07</v>
      </c>
      <c r="G29" s="22">
        <f t="shared" si="4"/>
        <v>5.2010050251256107E-3</v>
      </c>
    </row>
    <row r="30" spans="3:13" x14ac:dyDescent="0.2">
      <c r="C30" s="21">
        <v>37159</v>
      </c>
      <c r="D30" s="16">
        <v>450</v>
      </c>
      <c r="E30" s="17">
        <f t="shared" si="3"/>
        <v>0</v>
      </c>
      <c r="F30" s="16">
        <v>404.96</v>
      </c>
      <c r="G30" s="22">
        <f t="shared" si="4"/>
        <v>1.2222860999325085E-2</v>
      </c>
    </row>
    <row r="31" spans="3:13" x14ac:dyDescent="0.2">
      <c r="C31" s="21">
        <v>37166</v>
      </c>
      <c r="D31" s="16">
        <v>451.13</v>
      </c>
      <c r="E31" s="17">
        <f t="shared" si="3"/>
        <v>2.5111111111111011E-3</v>
      </c>
      <c r="F31" s="16">
        <v>407.11</v>
      </c>
      <c r="G31" s="22">
        <f t="shared" si="4"/>
        <v>5.309166337416126E-3</v>
      </c>
    </row>
    <row r="32" spans="3:13" x14ac:dyDescent="0.2">
      <c r="C32" s="21">
        <v>37173</v>
      </c>
      <c r="D32" s="16">
        <v>458.89</v>
      </c>
      <c r="E32" s="17">
        <f t="shared" si="3"/>
        <v>1.7201250193957376E-2</v>
      </c>
      <c r="F32" s="16">
        <v>415.48</v>
      </c>
      <c r="G32" s="22">
        <f t="shared" si="4"/>
        <v>2.0559553928913572E-2</v>
      </c>
    </row>
    <row r="33" spans="3:13" x14ac:dyDescent="0.2">
      <c r="C33" s="21">
        <v>37180</v>
      </c>
      <c r="D33" s="16">
        <v>463.94</v>
      </c>
      <c r="E33" s="17">
        <f t="shared" si="3"/>
        <v>1.1004815968968623E-2</v>
      </c>
      <c r="F33" s="16">
        <v>416.72</v>
      </c>
      <c r="G33" s="22">
        <f t="shared" si="4"/>
        <v>2.9844998555887386E-3</v>
      </c>
    </row>
    <row r="34" spans="3:13" x14ac:dyDescent="0.2">
      <c r="C34" s="21">
        <v>37187</v>
      </c>
      <c r="D34" s="16">
        <v>464.96</v>
      </c>
      <c r="E34" s="17">
        <f t="shared" si="3"/>
        <v>2.1985601586411645E-3</v>
      </c>
      <c r="F34" s="16">
        <v>418.42</v>
      </c>
      <c r="G34" s="22">
        <f t="shared" si="4"/>
        <v>4.0794778268381368E-3</v>
      </c>
      <c r="M34" s="12"/>
    </row>
    <row r="35" spans="3:13" x14ac:dyDescent="0.2">
      <c r="C35" s="21">
        <v>37194</v>
      </c>
      <c r="D35" s="16">
        <v>464.48</v>
      </c>
      <c r="E35" s="17">
        <f t="shared" si="3"/>
        <v>-1.0323468685477491E-3</v>
      </c>
      <c r="F35" s="16">
        <v>416.09</v>
      </c>
      <c r="G35" s="22">
        <f t="shared" si="4"/>
        <v>-5.5685674680943566E-3</v>
      </c>
      <c r="M35" s="12"/>
    </row>
    <row r="36" spans="3:13" ht="13.5" thickBot="1" x14ac:dyDescent="0.25">
      <c r="C36" s="23">
        <v>37201</v>
      </c>
      <c r="D36" s="24">
        <v>465.43</v>
      </c>
      <c r="E36" s="26">
        <f t="shared" si="3"/>
        <v>2.045297967619679E-3</v>
      </c>
      <c r="F36" s="24">
        <v>420.55</v>
      </c>
      <c r="G36" s="27">
        <f t="shared" si="4"/>
        <v>1.0718834867456648E-2</v>
      </c>
      <c r="M36" s="12"/>
    </row>
    <row r="37" spans="3:13" x14ac:dyDescent="0.2">
      <c r="K37">
        <f>K17-K16</f>
        <v>10.262499999999989</v>
      </c>
      <c r="M37" s="12"/>
    </row>
    <row r="38" spans="3:13" x14ac:dyDescent="0.2">
      <c r="K38">
        <f>M17-M16</f>
        <v>13.671500000000037</v>
      </c>
      <c r="M38" s="12"/>
    </row>
    <row r="39" spans="3:13" x14ac:dyDescent="0.2">
      <c r="E39" s="25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2001-07-10T13:15:45Z</dcterms:created>
  <dcterms:modified xsi:type="dcterms:W3CDTF">2023-09-14T18:55:20Z</dcterms:modified>
</cp:coreProperties>
</file>