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63E7D0B-82B8-4138-A9E3-B78127557775}" xr6:coauthVersionLast="47" xr6:coauthVersionMax="47" xr10:uidLastSave="{00000000-0000-0000-0000-000000000000}"/>
  <bookViews>
    <workbookView xWindow="-120" yWindow="-120" windowWidth="38640" windowHeight="15720"/>
  </bookViews>
  <sheets>
    <sheet name="FOEX" sheetId="1" r:id="rId1"/>
    <sheet name="Sheet2" sheetId="4" r:id="rId2"/>
    <sheet name="Sheet3" sheetId="332" r:id="rId3"/>
  </sheets>
  <externalReferences>
    <externalReference r:id="rId4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G8" i="1"/>
  <c r="E9" i="1"/>
  <c r="G9" i="1"/>
  <c r="L9" i="1"/>
  <c r="E10" i="1"/>
  <c r="G10" i="1"/>
  <c r="L10" i="1"/>
  <c r="E11" i="1"/>
  <c r="G11" i="1"/>
  <c r="L11" i="1"/>
  <c r="E12" i="1"/>
  <c r="G12" i="1"/>
  <c r="L12" i="1"/>
  <c r="E13" i="1"/>
  <c r="G13" i="1"/>
  <c r="L13" i="1"/>
  <c r="E14" i="1"/>
  <c r="G14" i="1"/>
  <c r="L14" i="1"/>
  <c r="E15" i="1"/>
  <c r="G15" i="1"/>
  <c r="K15" i="1"/>
  <c r="L15" i="1"/>
  <c r="M15" i="1"/>
  <c r="E16" i="1"/>
  <c r="G16" i="1"/>
  <c r="K16" i="1"/>
  <c r="L16" i="1"/>
  <c r="M16" i="1"/>
  <c r="E17" i="1"/>
  <c r="G17" i="1"/>
  <c r="E18" i="1"/>
  <c r="G18" i="1"/>
  <c r="E19" i="1"/>
  <c r="G19" i="1"/>
  <c r="E20" i="1"/>
  <c r="G20" i="1"/>
  <c r="E21" i="1"/>
  <c r="G21" i="1"/>
  <c r="E22" i="1"/>
  <c r="G22" i="1"/>
  <c r="E23" i="1"/>
  <c r="G23" i="1"/>
  <c r="E24" i="1"/>
  <c r="G24" i="1"/>
  <c r="E25" i="1"/>
  <c r="G25" i="1"/>
  <c r="E26" i="1"/>
  <c r="G26" i="1"/>
  <c r="E27" i="1"/>
  <c r="G27" i="1"/>
  <c r="E28" i="1"/>
  <c r="G28" i="1"/>
  <c r="E29" i="1"/>
  <c r="G29" i="1"/>
  <c r="E30" i="1"/>
  <c r="G30" i="1"/>
  <c r="E31" i="1"/>
  <c r="G31" i="1"/>
  <c r="E32" i="1"/>
  <c r="G32" i="1"/>
  <c r="E33" i="1"/>
  <c r="G33" i="1"/>
</calcChain>
</file>

<file path=xl/sharedStrings.xml><?xml version="1.0" encoding="utf-8"?>
<sst xmlns="http://schemas.openxmlformats.org/spreadsheetml/2006/main" count="12" uniqueCount="8">
  <si>
    <t>Date</t>
  </si>
  <si>
    <t>NBSK</t>
  </si>
  <si>
    <t>BHKP</t>
  </si>
  <si>
    <t>% Change</t>
  </si>
  <si>
    <t>Prepared by: EIM Fundamentals</t>
  </si>
  <si>
    <t>Monthly Averages</t>
  </si>
  <si>
    <t>Source: Foex.fi</t>
  </si>
  <si>
    <t>Last Updated: 10/16/2001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</si>
</sst>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sz val="10"/>
      <name val="Arial"/>
    </font>
    <font>
      <i/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4" fillId="0" borderId="4" xfId="0" applyFont="1" applyBorder="1" applyAlignment="1">
      <alignment horizontal="center"/>
    </xf>
    <xf numFmtId="17" fontId="4" fillId="0" borderId="5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7" fontId="4" fillId="0" borderId="8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7" fontId="4" fillId="0" borderId="10" xfId="0" applyNumberFormat="1" applyFont="1" applyBorder="1" applyAlignment="1">
      <alignment horizontal="center"/>
    </xf>
    <xf numFmtId="3" fontId="0" fillId="0" borderId="0" xfId="0" applyNumberFormat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4" fillId="3" borderId="0" xfId="0" applyFont="1" applyFill="1" applyBorder="1"/>
    <xf numFmtId="10" fontId="4" fillId="3" borderId="0" xfId="1" applyNumberFormat="1" applyFont="1" applyFill="1" applyBorder="1"/>
    <xf numFmtId="15" fontId="4" fillId="3" borderId="1" xfId="0" applyNumberFormat="1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15" fontId="4" fillId="3" borderId="14" xfId="0" applyNumberFormat="1" applyFont="1" applyFill="1" applyBorder="1"/>
    <xf numFmtId="10" fontId="4" fillId="3" borderId="15" xfId="1" applyNumberFormat="1" applyFont="1" applyFill="1" applyBorder="1"/>
    <xf numFmtId="15" fontId="4" fillId="3" borderId="16" xfId="0" applyNumberFormat="1" applyFont="1" applyFill="1" applyBorder="1"/>
    <xf numFmtId="0" fontId="4" fillId="3" borderId="17" xfId="0" applyFont="1" applyFill="1" applyBorder="1"/>
    <xf numFmtId="10" fontId="0" fillId="0" borderId="0" xfId="1" applyNumberFormat="1" applyFont="1"/>
    <xf numFmtId="10" fontId="4" fillId="3" borderId="17" xfId="1" applyNumberFormat="1" applyFont="1" applyFill="1" applyBorder="1"/>
    <xf numFmtId="10" fontId="4" fillId="3" borderId="18" xfId="1" applyNumberFormat="1" applyFont="1" applyFill="1" applyBorder="1"/>
    <xf numFmtId="10" fontId="4" fillId="0" borderId="4" xfId="1" applyNumberFormat="1" applyFont="1" applyBorder="1" applyAlignment="1">
      <alignment horizontal="center"/>
    </xf>
    <xf numFmtId="0" fontId="4" fillId="0" borderId="19" xfId="0" applyFont="1" applyBorder="1"/>
    <xf numFmtId="0" fontId="4" fillId="0" borderId="20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FOEX Index for NBSK &amp; BHKP in $US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'[1]FOEX Index'!$B$3:$B$15</c:f>
              <c:strCache>
                <c:ptCount val="13"/>
                <c:pt idx="0">
                  <c:v>Date</c:v>
                </c:pt>
                <c:pt idx="1">
                  <c:v>35324</c:v>
                </c:pt>
                <c:pt idx="2">
                  <c:v>35331</c:v>
                </c:pt>
                <c:pt idx="3">
                  <c:v>35338</c:v>
                </c:pt>
                <c:pt idx="4">
                  <c:v>35345</c:v>
                </c:pt>
                <c:pt idx="5">
                  <c:v>35352</c:v>
                </c:pt>
                <c:pt idx="6">
                  <c:v>35359</c:v>
                </c:pt>
                <c:pt idx="7">
                  <c:v>35366</c:v>
                </c:pt>
                <c:pt idx="8">
                  <c:v>35373</c:v>
                </c:pt>
                <c:pt idx="9">
                  <c:v>35380</c:v>
                </c:pt>
                <c:pt idx="10">
                  <c:v>35387</c:v>
                </c:pt>
                <c:pt idx="11">
                  <c:v>35394</c:v>
                </c:pt>
                <c:pt idx="12">
                  <c:v>35401</c:v>
                </c:pt>
              </c:strCache>
            </c:strRef>
          </c:cat>
          <c:val>
            <c:numRef>
              <c:f>'[1]FOEX Index'!$C$3:$C$15</c:f>
              <c:numCache>
                <c:formatCode>General</c:formatCode>
                <c:ptCount val="13"/>
                <c:pt idx="0">
                  <c:v>0</c:v>
                </c:pt>
                <c:pt idx="1">
                  <c:v>563.04</c:v>
                </c:pt>
                <c:pt idx="2">
                  <c:v>558.57000000000005</c:v>
                </c:pt>
                <c:pt idx="3">
                  <c:v>564.79</c:v>
                </c:pt>
                <c:pt idx="4">
                  <c:v>568.1</c:v>
                </c:pt>
                <c:pt idx="5">
                  <c:v>568.26</c:v>
                </c:pt>
                <c:pt idx="6">
                  <c:v>565.5</c:v>
                </c:pt>
                <c:pt idx="7">
                  <c:v>565.86</c:v>
                </c:pt>
                <c:pt idx="8">
                  <c:v>567.65</c:v>
                </c:pt>
                <c:pt idx="9">
                  <c:v>564.83000000000004</c:v>
                </c:pt>
                <c:pt idx="10">
                  <c:v>564.62</c:v>
                </c:pt>
                <c:pt idx="11">
                  <c:v>561.07000000000005</c:v>
                </c:pt>
                <c:pt idx="12">
                  <c:v>560.36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DC-4B64-AEFD-F698F095A951}"/>
            </c:ext>
          </c:extLst>
        </c:ser>
        <c:ser>
          <c:idx val="1"/>
          <c:order val="1"/>
          <c:tx>
            <c:v>NBHK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'[1]FOEX Index'!$B$3:$B$15</c:f>
              <c:strCache>
                <c:ptCount val="13"/>
                <c:pt idx="0">
                  <c:v>Date</c:v>
                </c:pt>
                <c:pt idx="1">
                  <c:v>35324</c:v>
                </c:pt>
                <c:pt idx="2">
                  <c:v>35331</c:v>
                </c:pt>
                <c:pt idx="3">
                  <c:v>35338</c:v>
                </c:pt>
                <c:pt idx="4">
                  <c:v>35345</c:v>
                </c:pt>
                <c:pt idx="5">
                  <c:v>35352</c:v>
                </c:pt>
                <c:pt idx="6">
                  <c:v>35359</c:v>
                </c:pt>
                <c:pt idx="7">
                  <c:v>35366</c:v>
                </c:pt>
                <c:pt idx="8">
                  <c:v>35373</c:v>
                </c:pt>
                <c:pt idx="9">
                  <c:v>35380</c:v>
                </c:pt>
                <c:pt idx="10">
                  <c:v>35387</c:v>
                </c:pt>
                <c:pt idx="11">
                  <c:v>35394</c:v>
                </c:pt>
                <c:pt idx="12">
                  <c:v>35401</c:v>
                </c:pt>
              </c:strCache>
            </c:strRef>
          </c:cat>
          <c:val>
            <c:numRef>
              <c:f>'[1]FOEX Index'!$E$3:$E$15</c:f>
              <c:numCache>
                <c:formatCode>General</c:formatCode>
                <c:ptCount val="13"/>
                <c:pt idx="0">
                  <c:v>0</c:v>
                </c:pt>
                <c:pt idx="3">
                  <c:v>562.13333333333333</c:v>
                </c:pt>
                <c:pt idx="7">
                  <c:v>566.93000000000006</c:v>
                </c:pt>
                <c:pt idx="11">
                  <c:v>564.54250000000002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DC-4B64-AEFD-F698F095A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378128"/>
        <c:axId val="1"/>
      </c:lineChart>
      <c:catAx>
        <c:axId val="211378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  <c:min val="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$/mton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378128"/>
        <c:crosses val="autoZero"/>
        <c:crossBetween val="between"/>
        <c:majorUnit val="3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FOEX Index for NBSK &amp; BHKP in $US</a:t>
            </a:r>
          </a:p>
        </c:rich>
      </c:tx>
      <c:layout>
        <c:manualLayout>
          <c:xMode val="edge"/>
          <c:yMode val="edge"/>
          <c:x val="0.24017467248908297"/>
          <c:y val="3.51438247925581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0349344978165"/>
          <c:y val="0.18530380345167022"/>
          <c:w val="0.83842794759825323"/>
          <c:h val="0.58786034198460901"/>
        </c:manualLayout>
      </c:layout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FOEX!$C$13:$C$33</c:f>
              <c:numCache>
                <c:formatCode>d\-mmm\-yy</c:formatCode>
                <c:ptCount val="21"/>
                <c:pt idx="0">
                  <c:v>37040</c:v>
                </c:pt>
                <c:pt idx="1">
                  <c:v>37047</c:v>
                </c:pt>
                <c:pt idx="2">
                  <c:v>37054</c:v>
                </c:pt>
                <c:pt idx="3">
                  <c:v>37061</c:v>
                </c:pt>
                <c:pt idx="4">
                  <c:v>37068</c:v>
                </c:pt>
                <c:pt idx="5">
                  <c:v>37075</c:v>
                </c:pt>
                <c:pt idx="6">
                  <c:v>37082</c:v>
                </c:pt>
                <c:pt idx="7">
                  <c:v>37089</c:v>
                </c:pt>
                <c:pt idx="8">
                  <c:v>37096</c:v>
                </c:pt>
                <c:pt idx="9">
                  <c:v>37103</c:v>
                </c:pt>
                <c:pt idx="10">
                  <c:v>37110</c:v>
                </c:pt>
                <c:pt idx="11">
                  <c:v>37117</c:v>
                </c:pt>
                <c:pt idx="12">
                  <c:v>37124</c:v>
                </c:pt>
                <c:pt idx="13">
                  <c:v>37131</c:v>
                </c:pt>
                <c:pt idx="14">
                  <c:v>37138</c:v>
                </c:pt>
                <c:pt idx="15">
                  <c:v>37145</c:v>
                </c:pt>
                <c:pt idx="16">
                  <c:v>37152</c:v>
                </c:pt>
                <c:pt idx="17">
                  <c:v>37159</c:v>
                </c:pt>
                <c:pt idx="18">
                  <c:v>37166</c:v>
                </c:pt>
                <c:pt idx="19">
                  <c:v>37173</c:v>
                </c:pt>
                <c:pt idx="20">
                  <c:v>37180</c:v>
                </c:pt>
              </c:numCache>
            </c:numRef>
          </c:cat>
          <c:val>
            <c:numRef>
              <c:f>FOEX!$D$13:$D$33</c:f>
              <c:numCache>
                <c:formatCode>General</c:formatCode>
                <c:ptCount val="21"/>
                <c:pt idx="0">
                  <c:v>540.19000000000005</c:v>
                </c:pt>
                <c:pt idx="1">
                  <c:v>536.63</c:v>
                </c:pt>
                <c:pt idx="2">
                  <c:v>519.9</c:v>
                </c:pt>
                <c:pt idx="3">
                  <c:v>515.5</c:v>
                </c:pt>
                <c:pt idx="4">
                  <c:v>511.5</c:v>
                </c:pt>
                <c:pt idx="5">
                  <c:v>499.55</c:v>
                </c:pt>
                <c:pt idx="6">
                  <c:v>490.85</c:v>
                </c:pt>
                <c:pt idx="7">
                  <c:v>478.91</c:v>
                </c:pt>
                <c:pt idx="8">
                  <c:v>477.27</c:v>
                </c:pt>
                <c:pt idx="9">
                  <c:v>469.23</c:v>
                </c:pt>
                <c:pt idx="10">
                  <c:v>459.82</c:v>
                </c:pt>
                <c:pt idx="11">
                  <c:v>457.58</c:v>
                </c:pt>
                <c:pt idx="12">
                  <c:v>455.1</c:v>
                </c:pt>
                <c:pt idx="13">
                  <c:v>452.45</c:v>
                </c:pt>
                <c:pt idx="14">
                  <c:v>451.67</c:v>
                </c:pt>
                <c:pt idx="15">
                  <c:v>450</c:v>
                </c:pt>
                <c:pt idx="16">
                  <c:v>450</c:v>
                </c:pt>
                <c:pt idx="17">
                  <c:v>450</c:v>
                </c:pt>
                <c:pt idx="18">
                  <c:v>451.13</c:v>
                </c:pt>
                <c:pt idx="19">
                  <c:v>458.89</c:v>
                </c:pt>
                <c:pt idx="20">
                  <c:v>463.94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D3-4AF4-B737-D8AD6E2BD3A5}"/>
            </c:ext>
          </c:extLst>
        </c:ser>
        <c:ser>
          <c:idx val="1"/>
          <c:order val="1"/>
          <c:tx>
            <c:v>NBHK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FOEX!$C$13:$C$33</c:f>
              <c:numCache>
                <c:formatCode>d\-mmm\-yy</c:formatCode>
                <c:ptCount val="21"/>
                <c:pt idx="0">
                  <c:v>37040</c:v>
                </c:pt>
                <c:pt idx="1">
                  <c:v>37047</c:v>
                </c:pt>
                <c:pt idx="2">
                  <c:v>37054</c:v>
                </c:pt>
                <c:pt idx="3">
                  <c:v>37061</c:v>
                </c:pt>
                <c:pt idx="4">
                  <c:v>37068</c:v>
                </c:pt>
                <c:pt idx="5">
                  <c:v>37075</c:v>
                </c:pt>
                <c:pt idx="6">
                  <c:v>37082</c:v>
                </c:pt>
                <c:pt idx="7">
                  <c:v>37089</c:v>
                </c:pt>
                <c:pt idx="8">
                  <c:v>37096</c:v>
                </c:pt>
                <c:pt idx="9">
                  <c:v>37103</c:v>
                </c:pt>
                <c:pt idx="10">
                  <c:v>37110</c:v>
                </c:pt>
                <c:pt idx="11">
                  <c:v>37117</c:v>
                </c:pt>
                <c:pt idx="12">
                  <c:v>37124</c:v>
                </c:pt>
                <c:pt idx="13">
                  <c:v>37131</c:v>
                </c:pt>
                <c:pt idx="14">
                  <c:v>37138</c:v>
                </c:pt>
                <c:pt idx="15">
                  <c:v>37145</c:v>
                </c:pt>
                <c:pt idx="16">
                  <c:v>37152</c:v>
                </c:pt>
                <c:pt idx="17">
                  <c:v>37159</c:v>
                </c:pt>
                <c:pt idx="18">
                  <c:v>37166</c:v>
                </c:pt>
                <c:pt idx="19">
                  <c:v>37173</c:v>
                </c:pt>
                <c:pt idx="20">
                  <c:v>37180</c:v>
                </c:pt>
              </c:numCache>
            </c:numRef>
          </c:cat>
          <c:val>
            <c:numRef>
              <c:f>FOEX!$F$13:$F$33</c:f>
              <c:numCache>
                <c:formatCode>General</c:formatCode>
                <c:ptCount val="21"/>
                <c:pt idx="0">
                  <c:v>477.39</c:v>
                </c:pt>
                <c:pt idx="1">
                  <c:v>465.59</c:v>
                </c:pt>
                <c:pt idx="2">
                  <c:v>456.26</c:v>
                </c:pt>
                <c:pt idx="3">
                  <c:v>450.7</c:v>
                </c:pt>
                <c:pt idx="4">
                  <c:v>440.86</c:v>
                </c:pt>
                <c:pt idx="5">
                  <c:v>422.03</c:v>
                </c:pt>
                <c:pt idx="6">
                  <c:v>411.92</c:v>
                </c:pt>
                <c:pt idx="7">
                  <c:v>408.25</c:v>
                </c:pt>
                <c:pt idx="8">
                  <c:v>408.5</c:v>
                </c:pt>
                <c:pt idx="9">
                  <c:v>402.09</c:v>
                </c:pt>
                <c:pt idx="10">
                  <c:v>396.85</c:v>
                </c:pt>
                <c:pt idx="11">
                  <c:v>398.45</c:v>
                </c:pt>
                <c:pt idx="12">
                  <c:v>401.96</c:v>
                </c:pt>
                <c:pt idx="13">
                  <c:v>402.14</c:v>
                </c:pt>
                <c:pt idx="14">
                  <c:v>401.34</c:v>
                </c:pt>
                <c:pt idx="15">
                  <c:v>398</c:v>
                </c:pt>
                <c:pt idx="16">
                  <c:v>400.07</c:v>
                </c:pt>
                <c:pt idx="17">
                  <c:v>404.96</c:v>
                </c:pt>
                <c:pt idx="18">
                  <c:v>407.11</c:v>
                </c:pt>
                <c:pt idx="19">
                  <c:v>415.48</c:v>
                </c:pt>
                <c:pt idx="20">
                  <c:v>416.72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D3-4AF4-B737-D8AD6E2BD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887728"/>
        <c:axId val="1"/>
      </c:lineChart>
      <c:dateAx>
        <c:axId val="298887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91703056768558955"/>
              <c:y val="0.91693433776947164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  <c:max val="590"/>
          <c:min val="38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$/mton</a:t>
                </a:r>
              </a:p>
            </c:rich>
          </c:tx>
          <c:layout>
            <c:manualLayout>
              <c:xMode val="edge"/>
              <c:yMode val="edge"/>
              <c:x val="1.0917030567685589E-2"/>
              <c:y val="1.5974465814799155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8887728"/>
        <c:crosses val="autoZero"/>
        <c:crossBetween val="between"/>
        <c:majorUnit val="3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FOEX Index forNBSK &amp; BHKP in $US</a:t>
            </a:r>
          </a:p>
        </c:rich>
      </c:tx>
      <c:layout>
        <c:manualLayout>
          <c:xMode val="edge"/>
          <c:yMode val="edge"/>
          <c:x val="0.22038626782634896"/>
          <c:y val="3.61011466697221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418992174027676E-2"/>
          <c:y val="0.137184357344944"/>
          <c:w val="0.85675161617493156"/>
          <c:h val="0.72924316272838652"/>
        </c:manualLayout>
      </c:layout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FOEX!$C$7:$C$23</c:f>
              <c:numCache>
                <c:formatCode>d\-mmm\-yy</c:formatCode>
                <c:ptCount val="17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  <c:pt idx="14">
                  <c:v>37096</c:v>
                </c:pt>
                <c:pt idx="15">
                  <c:v>37103</c:v>
                </c:pt>
                <c:pt idx="16">
                  <c:v>37110</c:v>
                </c:pt>
              </c:numCache>
            </c:numRef>
          </c:cat>
          <c:val>
            <c:numRef>
              <c:f>FOEX!$D$7:$D$23</c:f>
              <c:numCache>
                <c:formatCode>General</c:formatCode>
                <c:ptCount val="17"/>
                <c:pt idx="0">
                  <c:v>586.53</c:v>
                </c:pt>
                <c:pt idx="1">
                  <c:v>580.41999999999996</c:v>
                </c:pt>
                <c:pt idx="2">
                  <c:v>577.98</c:v>
                </c:pt>
                <c:pt idx="3">
                  <c:v>572.04</c:v>
                </c:pt>
                <c:pt idx="4">
                  <c:v>560.19000000000005</c:v>
                </c:pt>
                <c:pt idx="5">
                  <c:v>545.22</c:v>
                </c:pt>
                <c:pt idx="6">
                  <c:v>540.19000000000005</c:v>
                </c:pt>
                <c:pt idx="7">
                  <c:v>536.63</c:v>
                </c:pt>
                <c:pt idx="8">
                  <c:v>519.9</c:v>
                </c:pt>
                <c:pt idx="9">
                  <c:v>515.5</c:v>
                </c:pt>
                <c:pt idx="10">
                  <c:v>511.5</c:v>
                </c:pt>
                <c:pt idx="11">
                  <c:v>499.55</c:v>
                </c:pt>
                <c:pt idx="12">
                  <c:v>490.85</c:v>
                </c:pt>
                <c:pt idx="13">
                  <c:v>478.91</c:v>
                </c:pt>
                <c:pt idx="14">
                  <c:v>477.27</c:v>
                </c:pt>
                <c:pt idx="15">
                  <c:v>469.23</c:v>
                </c:pt>
                <c:pt idx="16">
                  <c:v>459.82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A5-49B8-AAE4-92AA0D18040E}"/>
            </c:ext>
          </c:extLst>
        </c:ser>
        <c:ser>
          <c:idx val="1"/>
          <c:order val="1"/>
          <c:tx>
            <c:v>NBHK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FOEX!$C$7:$C$23</c:f>
              <c:numCache>
                <c:formatCode>d\-mmm\-yy</c:formatCode>
                <c:ptCount val="17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  <c:pt idx="14">
                  <c:v>37096</c:v>
                </c:pt>
                <c:pt idx="15">
                  <c:v>37103</c:v>
                </c:pt>
                <c:pt idx="16">
                  <c:v>37110</c:v>
                </c:pt>
              </c:numCache>
            </c:numRef>
          </c:cat>
          <c:val>
            <c:numRef>
              <c:f>FOEX!$F$7:$F$23</c:f>
              <c:numCache>
                <c:formatCode>General</c:formatCode>
                <c:ptCount val="17"/>
                <c:pt idx="0">
                  <c:v>543.41999999999996</c:v>
                </c:pt>
                <c:pt idx="1">
                  <c:v>536.53</c:v>
                </c:pt>
                <c:pt idx="2">
                  <c:v>524.57000000000005</c:v>
                </c:pt>
                <c:pt idx="3">
                  <c:v>512.04999999999995</c:v>
                </c:pt>
                <c:pt idx="4">
                  <c:v>497.16</c:v>
                </c:pt>
                <c:pt idx="5">
                  <c:v>490.16</c:v>
                </c:pt>
                <c:pt idx="6">
                  <c:v>477.39</c:v>
                </c:pt>
                <c:pt idx="7">
                  <c:v>465.59</c:v>
                </c:pt>
                <c:pt idx="8">
                  <c:v>456.26</c:v>
                </c:pt>
                <c:pt idx="9">
                  <c:v>450.7</c:v>
                </c:pt>
                <c:pt idx="10">
                  <c:v>440.86</c:v>
                </c:pt>
                <c:pt idx="11">
                  <c:v>422.03</c:v>
                </c:pt>
                <c:pt idx="12">
                  <c:v>411.92</c:v>
                </c:pt>
                <c:pt idx="13">
                  <c:v>408.25</c:v>
                </c:pt>
                <c:pt idx="14">
                  <c:v>408.5</c:v>
                </c:pt>
                <c:pt idx="15">
                  <c:v>402.09</c:v>
                </c:pt>
                <c:pt idx="16">
                  <c:v>396.85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A5-49B8-AAE4-92AA0D180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892832"/>
        <c:axId val="1"/>
      </c:lineChart>
      <c:dateAx>
        <c:axId val="298892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90082886974020138"/>
              <c:y val="0.8844780934081915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  <c:min val="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$/mton</a:t>
                </a:r>
              </a:p>
            </c:rich>
          </c:tx>
          <c:layout>
            <c:manualLayout>
              <c:xMode val="edge"/>
              <c:yMode val="edge"/>
              <c:x val="1.377414173914681E-2"/>
              <c:y val="6.4982064005499787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8892832"/>
        <c:crosses val="autoZero"/>
        <c:crossBetween val="between"/>
        <c:majorUnit val="3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20473855415838"/>
          <c:y val="0.12500023841903385"/>
          <c:w val="0.80966021403949262"/>
          <c:h val="0.72265762836003944"/>
        </c:manualLayout>
      </c:layout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FOEX!$C$7:$C$22</c:f>
              <c:numCache>
                <c:formatCode>d\-mmm\-yy</c:formatCode>
                <c:ptCount val="16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  <c:pt idx="14">
                  <c:v>37096</c:v>
                </c:pt>
                <c:pt idx="15">
                  <c:v>37103</c:v>
                </c:pt>
              </c:numCache>
            </c:numRef>
          </c:cat>
          <c:val>
            <c:numRef>
              <c:f>FOEX!$D$7:$D$22</c:f>
              <c:numCache>
                <c:formatCode>General</c:formatCode>
                <c:ptCount val="16"/>
                <c:pt idx="0">
                  <c:v>586.53</c:v>
                </c:pt>
                <c:pt idx="1">
                  <c:v>580.41999999999996</c:v>
                </c:pt>
                <c:pt idx="2">
                  <c:v>577.98</c:v>
                </c:pt>
                <c:pt idx="3">
                  <c:v>572.04</c:v>
                </c:pt>
                <c:pt idx="4">
                  <c:v>560.19000000000005</c:v>
                </c:pt>
                <c:pt idx="5">
                  <c:v>545.22</c:v>
                </c:pt>
                <c:pt idx="6">
                  <c:v>540.19000000000005</c:v>
                </c:pt>
                <c:pt idx="7">
                  <c:v>536.63</c:v>
                </c:pt>
                <c:pt idx="8">
                  <c:v>519.9</c:v>
                </c:pt>
                <c:pt idx="9">
                  <c:v>515.5</c:v>
                </c:pt>
                <c:pt idx="10">
                  <c:v>511.5</c:v>
                </c:pt>
                <c:pt idx="11">
                  <c:v>499.55</c:v>
                </c:pt>
                <c:pt idx="12">
                  <c:v>490.85</c:v>
                </c:pt>
                <c:pt idx="13">
                  <c:v>478.91</c:v>
                </c:pt>
                <c:pt idx="14">
                  <c:v>477.27</c:v>
                </c:pt>
                <c:pt idx="15">
                  <c:v>469.23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4B-400C-825E-047676B13960}"/>
            </c:ext>
          </c:extLst>
        </c:ser>
        <c:ser>
          <c:idx val="1"/>
          <c:order val="1"/>
          <c:tx>
            <c:v>NBHK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FOEX!$C$7:$C$22</c:f>
              <c:numCache>
                <c:formatCode>d\-mmm\-yy</c:formatCode>
                <c:ptCount val="16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  <c:pt idx="14">
                  <c:v>37096</c:v>
                </c:pt>
                <c:pt idx="15">
                  <c:v>37103</c:v>
                </c:pt>
              </c:numCache>
            </c:numRef>
          </c:cat>
          <c:val>
            <c:numRef>
              <c:f>FOEX!$F$7:$F$22</c:f>
              <c:numCache>
                <c:formatCode>General</c:formatCode>
                <c:ptCount val="16"/>
                <c:pt idx="0">
                  <c:v>543.41999999999996</c:v>
                </c:pt>
                <c:pt idx="1">
                  <c:v>536.53</c:v>
                </c:pt>
                <c:pt idx="2">
                  <c:v>524.57000000000005</c:v>
                </c:pt>
                <c:pt idx="3">
                  <c:v>512.04999999999995</c:v>
                </c:pt>
                <c:pt idx="4">
                  <c:v>497.16</c:v>
                </c:pt>
                <c:pt idx="5">
                  <c:v>490.16</c:v>
                </c:pt>
                <c:pt idx="6">
                  <c:v>477.39</c:v>
                </c:pt>
                <c:pt idx="7">
                  <c:v>465.59</c:v>
                </c:pt>
                <c:pt idx="8">
                  <c:v>456.26</c:v>
                </c:pt>
                <c:pt idx="9">
                  <c:v>450.7</c:v>
                </c:pt>
                <c:pt idx="10">
                  <c:v>440.86</c:v>
                </c:pt>
                <c:pt idx="11">
                  <c:v>422.03</c:v>
                </c:pt>
                <c:pt idx="12">
                  <c:v>411.92</c:v>
                </c:pt>
                <c:pt idx="13">
                  <c:v>408.25</c:v>
                </c:pt>
                <c:pt idx="14">
                  <c:v>408.5</c:v>
                </c:pt>
                <c:pt idx="15">
                  <c:v>402.09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4B-400C-825E-047676B13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890976"/>
        <c:axId val="1"/>
      </c:lineChart>
      <c:dateAx>
        <c:axId val="298890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91477399621304079"/>
              <c:y val="0.89843921363680579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  <c:min val="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$/ton</a:t>
                </a:r>
              </a:p>
            </c:rich>
          </c:tx>
          <c:layout>
            <c:manualLayout>
              <c:xMode val="edge"/>
              <c:yMode val="edge"/>
              <c:x val="1.420456515858759E-2"/>
              <c:y val="0.433594577016023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8890976"/>
        <c:crosses val="autoZero"/>
        <c:crossBetween val="between"/>
        <c:majorUnit val="3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19050</xdr:rowOff>
    </xdr:from>
    <xdr:to>
      <xdr:col>0</xdr:col>
      <xdr:colOff>0</xdr:colOff>
      <xdr:row>44</xdr:row>
      <xdr:rowOff>19050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22FD4C1C-10EE-E3B9-E3CF-E787A5A6D8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542925</xdr:colOff>
      <xdr:row>19</xdr:row>
      <xdr:rowOff>152400</xdr:rowOff>
    </xdr:from>
    <xdr:to>
      <xdr:col>13</xdr:col>
      <xdr:colOff>504825</xdr:colOff>
      <xdr:row>38</xdr:row>
      <xdr:rowOff>47625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C36A0A24-023C-28D0-E7E8-3BA2037665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476250</xdr:colOff>
      <xdr:row>24</xdr:row>
      <xdr:rowOff>9525</xdr:rowOff>
    </xdr:from>
    <xdr:to>
      <xdr:col>22</xdr:col>
      <xdr:colOff>276225</xdr:colOff>
      <xdr:row>40</xdr:row>
      <xdr:rowOff>47625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43533125-5F62-1642-D749-E7EC1C2033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0.3784</cdr:x>
      <cdr:y>0.08046</cdr:y>
    </cdr:from>
    <cdr:to>
      <cdr:x>0.7184</cdr:x>
      <cdr:y>0.1121</cdr:y>
    </cdr:to>
    <cdr:sp macro="" textlink="">
      <cdr:nvSpPr>
        <cdr:cNvPr id="2049" name="Text Box 1">
          <a:extLst xmlns:a="http://schemas.openxmlformats.org/drawingml/2006/main">
            <a:ext uri="{FF2B5EF4-FFF2-40B4-BE49-F238E27FC236}">
              <a16:creationId xmlns:a16="http://schemas.microsoft.com/office/drawing/2014/main" id="{13770383-B863-C47D-D4F6-56297D74BB2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0703" y="291344"/>
          <a:ext cx="249366" cy="113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0.51588</cdr:x>
      <cdr:y>0.22672</cdr:y>
    </cdr:from>
    <cdr:to>
      <cdr:x>0.54916</cdr:x>
      <cdr:y>0.28682</cdr:y>
    </cdr:to>
    <cdr:sp macro="" textlink="">
      <cdr:nvSpPr>
        <cdr:cNvPr id="2050" name="Text Box 2">
          <a:extLst xmlns:a="http://schemas.openxmlformats.org/drawingml/2006/main">
            <a:ext uri="{FF2B5EF4-FFF2-40B4-BE49-F238E27FC236}">
              <a16:creationId xmlns:a16="http://schemas.microsoft.com/office/drawing/2014/main" id="{FFC2955A-EB41-7E11-ABDE-D189FE83C85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1534" y="815138"/>
          <a:ext cx="24410" cy="2152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" b="0" i="0" u="none" strike="noStrike" baseline="0">
              <a:solidFill>
                <a:srgbClr val="000000"/>
              </a:solidFill>
              <a:latin typeface="Arial"/>
              <a:cs typeface="Arial"/>
            </a:rPr>
            <a:t>NBSK</a:t>
          </a:r>
        </a:p>
        <a:p xmlns:a="http://schemas.openxmlformats.org/drawingml/2006/main">
          <a:pPr algn="l" rtl="0">
            <a:defRPr sz="1000"/>
          </a:pPr>
          <a:endParaRPr lang="en-US" sz="1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175" b="0" i="0" u="none" strike="noStrike" baseline="0">
              <a:solidFill>
                <a:srgbClr val="000000"/>
              </a:solidFill>
              <a:latin typeface="Arial"/>
              <a:cs typeface="Arial"/>
            </a:rPr>
            <a:t>SK</a:t>
          </a:r>
        </a:p>
        <a:p xmlns:a="http://schemas.openxmlformats.org/drawingml/2006/main">
          <a:pPr algn="l" rtl="0">
            <a:defRPr sz="1000"/>
          </a:pPr>
          <a:endParaRPr lang="en-US" sz="175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0.51588</cdr:x>
      <cdr:y>0.42626</cdr:y>
    </cdr:from>
    <cdr:to>
      <cdr:x>0.55003</cdr:x>
      <cdr:y>0.49538</cdr:y>
    </cdr:to>
    <cdr:sp macro="" textlink="">
      <cdr:nvSpPr>
        <cdr:cNvPr id="2051" name="Text Box 3">
          <a:extLst xmlns:a="http://schemas.openxmlformats.org/drawingml/2006/main">
            <a:ext uri="{FF2B5EF4-FFF2-40B4-BE49-F238E27FC236}">
              <a16:creationId xmlns:a16="http://schemas.microsoft.com/office/drawing/2014/main" id="{B0A34A38-AFC4-2709-E062-6484EEA153F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1534" y="1529799"/>
          <a:ext cx="25049" cy="24751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" b="0" i="0" u="none" strike="noStrike" baseline="0">
              <a:solidFill>
                <a:srgbClr val="000000"/>
              </a:solidFill>
              <a:latin typeface="Arial"/>
              <a:cs typeface="Arial"/>
            </a:rPr>
            <a:t>NBHK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0.2442</cdr:x>
      <cdr:y>0.10136</cdr:y>
    </cdr:from>
    <cdr:to>
      <cdr:x>0.82917</cdr:x>
      <cdr:y>0.14251</cdr:y>
    </cdr:to>
    <cdr:sp macro="" textlink="">
      <cdr:nvSpPr>
        <cdr:cNvPr id="4097" name="Text Box 1">
          <a:extLst xmlns:a="http://schemas.openxmlformats.org/drawingml/2006/main">
            <a:ext uri="{FF2B5EF4-FFF2-40B4-BE49-F238E27FC236}">
              <a16:creationId xmlns:a16="http://schemas.microsoft.com/office/drawing/2014/main" id="{A3939E2B-AD4B-4AD5-C3A8-53B3C6520AC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70799" y="306337"/>
          <a:ext cx="2557481" cy="12306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0.39484</cdr:x>
      <cdr:y>0.39205</cdr:y>
    </cdr:from>
    <cdr:to>
      <cdr:x>0.47188</cdr:x>
      <cdr:y>0.45546</cdr:y>
    </cdr:to>
    <cdr:sp macro="" textlink="">
      <cdr:nvSpPr>
        <cdr:cNvPr id="4098" name="Text Box 2">
          <a:extLst xmlns:a="http://schemas.openxmlformats.org/drawingml/2006/main">
            <a:ext uri="{FF2B5EF4-FFF2-40B4-BE49-F238E27FC236}">
              <a16:creationId xmlns:a16="http://schemas.microsoft.com/office/drawing/2014/main" id="{68FB2927-A238-93F9-965E-DB3656E27CB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29415" y="1175741"/>
          <a:ext cx="336792" cy="1896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50" b="0" i="0" u="none" strike="noStrike" baseline="0">
              <a:solidFill>
                <a:srgbClr val="000000"/>
              </a:solidFill>
              <a:latin typeface="Arial"/>
              <a:cs typeface="Arial"/>
            </a:rPr>
            <a:t>NBSK</a:t>
          </a: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112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1125" b="0" i="0" u="none" strike="noStrike" baseline="0">
              <a:solidFill>
                <a:srgbClr val="000000"/>
              </a:solidFill>
              <a:latin typeface="Arial"/>
              <a:cs typeface="Arial"/>
            </a:rPr>
            <a:t>SK</a:t>
          </a:r>
        </a:p>
        <a:p xmlns:a="http://schemas.openxmlformats.org/drawingml/2006/main">
          <a:pPr algn="l" rtl="0">
            <a:defRPr sz="1000"/>
          </a:pPr>
          <a:endParaRPr lang="en-US" sz="1125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0.35889</cdr:x>
      <cdr:y>0.55083</cdr:y>
    </cdr:from>
    <cdr:to>
      <cdr:x>0.455</cdr:x>
      <cdr:y>0.62949</cdr:y>
    </cdr:to>
    <cdr:sp macro="" textlink="">
      <cdr:nvSpPr>
        <cdr:cNvPr id="4099" name="Text Box 3">
          <a:extLst xmlns:a="http://schemas.openxmlformats.org/drawingml/2006/main">
            <a:ext uri="{FF2B5EF4-FFF2-40B4-BE49-F238E27FC236}">
              <a16:creationId xmlns:a16="http://schemas.microsoft.com/office/drawing/2014/main" id="{2E4231AA-CC2A-8729-7D11-7F5A11DB6ED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72245" y="1650619"/>
          <a:ext cx="420188" cy="2352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75" b="0" i="0" u="none" strike="noStrike" baseline="0">
              <a:solidFill>
                <a:srgbClr val="000000"/>
              </a:solidFill>
              <a:latin typeface="Arial"/>
              <a:cs typeface="Arial"/>
            </a:rPr>
            <a:t>BHKP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0.25517</cdr:x>
      <cdr:y>0.1074</cdr:y>
    </cdr:from>
    <cdr:to>
      <cdr:x>0.81972</cdr:x>
      <cdr:y>0.15319</cdr:y>
    </cdr:to>
    <cdr:sp macro="" textlink="">
      <cdr:nvSpPr>
        <cdr:cNvPr id="23553" name="Text Box 1">
          <a:extLst xmlns:a="http://schemas.openxmlformats.org/drawingml/2006/main">
            <a:ext uri="{FF2B5EF4-FFF2-40B4-BE49-F238E27FC236}">
              <a16:creationId xmlns:a16="http://schemas.microsoft.com/office/drawing/2014/main" id="{84D36CD4-445F-BFAB-4482-F5A63AD9C17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87862" y="287563"/>
          <a:ext cx="1957359" cy="1212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0.44481</cdr:x>
      <cdr:y>0.31539</cdr:y>
    </cdr:from>
    <cdr:to>
      <cdr:x>0.51896</cdr:x>
      <cdr:y>0.37781</cdr:y>
    </cdr:to>
    <cdr:sp macro="" textlink="">
      <cdr:nvSpPr>
        <cdr:cNvPr id="23554" name="Text Box 2">
          <a:extLst xmlns:a="http://schemas.openxmlformats.org/drawingml/2006/main">
            <a:ext uri="{FF2B5EF4-FFF2-40B4-BE49-F238E27FC236}">
              <a16:creationId xmlns:a16="http://schemas.microsoft.com/office/drawing/2014/main" id="{ADD18D26-76BE-4DAA-8855-7184F62812D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45373" y="838308"/>
          <a:ext cx="257103" cy="1652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NBSK</a:t>
          </a: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8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875" b="0" i="0" u="none" strike="noStrike" baseline="0">
              <a:solidFill>
                <a:srgbClr val="000000"/>
              </a:solidFill>
              <a:latin typeface="Arial"/>
              <a:cs typeface="Arial"/>
            </a:rPr>
            <a:t>SK</a:t>
          </a:r>
        </a:p>
        <a:p xmlns:a="http://schemas.openxmlformats.org/drawingml/2006/main">
          <a:pPr algn="l" rtl="0">
            <a:defRPr sz="1000"/>
          </a:pPr>
          <a:endParaRPr lang="en-US" sz="875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0.44481</cdr:x>
      <cdr:y>0.50868</cdr:y>
    </cdr:from>
    <cdr:to>
      <cdr:x>0.53793</cdr:x>
      <cdr:y>0.58628</cdr:y>
    </cdr:to>
    <cdr:sp macro="" textlink="">
      <cdr:nvSpPr>
        <cdr:cNvPr id="23555" name="Text Box 3">
          <a:extLst xmlns:a="http://schemas.openxmlformats.org/drawingml/2006/main">
            <a:ext uri="{FF2B5EF4-FFF2-40B4-BE49-F238E27FC236}">
              <a16:creationId xmlns:a16="http://schemas.microsoft.com/office/drawing/2014/main" id="{B2B87D31-B9DD-7688-6431-AE300D7387DE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45373" y="1350124"/>
          <a:ext cx="322854" cy="2054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BHKP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11</xdr:row>
      <xdr:rowOff>0</xdr:rowOff>
    </xdr:from>
    <xdr:to>
      <xdr:col>10</xdr:col>
      <xdr:colOff>171450</xdr:colOff>
      <xdr:row>26</xdr:row>
      <xdr:rowOff>9525</xdr:rowOff>
    </xdr:to>
    <xdr:graphicFrame macro="">
      <xdr:nvGraphicFramePr>
        <xdr:cNvPr id="9217" name="Chart 1">
          <a:extLst>
            <a:ext uri="{FF2B5EF4-FFF2-40B4-BE49-F238E27FC236}">
              <a16:creationId xmlns:a16="http://schemas.microsoft.com/office/drawing/2014/main" id="{A86C5324-297B-CA39-8A02-285B25BCD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0.26</cdr:x>
      <cdr:y>0.05454</cdr:y>
    </cdr:from>
    <cdr:to>
      <cdr:x>0.82017</cdr:x>
      <cdr:y>0.10499</cdr:y>
    </cdr:to>
    <cdr:sp macro="" textlink="">
      <cdr:nvSpPr>
        <cdr:cNvPr id="10241" name="Text Box 1">
          <a:extLst xmlns:a="http://schemas.openxmlformats.org/drawingml/2006/main">
            <a:ext uri="{FF2B5EF4-FFF2-40B4-BE49-F238E27FC236}">
              <a16:creationId xmlns:a16="http://schemas.microsoft.com/office/drawing/2014/main" id="{6306BBA1-9C81-5376-5038-64D0F920AAF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77370" y="136673"/>
          <a:ext cx="1883469" cy="1235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FOEX Index for NBSK &amp; BHKP in $US</a:t>
          </a:r>
        </a:p>
      </cdr:txBody>
    </cdr:sp>
  </cdr:relSizeAnchor>
  <cdr:relSizeAnchor xmlns:cdr="http://schemas.openxmlformats.org/drawingml/2006/chartDrawing">
    <cdr:from>
      <cdr:x>0.44729</cdr:x>
      <cdr:y>0.33253</cdr:y>
    </cdr:from>
    <cdr:to>
      <cdr:x>0.52162</cdr:x>
      <cdr:y>0.39308</cdr:y>
    </cdr:to>
    <cdr:sp macro="" textlink="">
      <cdr:nvSpPr>
        <cdr:cNvPr id="10242" name="Text Box 2">
          <a:extLst xmlns:a="http://schemas.openxmlformats.org/drawingml/2006/main">
            <a:ext uri="{FF2B5EF4-FFF2-40B4-BE49-F238E27FC236}">
              <a16:creationId xmlns:a16="http://schemas.microsoft.com/office/drawing/2014/main" id="{EB2E4E98-3A75-3041-8145-FB73986130D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07099" y="817184"/>
          <a:ext cx="249931" cy="1482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NBSK</a:t>
          </a:r>
          <a:endParaRPr lang="en-US" sz="5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85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850" b="0" i="0" u="none" strike="noStrike" baseline="0">
              <a:solidFill>
                <a:srgbClr val="000000"/>
              </a:solidFill>
              <a:latin typeface="Arial"/>
              <a:cs typeface="Arial"/>
            </a:rPr>
            <a:t>SK</a:t>
          </a:r>
        </a:p>
        <a:p xmlns:a="http://schemas.openxmlformats.org/drawingml/2006/main">
          <a:pPr algn="l" rtl="0">
            <a:defRPr sz="1000"/>
          </a:pPr>
          <a:endParaRPr lang="en-US" sz="85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0.42955</cdr:x>
      <cdr:y>0.53556</cdr:y>
    </cdr:from>
    <cdr:to>
      <cdr:x>0.52235</cdr:x>
      <cdr:y>0.61101</cdr:y>
    </cdr:to>
    <cdr:sp macro="" textlink="">
      <cdr:nvSpPr>
        <cdr:cNvPr id="10243" name="Text Box 3">
          <a:extLst xmlns:a="http://schemas.openxmlformats.org/drawingml/2006/main">
            <a:ext uri="{FF2B5EF4-FFF2-40B4-BE49-F238E27FC236}">
              <a16:creationId xmlns:a16="http://schemas.microsoft.com/office/drawing/2014/main" id="{B93EA57A-2EBE-22F1-8A7E-FA1F7C845D3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47475" y="1314186"/>
          <a:ext cx="312005" cy="18468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BHKP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a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tal"/>
      <sheetName val="NORSCAN"/>
      <sheetName val="Non-NORSCAN"/>
      <sheetName val="Canada"/>
      <sheetName val="Austria"/>
      <sheetName val="Argentina"/>
      <sheetName val="Brazil"/>
      <sheetName val="Finland"/>
      <sheetName val="France"/>
      <sheetName val="Japan"/>
      <sheetName val="Korea"/>
      <sheetName val="Morocco_S. Africa"/>
      <sheetName val="Portugal"/>
      <sheetName val="Spain"/>
      <sheetName val="Sweden"/>
      <sheetName val="US"/>
      <sheetName val="Norway"/>
      <sheetName val="Chile"/>
      <sheetName val="New Zealand"/>
      <sheetName val="PPW-Prices by country by grade"/>
      <sheetName val="RISI_Prices"/>
      <sheetName val="MACRO DATA"/>
      <sheetName val="Consumption"/>
      <sheetName val="Capacity by Company"/>
      <sheetName val="Downtime"/>
      <sheetName val="FOEX Inde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3">
          <cell r="B3" t="str">
            <v>Date</v>
          </cell>
          <cell r="C3" t="str">
            <v>NBSK</v>
          </cell>
          <cell r="E3" t="str">
            <v>Monthly Avg</v>
          </cell>
        </row>
        <row r="4">
          <cell r="B4">
            <v>35324</v>
          </cell>
          <cell r="C4">
            <v>563.04</v>
          </cell>
        </row>
        <row r="5">
          <cell r="B5">
            <v>35331</v>
          </cell>
          <cell r="C5">
            <v>558.57000000000005</v>
          </cell>
        </row>
        <row r="6">
          <cell r="B6">
            <v>35338</v>
          </cell>
          <cell r="C6">
            <v>564.79</v>
          </cell>
          <cell r="E6">
            <v>562.13333333333333</v>
          </cell>
        </row>
        <row r="7">
          <cell r="B7">
            <v>35345</v>
          </cell>
          <cell r="C7">
            <v>568.1</v>
          </cell>
        </row>
        <row r="8">
          <cell r="B8">
            <v>35352</v>
          </cell>
          <cell r="C8">
            <v>568.26</v>
          </cell>
        </row>
        <row r="9">
          <cell r="B9">
            <v>35359</v>
          </cell>
          <cell r="C9">
            <v>565.5</v>
          </cell>
        </row>
        <row r="10">
          <cell r="B10">
            <v>35366</v>
          </cell>
          <cell r="C10">
            <v>565.86</v>
          </cell>
          <cell r="E10">
            <v>566.93000000000006</v>
          </cell>
        </row>
        <row r="11">
          <cell r="B11">
            <v>35373</v>
          </cell>
          <cell r="C11">
            <v>567.65</v>
          </cell>
        </row>
        <row r="12">
          <cell r="B12">
            <v>35380</v>
          </cell>
          <cell r="C12">
            <v>564.83000000000004</v>
          </cell>
        </row>
        <row r="13">
          <cell r="B13">
            <v>35387</v>
          </cell>
          <cell r="C13">
            <v>564.62</v>
          </cell>
        </row>
        <row r="14">
          <cell r="B14">
            <v>35394</v>
          </cell>
          <cell r="C14">
            <v>561.07000000000005</v>
          </cell>
          <cell r="E14">
            <v>564.54250000000002</v>
          </cell>
        </row>
        <row r="15">
          <cell r="B15">
            <v>35401</v>
          </cell>
          <cell r="C15">
            <v>560.36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abSelected="1" workbookViewId="0">
      <selection activeCell="F4" sqref="F4"/>
    </sheetView>
  </sheetViews>
  <sheetFormatPr defaultRowHeight="12.75" x14ac:dyDescent="0.2"/>
  <cols>
    <col min="3" max="3" width="12.5703125" customWidth="1"/>
    <col min="5" max="5" width="11.85546875" customWidth="1"/>
    <col min="10" max="11" width="13.5703125" customWidth="1"/>
    <col min="12" max="12" width="13.5703125" hidden="1" customWidth="1"/>
    <col min="13" max="13" width="11.42578125" customWidth="1"/>
    <col min="14" max="14" width="18.28515625" customWidth="1"/>
  </cols>
  <sheetData>
    <row r="1" spans="1:14" x14ac:dyDescent="0.2">
      <c r="A1" s="1" t="s">
        <v>6</v>
      </c>
    </row>
    <row r="2" spans="1:14" x14ac:dyDescent="0.2">
      <c r="A2" s="1" t="s">
        <v>7</v>
      </c>
    </row>
    <row r="3" spans="1:14" x14ac:dyDescent="0.2">
      <c r="A3" s="1" t="s">
        <v>4</v>
      </c>
    </row>
    <row r="4" spans="1:14" x14ac:dyDescent="0.2">
      <c r="A4" s="1"/>
    </row>
    <row r="5" spans="1:14" ht="13.5" thickBot="1" x14ac:dyDescent="0.25"/>
    <row r="6" spans="1:14" ht="13.5" thickBot="1" x14ac:dyDescent="0.25">
      <c r="C6" s="13" t="s">
        <v>0</v>
      </c>
      <c r="D6" s="14" t="s">
        <v>1</v>
      </c>
      <c r="E6" s="14" t="s">
        <v>3</v>
      </c>
      <c r="F6" s="14" t="s">
        <v>2</v>
      </c>
      <c r="G6" s="15" t="s">
        <v>3</v>
      </c>
      <c r="K6" t="s">
        <v>5</v>
      </c>
    </row>
    <row r="7" spans="1:14" ht="13.5" thickBot="1" x14ac:dyDescent="0.25">
      <c r="C7" s="18">
        <v>36998</v>
      </c>
      <c r="D7" s="19">
        <v>586.53</v>
      </c>
      <c r="E7" s="19"/>
      <c r="F7" s="19">
        <v>543.41999999999996</v>
      </c>
      <c r="G7" s="20"/>
      <c r="J7" s="2" t="s">
        <v>0</v>
      </c>
      <c r="K7" s="3" t="s">
        <v>1</v>
      </c>
      <c r="L7" s="3"/>
      <c r="M7" s="4" t="s">
        <v>2</v>
      </c>
    </row>
    <row r="8" spans="1:14" x14ac:dyDescent="0.2">
      <c r="C8" s="21">
        <v>37005</v>
      </c>
      <c r="D8" s="16">
        <v>580.41999999999996</v>
      </c>
      <c r="E8" s="17">
        <f>(D8-D7)/D7</f>
        <v>-1.0417199461238154E-2</v>
      </c>
      <c r="F8" s="16">
        <v>536.53</v>
      </c>
      <c r="G8" s="22">
        <f>(F8-F7)/F7</f>
        <v>-1.2678959184424547E-2</v>
      </c>
      <c r="J8" s="6">
        <v>36892</v>
      </c>
      <c r="K8" s="7">
        <v>708.19200000000001</v>
      </c>
      <c r="L8" s="7"/>
      <c r="M8" s="8"/>
    </row>
    <row r="9" spans="1:14" x14ac:dyDescent="0.2">
      <c r="C9" s="21">
        <v>37013</v>
      </c>
      <c r="D9" s="16">
        <v>577.98</v>
      </c>
      <c r="E9" s="17">
        <f>(D9-D8)/D8</f>
        <v>-4.2038523827572123E-3</v>
      </c>
      <c r="F9" s="16">
        <v>524.57000000000005</v>
      </c>
      <c r="G9" s="22">
        <f t="shared" ref="G9:G18" si="0">(F9-F8)/F8</f>
        <v>-2.2291390975341403E-2</v>
      </c>
      <c r="J9" s="9">
        <v>36923</v>
      </c>
      <c r="K9" s="5">
        <v>677.44500000000005</v>
      </c>
      <c r="L9" s="28">
        <f>(K9-K8)/K8</f>
        <v>-4.341619221905918E-2</v>
      </c>
      <c r="M9" s="10"/>
    </row>
    <row r="10" spans="1:14" x14ac:dyDescent="0.2">
      <c r="C10" s="21">
        <v>37019</v>
      </c>
      <c r="D10" s="16">
        <v>572.04</v>
      </c>
      <c r="E10" s="17">
        <f t="shared" ref="E10:E18" si="1">(D10-D9)/D9</f>
        <v>-1.0277172220492153E-2</v>
      </c>
      <c r="F10" s="16">
        <v>512.04999999999995</v>
      </c>
      <c r="G10" s="22">
        <f t="shared" si="0"/>
        <v>-2.3867167394246897E-2</v>
      </c>
      <c r="J10" s="9">
        <v>36951</v>
      </c>
      <c r="K10" s="5">
        <v>636.16250000000002</v>
      </c>
      <c r="L10" s="28">
        <f t="shared" ref="L10:L16" si="2">(K10-K9)/K9</f>
        <v>-6.0938526374834892E-2</v>
      </c>
      <c r="M10" s="10"/>
    </row>
    <row r="11" spans="1:14" x14ac:dyDescent="0.2">
      <c r="C11" s="21">
        <v>37026</v>
      </c>
      <c r="D11" s="16">
        <v>560.19000000000005</v>
      </c>
      <c r="E11" s="17">
        <f t="shared" si="1"/>
        <v>-2.0715334591986417E-2</v>
      </c>
      <c r="F11" s="16">
        <v>497.16</v>
      </c>
      <c r="G11" s="22">
        <f t="shared" si="0"/>
        <v>-2.9079191485206386E-2</v>
      </c>
      <c r="J11" s="9">
        <v>36982</v>
      </c>
      <c r="K11" s="5">
        <v>596.49249999999995</v>
      </c>
      <c r="L11" s="28">
        <f t="shared" si="2"/>
        <v>-6.2358281099561937E-2</v>
      </c>
      <c r="M11" s="10"/>
    </row>
    <row r="12" spans="1:14" x14ac:dyDescent="0.2">
      <c r="C12" s="21">
        <v>37033</v>
      </c>
      <c r="D12" s="16">
        <v>545.22</v>
      </c>
      <c r="E12" s="17">
        <f t="shared" si="1"/>
        <v>-2.6723076099180683E-2</v>
      </c>
      <c r="F12" s="16">
        <v>490.16</v>
      </c>
      <c r="G12" s="22">
        <f t="shared" si="0"/>
        <v>-1.4079974253761365E-2</v>
      </c>
      <c r="J12" s="9">
        <v>37012</v>
      </c>
      <c r="K12" s="5">
        <v>559.12400000000002</v>
      </c>
      <c r="L12" s="28">
        <f t="shared" si="2"/>
        <v>-6.2647057590832958E-2</v>
      </c>
      <c r="M12" s="10">
        <v>500.26599999999996</v>
      </c>
    </row>
    <row r="13" spans="1:14" x14ac:dyDescent="0.2">
      <c r="C13" s="21">
        <v>37040</v>
      </c>
      <c r="D13" s="16">
        <v>540.19000000000005</v>
      </c>
      <c r="E13" s="17">
        <f t="shared" si="1"/>
        <v>-9.2256336891529522E-3</v>
      </c>
      <c r="F13" s="16">
        <v>477.39</v>
      </c>
      <c r="G13" s="22">
        <f t="shared" si="0"/>
        <v>-2.6052717480006607E-2</v>
      </c>
      <c r="J13" s="9">
        <v>37043</v>
      </c>
      <c r="K13" s="5">
        <v>520.88250000000005</v>
      </c>
      <c r="L13" s="28">
        <f t="shared" si="2"/>
        <v>-6.8395382777344513E-2</v>
      </c>
      <c r="M13" s="10">
        <v>453.35250000000002</v>
      </c>
      <c r="N13" s="25"/>
    </row>
    <row r="14" spans="1:14" x14ac:dyDescent="0.2">
      <c r="C14" s="21">
        <v>37047</v>
      </c>
      <c r="D14" s="16">
        <v>536.63</v>
      </c>
      <c r="E14" s="17">
        <f t="shared" si="1"/>
        <v>-6.5902737925545799E-3</v>
      </c>
      <c r="F14" s="16">
        <v>465.59</v>
      </c>
      <c r="G14" s="22">
        <f t="shared" si="0"/>
        <v>-2.4717736022958191E-2</v>
      </c>
      <c r="J14" s="9">
        <v>37073</v>
      </c>
      <c r="K14" s="5">
        <v>483.16200000000009</v>
      </c>
      <c r="L14" s="28">
        <f t="shared" si="2"/>
        <v>-7.2416523880145633E-2</v>
      </c>
      <c r="M14" s="10">
        <v>410.55799999999999</v>
      </c>
      <c r="N14" s="25"/>
    </row>
    <row r="15" spans="1:14" x14ac:dyDescent="0.2">
      <c r="C15" s="21">
        <v>37054</v>
      </c>
      <c r="D15" s="16">
        <v>519.9</v>
      </c>
      <c r="E15" s="17">
        <f t="shared" si="1"/>
        <v>-3.1176043083688983E-2</v>
      </c>
      <c r="F15" s="16">
        <v>456.26</v>
      </c>
      <c r="G15" s="22">
        <f t="shared" si="0"/>
        <v>-2.0039090186644869E-2</v>
      </c>
      <c r="J15" s="9">
        <v>37104</v>
      </c>
      <c r="K15" s="5">
        <f>AVERAGE(D23:D26)</f>
        <v>456.23750000000001</v>
      </c>
      <c r="L15" s="28">
        <f t="shared" si="2"/>
        <v>-5.5725615838994116E-2</v>
      </c>
      <c r="M15" s="10">
        <f>AVERAGE(F23:F26)</f>
        <v>399.85</v>
      </c>
      <c r="N15" s="25"/>
    </row>
    <row r="16" spans="1:14" x14ac:dyDescent="0.2">
      <c r="C16" s="21">
        <v>37061</v>
      </c>
      <c r="D16" s="16">
        <v>515.5</v>
      </c>
      <c r="E16" s="17">
        <f t="shared" si="1"/>
        <v>-8.4631659934602376E-3</v>
      </c>
      <c r="F16" s="16">
        <v>450.7</v>
      </c>
      <c r="G16" s="22">
        <f t="shared" si="0"/>
        <v>-1.2186034278700747E-2</v>
      </c>
      <c r="J16" s="9">
        <v>37135</v>
      </c>
      <c r="K16" s="5">
        <f>AVERAGE(D27:D30)</f>
        <v>450.41750000000002</v>
      </c>
      <c r="L16" s="28">
        <f t="shared" si="2"/>
        <v>-1.2756513877092509E-2</v>
      </c>
      <c r="M16" s="10">
        <f>AVERAGE(F27:F30)</f>
        <v>401.09249999999997</v>
      </c>
    </row>
    <row r="17" spans="3:13" ht="13.5" thickBot="1" x14ac:dyDescent="0.25">
      <c r="C17" s="21">
        <v>37068</v>
      </c>
      <c r="D17" s="16">
        <v>511.5</v>
      </c>
      <c r="E17" s="17">
        <f t="shared" si="1"/>
        <v>-7.7594568380213386E-3</v>
      </c>
      <c r="F17" s="16">
        <v>440.86</v>
      </c>
      <c r="G17" s="22">
        <f t="shared" si="0"/>
        <v>-2.1832704681606335E-2</v>
      </c>
      <c r="J17" s="11">
        <v>37165</v>
      </c>
      <c r="K17" s="29"/>
      <c r="L17" s="29"/>
      <c r="M17" s="30"/>
    </row>
    <row r="18" spans="3:13" x14ac:dyDescent="0.2">
      <c r="C18" s="21">
        <v>37075</v>
      </c>
      <c r="D18" s="16">
        <v>499.55</v>
      </c>
      <c r="E18" s="17">
        <f t="shared" si="1"/>
        <v>-2.3362658846529792E-2</v>
      </c>
      <c r="F18" s="16">
        <v>422.03</v>
      </c>
      <c r="G18" s="22">
        <f t="shared" si="0"/>
        <v>-4.2711972054620607E-2</v>
      </c>
    </row>
    <row r="19" spans="3:13" x14ac:dyDescent="0.2">
      <c r="C19" s="21">
        <v>37082</v>
      </c>
      <c r="D19" s="16">
        <v>490.85</v>
      </c>
      <c r="E19" s="17">
        <f t="shared" ref="E19:E33" si="3">(D19-D18)/D18</f>
        <v>-1.7415674106696002E-2</v>
      </c>
      <c r="F19" s="16">
        <v>411.92</v>
      </c>
      <c r="G19" s="22">
        <f t="shared" ref="G19:G33" si="4">(F19-F18)/F18</f>
        <v>-2.3955642963770247E-2</v>
      </c>
    </row>
    <row r="20" spans="3:13" x14ac:dyDescent="0.2">
      <c r="C20" s="21">
        <v>37089</v>
      </c>
      <c r="D20" s="16">
        <v>478.91</v>
      </c>
      <c r="E20" s="17">
        <f t="shared" si="3"/>
        <v>-2.4325150249567072E-2</v>
      </c>
      <c r="F20" s="16">
        <v>408.25</v>
      </c>
      <c r="G20" s="22">
        <f t="shared" si="4"/>
        <v>-8.9094969897067777E-3</v>
      </c>
    </row>
    <row r="21" spans="3:13" x14ac:dyDescent="0.2">
      <c r="C21" s="21">
        <v>37096</v>
      </c>
      <c r="D21" s="16">
        <v>477.27</v>
      </c>
      <c r="E21" s="17">
        <f t="shared" si="3"/>
        <v>-3.4244430059928652E-3</v>
      </c>
      <c r="F21" s="16">
        <v>408.5</v>
      </c>
      <c r="G21" s="22">
        <f t="shared" si="4"/>
        <v>6.1236987140232701E-4</v>
      </c>
    </row>
    <row r="22" spans="3:13" x14ac:dyDescent="0.2">
      <c r="C22" s="21">
        <v>37103</v>
      </c>
      <c r="D22" s="16">
        <v>469.23</v>
      </c>
      <c r="E22" s="17">
        <f t="shared" si="3"/>
        <v>-1.6845810547488769E-2</v>
      </c>
      <c r="F22" s="16">
        <v>402.09</v>
      </c>
      <c r="G22" s="22">
        <f t="shared" si="4"/>
        <v>-1.5691554467564321E-2</v>
      </c>
    </row>
    <row r="23" spans="3:13" x14ac:dyDescent="0.2">
      <c r="C23" s="21">
        <v>37110</v>
      </c>
      <c r="D23" s="16">
        <v>459.82</v>
      </c>
      <c r="E23" s="17">
        <f t="shared" si="3"/>
        <v>-2.0054131236280769E-2</v>
      </c>
      <c r="F23" s="16">
        <v>396.85</v>
      </c>
      <c r="G23" s="22">
        <f t="shared" si="4"/>
        <v>-1.3031908279240847E-2</v>
      </c>
    </row>
    <row r="24" spans="3:13" x14ac:dyDescent="0.2">
      <c r="C24" s="21">
        <v>37117</v>
      </c>
      <c r="D24" s="16">
        <v>457.58</v>
      </c>
      <c r="E24" s="17">
        <f t="shared" si="3"/>
        <v>-4.8714714453481998E-3</v>
      </c>
      <c r="F24" s="16">
        <v>398.45</v>
      </c>
      <c r="G24" s="22">
        <f t="shared" si="4"/>
        <v>4.0317500314979611E-3</v>
      </c>
    </row>
    <row r="25" spans="3:13" x14ac:dyDescent="0.2">
      <c r="C25" s="21">
        <v>37124</v>
      </c>
      <c r="D25" s="16">
        <v>455.1</v>
      </c>
      <c r="E25" s="17">
        <f t="shared" si="3"/>
        <v>-5.4198172997070712E-3</v>
      </c>
      <c r="F25" s="16">
        <v>401.96</v>
      </c>
      <c r="G25" s="22">
        <f t="shared" si="4"/>
        <v>8.8091353996737135E-3</v>
      </c>
    </row>
    <row r="26" spans="3:13" x14ac:dyDescent="0.2">
      <c r="C26" s="21">
        <v>37131</v>
      </c>
      <c r="D26" s="16">
        <v>452.45</v>
      </c>
      <c r="E26" s="17">
        <f t="shared" si="3"/>
        <v>-5.8228960667985807E-3</v>
      </c>
      <c r="F26" s="16">
        <v>402.14</v>
      </c>
      <c r="G26" s="22">
        <f t="shared" si="4"/>
        <v>4.4780575181611811E-4</v>
      </c>
    </row>
    <row r="27" spans="3:13" x14ac:dyDescent="0.2">
      <c r="C27" s="21">
        <v>37138</v>
      </c>
      <c r="D27" s="16">
        <v>451.67</v>
      </c>
      <c r="E27" s="17">
        <f t="shared" si="3"/>
        <v>-1.7239473975024261E-3</v>
      </c>
      <c r="F27" s="16">
        <v>401.34</v>
      </c>
      <c r="G27" s="22">
        <f t="shared" si="4"/>
        <v>-1.9893569403690542E-3</v>
      </c>
    </row>
    <row r="28" spans="3:13" x14ac:dyDescent="0.2">
      <c r="C28" s="21">
        <v>37145</v>
      </c>
      <c r="D28" s="16">
        <v>450</v>
      </c>
      <c r="E28" s="17">
        <f t="shared" si="3"/>
        <v>-3.6973896871610153E-3</v>
      </c>
      <c r="F28" s="16">
        <v>398</v>
      </c>
      <c r="G28" s="22">
        <f t="shared" si="4"/>
        <v>-8.3221208950016827E-3</v>
      </c>
    </row>
    <row r="29" spans="3:13" x14ac:dyDescent="0.2">
      <c r="C29" s="21">
        <v>37152</v>
      </c>
      <c r="D29" s="16">
        <v>450</v>
      </c>
      <c r="E29" s="17">
        <f t="shared" si="3"/>
        <v>0</v>
      </c>
      <c r="F29" s="16">
        <v>400.07</v>
      </c>
      <c r="G29" s="22">
        <f t="shared" si="4"/>
        <v>5.2010050251256107E-3</v>
      </c>
    </row>
    <row r="30" spans="3:13" x14ac:dyDescent="0.2">
      <c r="C30" s="21">
        <v>37159</v>
      </c>
      <c r="D30" s="16">
        <v>450</v>
      </c>
      <c r="E30" s="17">
        <f t="shared" si="3"/>
        <v>0</v>
      </c>
      <c r="F30" s="16">
        <v>404.96</v>
      </c>
      <c r="G30" s="22">
        <f t="shared" si="4"/>
        <v>1.2222860999325085E-2</v>
      </c>
    </row>
    <row r="31" spans="3:13" x14ac:dyDescent="0.2">
      <c r="C31" s="21">
        <v>37166</v>
      </c>
      <c r="D31" s="16">
        <v>451.13</v>
      </c>
      <c r="E31" s="17">
        <f t="shared" si="3"/>
        <v>2.5111111111111011E-3</v>
      </c>
      <c r="F31" s="16">
        <v>407.11</v>
      </c>
      <c r="G31" s="22">
        <f t="shared" si="4"/>
        <v>5.309166337416126E-3</v>
      </c>
    </row>
    <row r="32" spans="3:13" x14ac:dyDescent="0.2">
      <c r="C32" s="21">
        <v>37173</v>
      </c>
      <c r="D32" s="16">
        <v>458.89</v>
      </c>
      <c r="E32" s="17">
        <f t="shared" si="3"/>
        <v>1.7201250193957376E-2</v>
      </c>
      <c r="F32" s="16">
        <v>415.48</v>
      </c>
      <c r="G32" s="22">
        <f t="shared" si="4"/>
        <v>2.0559553928913572E-2</v>
      </c>
    </row>
    <row r="33" spans="3:13" ht="13.5" thickBot="1" x14ac:dyDescent="0.25">
      <c r="C33" s="23">
        <v>37180</v>
      </c>
      <c r="D33" s="24">
        <v>463.94</v>
      </c>
      <c r="E33" s="26">
        <f t="shared" si="3"/>
        <v>1.1004815968968623E-2</v>
      </c>
      <c r="F33" s="24">
        <v>416.72</v>
      </c>
      <c r="G33" s="27">
        <f t="shared" si="4"/>
        <v>2.9844998555887386E-3</v>
      </c>
    </row>
    <row r="34" spans="3:13" x14ac:dyDescent="0.2">
      <c r="M34" s="12"/>
    </row>
    <row r="35" spans="3:13" x14ac:dyDescent="0.2">
      <c r="M35" s="12"/>
    </row>
    <row r="36" spans="3:13" x14ac:dyDescent="0.2">
      <c r="M36" s="12"/>
    </row>
    <row r="37" spans="3:13" x14ac:dyDescent="0.2">
      <c r="M37" s="12"/>
    </row>
    <row r="38" spans="3:13" x14ac:dyDescent="0.2">
      <c r="M38" s="12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2" sqref="M22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FOEX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mcaushol</dc:creator>
  <cp:lastModifiedBy>Jan Havlíček</cp:lastModifiedBy>
  <dcterms:created xsi:type="dcterms:W3CDTF">2001-07-10T13:15:45Z</dcterms:created>
  <dcterms:modified xsi:type="dcterms:W3CDTF">2023-09-14T18:56:42Z</dcterms:modified>
</cp:coreProperties>
</file>