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5977C5C-AC71-4D0A-BEFF-3470BCC1D2F1}" xr6:coauthVersionLast="47" xr6:coauthVersionMax="47" xr10:uidLastSave="{00000000-0000-0000-0000-000000000000}"/>
  <bookViews>
    <workbookView xWindow="-120" yWindow="-120" windowWidth="38640" windowHeight="15720"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K48" i="3"/>
  <c r="B51" i="3"/>
  <c r="C51" i="3"/>
  <c r="K51" i="3"/>
  <c r="M51" i="3"/>
  <c r="S51" i="3"/>
  <c r="U51" i="3"/>
  <c r="K54" i="3"/>
  <c r="K55" i="3"/>
  <c r="K56" i="3"/>
  <c r="K57"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5"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F284"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<sst xmlns="http://schemas.openxmlformats.org/spreadsheetml/2006/main" count="5412" uniqueCount="412">
  <si>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</si>
  <si>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</si>
  <si>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</si>
  <si>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</si>
  <si>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</si>
  <si>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</si>
  <si>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</si>
  <si>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</si>
  <si>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</si>
  <si>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</si>
  <si>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</si>
  <si>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</si>
  <si>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</si>
  <si>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</si>
  <si>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</si>
  <si>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</si>
  <si>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</si>
  <si>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</si>
  <si>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</si>
  <si>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</si>
  <si>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</si>
  <si>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</si>
  <si>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</si>
  <si>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</si>
  <si>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</si>
  <si>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</si>
  <si>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</si>
  <si>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</si>
  <si>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</si>
  <si>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</si>
  <si>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</si>
  <si>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</si>
  <si>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</si>
  <si>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</si>
  <si>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</si>
  <si>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</si>
  <si>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</si>
  <si>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</si>
  <si>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</si>
  <si>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</si>
  <si>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</si>
  <si>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</si>
  <si>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</si>
  <si>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</si>
  <si>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</si>
  <si>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</si>
  <si>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</si>
  <si>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</si>
  <si>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</si>
  <si>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</si>
  <si>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</si>
  <si>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</si>
  <si>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</si>
  <si>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</si>
  <si>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</si>
  <si>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</si>
  <si>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</si>
  <si>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</si>
  <si>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</si>
  <si>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</si>
  <si>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</si>
  <si>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</si>
  <si>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</si>
  <si>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</si>
  <si>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</si>
  <si>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</si>
  <si>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</si>
  <si>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</si>
  <si>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</si>
  <si>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</si>
  <si>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</si>
  <si>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</si>
  <si>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</si>
  <si>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</si>
  <si>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</si>
  <si>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</si>
  <si>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</si>
  <si>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</si>
  <si>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</si>
  <si>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</si>
  <si>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</si>
  <si>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</si>
  <si>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</si>
  <si>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</si>
  <si>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</si>
  <si>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</si>
  <si>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</si>
  <si>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</si>
  <si>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</si>
  <si>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</si>
  <si>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</si>
  <si>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</si>
  <si>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</si>
  <si>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</si>
  <si>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</si>
  <si>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</si>
  <si>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</si>
  <si>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</si>
  <si>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</si>
  <si>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</si>
  <si>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</si>
  <si>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</si>
  <si>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</si>
  <si>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</si>
  <si>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</si>
  <si>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</si>
  <si>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</si>
  <si>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</si>
  <si>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</si>
  <si>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</si>
  <si>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</si>
  <si>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</si>
  <si>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</si>
  <si>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</si>
  <si>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</si>
  <si>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</si>
  <si>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</si>
  <si>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</si>
  <si>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</si>
  <si>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</si>
  <si>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</si>
  <si>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</si>
  <si>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</si>
  <si>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</si>
  <si>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</si>
  <si>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</si>
  <si>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</si>
  <si>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</si>
  <si>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</si>
  <si>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</si>
  <si>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</si>
  <si>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</si>
  <si>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</si>
  <si>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</si>
  <si>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</si>
  <si>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</si>
  <si>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</si>
  <si>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</si>
  <si>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</si>
  <si>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</si>
  <si>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</si>
  <si>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</si>
  <si>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</si>
  <si>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</si>
  <si>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</si>
  <si>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</si>
  <si>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</si>
  <si>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</si>
  <si>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</si>
  <si>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</si>
  <si>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</si>
  <si>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</si>
  <si>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</si>
  <si>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</si>
  <si>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</si>
  <si>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</si>
  <si>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</si>
  <si>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</si>
  <si>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</si>
  <si>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</si>
  <si>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</si>
  <si>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</si>
  <si>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</si>
  <si>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</si>
  <si>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</si>
  <si>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</si>
  <si>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</si>
  <si>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</si>
  <si>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</si>
  <si>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</si>
  <si>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</si>
  <si>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</si>
  <si>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</si>
  <si>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</si>
  <si>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</si>
  <si>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</si>
  <si>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</si>
  <si>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</si>
  <si>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</si>
  <si>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</si>
  <si>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</si>
  <si>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</si>
  <si>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</si>
  <si>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</si>
  <si>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</si>
  <si>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</si>
  <si>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</si>
  <si>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</si>
  <si>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</si>
  <si>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</si>
  <si>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</si>
  <si>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</si>
  <si>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</si>
  <si>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</si>
  <si>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</si>
  <si>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</si>
  <si>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</si>
  <si>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</si>
  <si>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</si>
  <si>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</si>
  <si>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</si>
  <si>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</si>
  <si>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</si>
  <si>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</si>
  <si>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</si>
  <si>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</si>
  <si>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</si>
  <si>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</si>
  <si>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</si>
  <si>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</si>
  <si>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</si>
  <si>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</si>
  <si>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</si>
  <si>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</si>
  <si>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</si>
  <si>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</si>
  <si>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</si>
  <si>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</si>
  <si>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</si>
  <si>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</si>
  <si>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</si>
  <si>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</si>
  <si>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</si>
  <si>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</si>
  <si>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</si>
  <si>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</si>
  <si>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</si>
  <si>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</si>
  <si>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</si>
  <si>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</si>
  <si>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</si>
  <si>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</si>
  <si>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</si>
  <si>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</si>
  <si>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</si>
  <si>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</si>
  <si>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</si>
  <si>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</si>
  <si>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</si>
  <si>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</si>
  <si>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</si>
  <si>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</si>
  <si>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</si>
  <si>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</si>
  <si>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</si>
  <si>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</si>
  <si>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</si>
  <si>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</si>
  <si>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</si>
  <si>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</si>
  <si>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</si>
  <si>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</si>
  <si>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</si>
  <si>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</si>
  <si>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</si>
  <si>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</si>
  <si>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</si>
  <si>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</si>
  <si>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</si>
  <si>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</si>
  <si>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</si>
  <si>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</si>
  <si>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</si>
  <si>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</si>
  <si>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</si>
  <si>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</si>
  <si>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</si>
  <si>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</si>
  <si>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</si>
  <si>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</si>
  <si>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</si>
  <si>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</si>
  <si>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</si>
  <si>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</si>
  <si>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</si>
  <si>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</si>
  <si>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</si>
  <si>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</si>
  <si>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</si>
  <si>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</si>
  <si>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</si>
  <si>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</si>
  <si>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</si>
  <si>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</si>
  <si>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</si>
  <si>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</si>
  <si>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</si>
  <si>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</si>
  <si>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</si>
  <si>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</si>
  <si>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</si>
  <si>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</si>
  <si>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</si>
  <si>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</si>
  <si>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</si>
  <si>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</si>
  <si>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</si>
  <si>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</si>
  <si>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</si>
  <si>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</si>
  <si>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</si>
  <si>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</si>
  <si>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</si>
  <si>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</si>
  <si>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</si>
  <si>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</si>
  <si>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</si>
  <si>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</si>
  <si>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</si>
  <si>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</si>
  <si>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</si>
  <si>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</si>
  <si>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</si>
  <si>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</si>
  <si>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</si>
  <si>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</si>
  <si>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</si>
  <si>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</si>
  <si>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</si>
  <si>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</si>
  <si>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</si>
  <si>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</si>
  <si>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</si>
  <si>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</si>
  <si>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</si>
  <si>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</si>
  <si>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</si>
  <si>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</si>
  <si>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</si>
  <si>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</si>
  <si>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</si>
  <si>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</si>
  <si>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</si>
  <si>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</si>
  <si>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</si>
  <si>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</si>
  <si>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</si>
  <si>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</si>
  <si>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</si>
  <si>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</si>
  <si>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</si>
  <si>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</si>
  <si>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</si>
  <si>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</si>
  <si>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</si>
  <si>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</si>
  <si>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</si>
  <si>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</si>
  <si>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</si>
  <si>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</si>
  <si>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</si>
  <si>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</si>
  <si>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</si>
  <si>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</si>
  <si>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</si>
  <si>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</si>
  <si>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</si>
  <si>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</si>
  <si>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</si>
  <si>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</si>
  <si>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</si>
  <si>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</si>
  <si>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</si>
  <si>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</si>
  <si>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</si>
  <si>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</si>
  <si>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</si>
  <si>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</si>
  <si>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</si>
  <si>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</si>
  <si>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</si>
  <si>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</si>
  <si>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</si>
  <si>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</si>
  <si>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</si>
  <si>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</si>
  <si>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</si>
  <si>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</si>
  <si>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</si>
  <si>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</si>
  <si>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</si>
  <si>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</si>
  <si>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</si>
  <si>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</si>
  <si>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</si>
  <si>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</si>
  <si>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</si>
  <si>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</si>
  <si>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</si>
  <si>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</si>
  <si>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</si>
  <si>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</si>
  <si>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</si>
  <si>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</si>
  <si>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</si>
  <si>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</si>
  <si>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</si>
  <si>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</si>
  <si>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</si>
  <si>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</si>
  <si>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</si>
  <si>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</si>
  <si>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</si>
  <si>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</si>
  <si>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</si>
  <si>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</si>
  <si>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</si>
  <si>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</si>
  <si>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</si>
  <si>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</si>
  <si>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</si>
  <si>
    <t>Note:  In addtion to the 800 dth of flowing gas above, 400 dth/day will be brought to AGL citygate from Tenn PA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</si>
</sst>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38</xdr:row>
      <xdr:rowOff>76200</xdr:rowOff>
    </xdr:to>
    <xdr:sp macro="" textlink="">
      <xdr:nvSpPr>
        <xdr:cNvPr id="1025" name="Text Box 1">
          <a:extLst>
            <a:ext uri="{FF2B5EF4-FFF2-40B4-BE49-F238E27FC236}">
              <a16:creationId xmlns:a16="http://schemas.microsoft.com/office/drawing/2014/main" id="{5C2D3FFB-FC6D-E399-44E2-2F8188FCB593}"/>
            </a:ext>
          </a:extLst>
        </xdr:cNvPr>
        <xdr:cNvSpPr txBox="1">
          <a:spLocks noChangeArrowheads="1"/>
        </xdr:cNvSpPr>
      </xdr:nvSpPr>
      <xdr:spPr bwMode="auto">
        <a:xfrm>
          <a:off x="104775" y="95250"/>
          <a:ext cx="9124950" cy="6134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05/30/00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*Revised AGL LSR daily volumes from 706 dth/day to 688 dth/day on both Sonat and E. Tenn.  The 688 value was reported in AGL's GOS system this morning for 6/1, and will likely be more representative of the LSR volumes for June than the May LSR of 706.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workbookViewId="0">
      <selection activeCell="I311" sqref="I31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88" activePane="bottomRight" state="frozen"/>
      <selection activeCell="I311" sqref="I311"/>
      <selection pane="topRight" activeCell="I311" sqref="I311"/>
      <selection pane="bottomLeft" activeCell="I311" sqref="I311"/>
      <selection pane="bottomRight" activeCell="CZ11" sqref="CZ11:DA72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row>
    <row r="16" spans="1:105" x14ac:dyDescent="0.2">
      <c r="F16" s="4"/>
    </row>
    <row r="17" spans="2:102"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row>
    <row r="18" spans="2:102"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row>
    <row r="21" spans="2:102" x14ac:dyDescent="0.2">
      <c r="B21" s="1" t="s">
        <v>12</v>
      </c>
      <c r="C21" s="1">
        <v>3</v>
      </c>
      <c r="D21" s="1">
        <v>15</v>
      </c>
      <c r="E21" s="1" t="s">
        <v>13</v>
      </c>
      <c r="F21" s="1" t="s">
        <v>21</v>
      </c>
      <c r="G21" s="3" t="s">
        <v>22</v>
      </c>
      <c r="H21" s="1" t="s">
        <v>16</v>
      </c>
      <c r="I21" s="1" t="s">
        <v>23</v>
      </c>
    </row>
    <row r="22" spans="2:102" x14ac:dyDescent="0.2">
      <c r="B22" s="1" t="s">
        <v>12</v>
      </c>
      <c r="C22" s="1">
        <v>3</v>
      </c>
      <c r="D22" s="1">
        <v>15</v>
      </c>
      <c r="E22" s="1" t="s">
        <v>13</v>
      </c>
      <c r="F22" s="1" t="s">
        <v>21</v>
      </c>
      <c r="G22" s="3" t="s">
        <v>22</v>
      </c>
      <c r="H22" s="1" t="s">
        <v>18</v>
      </c>
      <c r="I22" s="1" t="s">
        <v>23</v>
      </c>
    </row>
    <row r="24" spans="2:102"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row>
    <row r="25" spans="2:102"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row>
    <row r="26" spans="2:102"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row>
    <row r="27" spans="2:102" x14ac:dyDescent="0.2">
      <c r="K27" s="11"/>
      <c r="M27" s="11"/>
      <c r="P27" s="11"/>
      <c r="S27" s="11"/>
      <c r="V27" s="11"/>
      <c r="Y27" s="11"/>
      <c r="AB27" s="11"/>
      <c r="AE27" s="11"/>
      <c r="AH27" s="11"/>
      <c r="AK27" s="11"/>
      <c r="AN27" s="11"/>
      <c r="AQ27" s="11"/>
      <c r="AT27" s="11"/>
      <c r="AW27" s="11"/>
      <c r="AZ27" s="11"/>
      <c r="BC27" s="11"/>
    </row>
    <row r="28" spans="2:102"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row>
    <row r="29" spans="2:102"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row>
    <row r="32" spans="2:102"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row>
    <row r="33" spans="2:102"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row>
    <row r="34" spans="2:102" x14ac:dyDescent="0.2">
      <c r="K34" s="12" t="s">
        <v>399</v>
      </c>
    </row>
    <row r="35" spans="2:102"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row>
    <row r="36" spans="2:102"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row>
    <row r="37" spans="2:102" x14ac:dyDescent="0.2">
      <c r="K37" s="12" t="s">
        <v>399</v>
      </c>
    </row>
    <row r="38" spans="2:102" x14ac:dyDescent="0.2">
      <c r="K38" s="11"/>
      <c r="M38" s="11"/>
      <c r="P38" s="11"/>
      <c r="S38" s="11"/>
      <c r="V38" s="11"/>
      <c r="Y38" s="11"/>
      <c r="AB38" s="11"/>
      <c r="AE38" s="11"/>
      <c r="AH38" s="11"/>
      <c r="AK38" s="11"/>
    </row>
    <row r="40" spans="2:102"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row>
    <row r="41" spans="2:102"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row>
    <row r="42" spans="2:102" x14ac:dyDescent="0.2">
      <c r="K42" s="12" t="s">
        <v>399</v>
      </c>
      <c r="M42" s="11"/>
      <c r="P42" s="11"/>
      <c r="S42" s="11"/>
      <c r="V42" s="11"/>
      <c r="Y42" s="11"/>
      <c r="AB42" s="11"/>
      <c r="AE42" s="11"/>
      <c r="AH42" s="11"/>
      <c r="AK42" s="11"/>
      <c r="AN42" s="11"/>
      <c r="AQ42" s="11"/>
      <c r="AT42" s="11"/>
    </row>
    <row r="44" spans="2:102"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row>
    <row r="47" spans="2:102"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row>
    <row r="48" spans="2:102"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row>
    <row r="49" spans="2:102"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row>
    <row r="50" spans="2:102" x14ac:dyDescent="0.2">
      <c r="K50" s="12" t="s">
        <v>399</v>
      </c>
      <c r="M50" s="11"/>
      <c r="P50" s="11"/>
      <c r="S50" s="11"/>
      <c r="V50" s="11"/>
      <c r="Y50" s="11"/>
      <c r="AB50" s="11"/>
      <c r="AE50" s="11"/>
      <c r="AH50" s="11"/>
      <c r="AK50" s="11"/>
      <c r="AN50" s="11"/>
      <c r="AQ50" s="11"/>
      <c r="AT50" s="11"/>
      <c r="AW50" s="11"/>
      <c r="AZ50" s="11"/>
      <c r="BC50" s="11"/>
    </row>
    <row r="51" spans="2:102" customFormat="1" x14ac:dyDescent="0.2"/>
    <row r="52" spans="2:102"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row>
    <row r="53" spans="2:102" x14ac:dyDescent="0.2">
      <c r="K53" s="1"/>
      <c r="M53" s="11"/>
      <c r="P53" s="11"/>
      <c r="S53" s="11"/>
      <c r="V53" s="11"/>
      <c r="Y53" s="11"/>
      <c r="AB53" s="11"/>
      <c r="AE53" s="11"/>
      <c r="AH53" s="11"/>
      <c r="AK53" s="11"/>
      <c r="AN53" s="11"/>
      <c r="AQ53" s="11"/>
      <c r="AT53" s="11"/>
      <c r="AW53" s="11"/>
      <c r="AZ53" s="11"/>
      <c r="BC53" s="11"/>
    </row>
    <row r="54" spans="2:102" x14ac:dyDescent="0.2">
      <c r="K54" s="1"/>
      <c r="M54" s="11"/>
      <c r="P54" s="11"/>
      <c r="S54" s="11"/>
      <c r="V54" s="11"/>
      <c r="Y54" s="11"/>
      <c r="AB54" s="11"/>
      <c r="AE54" s="11"/>
      <c r="AH54" s="11"/>
      <c r="AK54" s="11"/>
      <c r="AN54" s="11"/>
      <c r="AQ54" s="11"/>
      <c r="AT54" s="11"/>
      <c r="AW54" s="11"/>
      <c r="AZ54" s="11"/>
      <c r="BC54" s="11"/>
    </row>
    <row r="55" spans="2:102"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row>
    <row r="56" spans="2:102" x14ac:dyDescent="0.2">
      <c r="K56" s="12" t="s">
        <v>399</v>
      </c>
      <c r="M56" s="11"/>
      <c r="P56" s="11"/>
      <c r="S56" s="11"/>
      <c r="V56" s="11"/>
      <c r="Y56" s="11"/>
      <c r="AB56" s="11"/>
      <c r="AE56" s="11"/>
      <c r="AH56" s="11"/>
      <c r="AK56" s="11"/>
      <c r="AN56" s="11"/>
      <c r="AQ56" s="11"/>
      <c r="AT56" s="11"/>
      <c r="AW56" s="11"/>
      <c r="AZ56" s="11"/>
      <c r="BC56" s="11"/>
    </row>
    <row r="57" spans="2:102" x14ac:dyDescent="0.2">
      <c r="K57" s="1"/>
      <c r="M57" s="11"/>
      <c r="P57" s="11"/>
      <c r="S57" s="11"/>
      <c r="V57" s="11"/>
      <c r="Y57" s="11"/>
      <c r="AB57" s="11"/>
      <c r="AE57" s="11"/>
      <c r="AH57" s="11"/>
      <c r="AK57" s="11"/>
      <c r="AN57" s="11"/>
      <c r="AQ57" s="11"/>
      <c r="AT57" s="11"/>
      <c r="AW57" s="11"/>
      <c r="AZ57" s="11"/>
      <c r="BC57" s="11"/>
    </row>
    <row r="59" spans="2:102"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row>
    <row r="60" spans="2:102"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row>
    <row r="63" spans="2:102"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row>
    <row r="66" spans="2:102"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row>
    <row r="69" spans="2:102"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row>
    <row r="72" spans="2:102"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row>
    <row r="73" spans="2:102"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row>
    <row r="74" spans="2:102" x14ac:dyDescent="0.2">
      <c r="G74" s="14"/>
    </row>
    <row r="75" spans="2:102"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row>
    <row r="76" spans="2:102"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row>
    <row r="77" spans="2:102" x14ac:dyDescent="0.2">
      <c r="G77" s="14"/>
    </row>
    <row r="78" spans="2:102"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0</v>
      </c>
      <c r="CX78" s="4">
        <v>0</v>
      </c>
    </row>
    <row r="79" spans="2:102"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row>
    <row r="80" spans="2:102" ht="15" x14ac:dyDescent="0.25">
      <c r="G80" s="15"/>
      <c r="K80" s="74" t="s">
        <v>410</v>
      </c>
      <c r="M80" s="11"/>
      <c r="P80" s="11"/>
      <c r="S80" s="11"/>
      <c r="V80" s="11"/>
      <c r="Y80" s="11"/>
      <c r="AB80" s="11"/>
      <c r="AE80" s="11"/>
      <c r="AH80" s="11"/>
      <c r="AK80" s="11"/>
      <c r="AN80" s="11"/>
      <c r="AQ80" s="11"/>
      <c r="AT80" s="11"/>
      <c r="AW80" s="11"/>
      <c r="AZ80" s="11"/>
      <c r="BC80" s="11"/>
    </row>
    <row r="81" spans="2:102"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row>
    <row r="82" spans="2:102"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row>
    <row r="83" spans="2:102"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row>
    <row r="84" spans="2:102" x14ac:dyDescent="0.2">
      <c r="G84" s="15"/>
      <c r="K84" s="11"/>
      <c r="M84" s="11"/>
      <c r="P84" s="11"/>
      <c r="S84" s="11"/>
      <c r="V84" s="11"/>
      <c r="Y84" s="11"/>
      <c r="AB84" s="11"/>
      <c r="AE84" s="11"/>
      <c r="AH84" s="11"/>
      <c r="AK84" s="11"/>
      <c r="AN84" s="11"/>
      <c r="AQ84" s="11"/>
      <c r="AT84" s="11"/>
      <c r="AW84" s="11"/>
      <c r="AZ84" s="11"/>
      <c r="BC84" s="11"/>
    </row>
    <row r="86" spans="2:102"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row>
    <row r="89" spans="2:102"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row>
    <row r="90" spans="2:102"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row>
    <row r="91" spans="2:102"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row>
    <row r="92" spans="2:102" x14ac:dyDescent="0.2">
      <c r="K92" s="11"/>
      <c r="M92" s="11"/>
      <c r="P92" s="11"/>
      <c r="S92" s="11"/>
      <c r="V92" s="11"/>
      <c r="Y92" s="11"/>
      <c r="AB92" s="11"/>
      <c r="AE92" s="11"/>
      <c r="AH92" s="11"/>
      <c r="AK92" s="11"/>
      <c r="AN92" s="11"/>
      <c r="AQ92" s="11"/>
      <c r="AT92" s="11"/>
      <c r="AW92" s="11"/>
      <c r="AZ92" s="11"/>
      <c r="BC92" s="11"/>
    </row>
    <row r="93" spans="2:102"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row>
    <row r="94" spans="2:102"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row>
    <row r="95" spans="2:102" x14ac:dyDescent="0.2">
      <c r="K95" s="11"/>
      <c r="M95" s="11"/>
      <c r="P95" s="11"/>
      <c r="S95" s="11"/>
      <c r="V95" s="11"/>
      <c r="Y95" s="11"/>
      <c r="AB95" s="11"/>
      <c r="AE95" s="11"/>
      <c r="AH95" s="11"/>
      <c r="AK95" s="11"/>
      <c r="AN95" s="11"/>
      <c r="AQ95" s="11"/>
      <c r="AT95" s="11"/>
      <c r="AW95" s="11"/>
      <c r="AZ95" s="11"/>
      <c r="BC95" s="11"/>
    </row>
    <row r="97" spans="2:102"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row>
    <row r="98" spans="2:102"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row>
    <row r="99" spans="2:102"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row>
    <row r="100" spans="2:102" x14ac:dyDescent="0.2">
      <c r="K100" s="11"/>
      <c r="M100" s="11"/>
      <c r="P100" s="11"/>
      <c r="S100" s="11"/>
      <c r="V100" s="16"/>
      <c r="Y100" s="11"/>
      <c r="AB100" s="11"/>
      <c r="AE100" s="11"/>
      <c r="AH100" s="11"/>
      <c r="AK100" s="11"/>
      <c r="AN100" s="11"/>
      <c r="AQ100" s="11"/>
      <c r="AT100" s="11"/>
      <c r="AW100" s="11"/>
      <c r="AZ100" s="11"/>
      <c r="BC100" s="11"/>
    </row>
    <row r="101" spans="2:102"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row>
    <row r="102" spans="2:102"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row>
    <row r="103" spans="2:102" x14ac:dyDescent="0.2">
      <c r="K103" s="11"/>
      <c r="M103" s="11"/>
      <c r="P103" s="11"/>
      <c r="S103" s="11"/>
      <c r="V103" s="11"/>
      <c r="Y103" s="11"/>
      <c r="AB103" s="11"/>
      <c r="AE103" s="11"/>
      <c r="AH103" s="11"/>
      <c r="AK103" s="11"/>
      <c r="AN103" s="11"/>
      <c r="AQ103" s="11"/>
      <c r="AT103" s="11"/>
      <c r="AW103" s="11"/>
      <c r="AZ103" s="11"/>
      <c r="BC103" s="11"/>
    </row>
    <row r="105" spans="2:102"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row>
    <row r="106" spans="2:102"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row>
    <row r="107" spans="2:102" x14ac:dyDescent="0.2">
      <c r="G107" s="17"/>
      <c r="K107" s="18"/>
    </row>
    <row r="110" spans="2:102" x14ac:dyDescent="0.2">
      <c r="B110" s="1" t="s">
        <v>12</v>
      </c>
      <c r="C110" s="1">
        <v>6</v>
      </c>
      <c r="D110" s="1">
        <v>11</v>
      </c>
      <c r="E110" s="1" t="s">
        <v>13</v>
      </c>
      <c r="F110" s="1" t="s">
        <v>21</v>
      </c>
      <c r="G110" s="3" t="s">
        <v>43</v>
      </c>
      <c r="H110" s="1" t="s">
        <v>16</v>
      </c>
      <c r="I110" s="1" t="s">
        <v>44</v>
      </c>
    </row>
    <row r="111" spans="2:102" x14ac:dyDescent="0.2">
      <c r="B111" s="1" t="s">
        <v>12</v>
      </c>
      <c r="C111" s="1">
        <v>6</v>
      </c>
      <c r="D111" s="1">
        <v>11</v>
      </c>
      <c r="E111" s="1" t="s">
        <v>13</v>
      </c>
      <c r="F111" s="1" t="s">
        <v>21</v>
      </c>
      <c r="G111" s="3" t="s">
        <v>43</v>
      </c>
      <c r="H111" s="1" t="s">
        <v>18</v>
      </c>
      <c r="I111" s="1" t="s">
        <v>44</v>
      </c>
    </row>
    <row r="112" spans="2:102" x14ac:dyDescent="0.2">
      <c r="K112" s="18"/>
      <c r="M112" s="11"/>
      <c r="P112" s="11"/>
      <c r="S112" s="11"/>
      <c r="V112" s="11"/>
      <c r="Y112" s="11"/>
      <c r="AB112" s="11"/>
      <c r="AE112" s="11"/>
      <c r="AH112" s="11"/>
      <c r="AK112" s="11"/>
      <c r="AN112" s="11"/>
    </row>
    <row r="114" spans="2:102" x14ac:dyDescent="0.2">
      <c r="B114" s="1" t="s">
        <v>12</v>
      </c>
      <c r="C114" s="1">
        <v>6</v>
      </c>
      <c r="D114" s="1">
        <v>12</v>
      </c>
      <c r="E114" s="1" t="s">
        <v>13</v>
      </c>
      <c r="F114" s="1" t="s">
        <v>21</v>
      </c>
      <c r="G114" s="3" t="s">
        <v>45</v>
      </c>
      <c r="H114" s="1" t="s">
        <v>16</v>
      </c>
      <c r="I114" s="1" t="s">
        <v>44</v>
      </c>
    </row>
    <row r="115" spans="2:102" x14ac:dyDescent="0.2">
      <c r="B115" s="1" t="s">
        <v>12</v>
      </c>
      <c r="C115" s="1">
        <v>6</v>
      </c>
      <c r="D115" s="1">
        <v>12</v>
      </c>
      <c r="E115" s="1" t="s">
        <v>13</v>
      </c>
      <c r="F115" s="1" t="s">
        <v>21</v>
      </c>
      <c r="G115" s="3" t="s">
        <v>45</v>
      </c>
      <c r="H115" s="1" t="s">
        <v>18</v>
      </c>
      <c r="I115" s="1" t="s">
        <v>44</v>
      </c>
    </row>
    <row r="116" spans="2:102" x14ac:dyDescent="0.2">
      <c r="K116" s="18"/>
      <c r="M116" s="11"/>
      <c r="P116" s="11"/>
      <c r="S116" s="11"/>
      <c r="V116" s="11"/>
      <c r="Y116" s="11"/>
      <c r="AB116" s="11"/>
      <c r="AE116" s="11"/>
      <c r="AH116" s="11"/>
      <c r="AK116" s="11"/>
      <c r="AN116" s="11"/>
      <c r="AQ116" s="11"/>
    </row>
    <row r="118" spans="2:102"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row>
    <row r="121" spans="2:102"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row>
    <row r="124" spans="2:102"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row>
    <row r="125" spans="2:102"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row>
    <row r="127" spans="2:102"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row>
    <row r="128" spans="2:102"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row>
    <row r="129" spans="2:102"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row>
    <row r="130" spans="2:102" x14ac:dyDescent="0.2">
      <c r="K130" s="11"/>
      <c r="M130" s="11"/>
      <c r="P130" s="11"/>
      <c r="S130" s="11"/>
      <c r="V130" s="11"/>
      <c r="Y130" s="11"/>
      <c r="AB130" s="11"/>
      <c r="AE130" s="11"/>
      <c r="AH130" s="11"/>
      <c r="AK130" s="11"/>
      <c r="AN130" s="11"/>
      <c r="AQ130" s="11"/>
      <c r="AT130" s="11"/>
      <c r="AW130" s="11"/>
      <c r="AZ130" s="11"/>
      <c r="BC130" s="11"/>
    </row>
    <row r="131" spans="2:102"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row>
    <row r="132" spans="2:102"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row>
    <row r="135" spans="2:102"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row>
    <row r="136" spans="2:102"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row>
    <row r="137" spans="2:102" x14ac:dyDescent="0.2">
      <c r="G137" s="14"/>
      <c r="K137" s="18"/>
    </row>
    <row r="138" spans="2:102"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row>
    <row r="139" spans="2:102"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row>
    <row r="140" spans="2:102"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row>
    <row r="141" spans="2:102" x14ac:dyDescent="0.2">
      <c r="K141" s="11"/>
      <c r="M141" s="11"/>
      <c r="P141" s="11"/>
      <c r="S141" s="11"/>
      <c r="V141" s="11"/>
      <c r="Y141" s="11"/>
      <c r="AB141" s="11"/>
      <c r="AE141" s="11"/>
      <c r="AH141" s="11"/>
      <c r="AK141" s="11"/>
      <c r="AN141" s="11"/>
      <c r="AQ141" s="11"/>
      <c r="AT141" s="11"/>
      <c r="AW141" s="11"/>
      <c r="AZ141" s="11"/>
      <c r="BC141" s="11"/>
    </row>
    <row r="142" spans="2:102"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row>
    <row r="143" spans="2:102"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row>
    <row r="146" spans="2:102" x14ac:dyDescent="0.2">
      <c r="B146" s="1" t="s">
        <v>12</v>
      </c>
      <c r="C146" s="1">
        <v>7</v>
      </c>
      <c r="D146" s="1">
        <v>4</v>
      </c>
      <c r="E146" s="1" t="s">
        <v>13</v>
      </c>
      <c r="F146" s="1" t="s">
        <v>52</v>
      </c>
      <c r="G146" s="14" t="s">
        <v>53</v>
      </c>
      <c r="H146" s="1" t="s">
        <v>16</v>
      </c>
      <c r="I146" s="1" t="s">
        <v>44</v>
      </c>
    </row>
    <row r="147" spans="2:102" x14ac:dyDescent="0.2">
      <c r="B147" s="1" t="s">
        <v>12</v>
      </c>
      <c r="C147" s="1">
        <v>7</v>
      </c>
      <c r="D147" s="1">
        <v>4</v>
      </c>
      <c r="E147" s="1" t="s">
        <v>13</v>
      </c>
      <c r="F147" s="1" t="s">
        <v>52</v>
      </c>
      <c r="G147" s="14" t="s">
        <v>53</v>
      </c>
      <c r="H147" s="1" t="s">
        <v>18</v>
      </c>
    </row>
    <row r="148" spans="2:102" x14ac:dyDescent="0.2">
      <c r="G148" s="14"/>
    </row>
    <row r="149" spans="2:102"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row>
    <row r="150" spans="2:102"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row>
    <row r="151" spans="2:102"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row>
    <row r="152" spans="2:102" x14ac:dyDescent="0.2">
      <c r="K152" s="11"/>
      <c r="M152" s="11"/>
      <c r="P152" s="11"/>
      <c r="S152" s="11"/>
      <c r="V152" s="11"/>
      <c r="Y152" s="11"/>
      <c r="AB152" s="11"/>
      <c r="AE152" s="11"/>
      <c r="AH152" s="11"/>
      <c r="AK152" s="11"/>
      <c r="AN152" s="11"/>
      <c r="AQ152" s="11"/>
      <c r="AT152" s="11"/>
      <c r="AW152" s="11"/>
      <c r="AZ152" s="11"/>
      <c r="BC152" s="11"/>
    </row>
    <row r="153" spans="2:102"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row>
    <row r="154" spans="2:102"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row>
    <row r="155" spans="2:102" x14ac:dyDescent="0.2">
      <c r="H155" s="19"/>
      <c r="I155" s="19"/>
      <c r="J155" s="19"/>
      <c r="K155" s="20"/>
      <c r="M155" s="20"/>
      <c r="P155" s="11"/>
      <c r="S155" s="11"/>
      <c r="V155" s="11"/>
      <c r="Y155" s="11"/>
      <c r="AB155" s="11"/>
      <c r="AE155" s="11"/>
      <c r="AH155" s="11"/>
      <c r="AK155" s="11"/>
      <c r="AN155" s="11"/>
      <c r="AQ155" s="11"/>
      <c r="AT155" s="11"/>
      <c r="AW155" s="11"/>
      <c r="AZ155" s="11"/>
      <c r="BC155" s="11"/>
    </row>
    <row r="157" spans="2:102"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row>
    <row r="158" spans="2:102"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row>
    <row r="159" spans="2:102"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row>
    <row r="160" spans="2:102" x14ac:dyDescent="0.2">
      <c r="K160" s="11"/>
      <c r="M160" s="11"/>
      <c r="P160" s="11"/>
      <c r="S160" s="11"/>
      <c r="V160" s="11"/>
      <c r="Y160" s="11"/>
      <c r="AB160" s="11"/>
      <c r="AE160" s="11"/>
      <c r="AH160" s="11"/>
      <c r="AK160" s="11"/>
      <c r="AN160" s="11"/>
      <c r="AQ160" s="11"/>
      <c r="AT160" s="11"/>
      <c r="AW160" s="11"/>
      <c r="AZ160" s="11"/>
      <c r="BC160" s="11"/>
    </row>
    <row r="161" spans="2:102"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row>
    <row r="162" spans="2:102"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row>
    <row r="163" spans="2:102" x14ac:dyDescent="0.2">
      <c r="K163" s="11"/>
      <c r="M163" s="11"/>
      <c r="P163" s="11"/>
      <c r="S163" s="11"/>
      <c r="V163" s="11"/>
      <c r="Y163" s="11"/>
      <c r="AB163" s="11"/>
      <c r="AE163" s="11"/>
      <c r="AH163" s="11"/>
      <c r="AK163" s="11"/>
      <c r="AN163" s="11"/>
      <c r="AQ163" s="11"/>
      <c r="AT163" s="11"/>
      <c r="AW163" s="11"/>
      <c r="AZ163" s="11"/>
      <c r="BC163" s="11"/>
    </row>
    <row r="165" spans="2:102"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row>
    <row r="166" spans="2:102"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row>
    <row r="167" spans="2:102"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row>
    <row r="168" spans="2:102" x14ac:dyDescent="0.2">
      <c r="K168" s="11"/>
      <c r="M168" s="11"/>
      <c r="P168" s="11"/>
      <c r="S168" s="11"/>
      <c r="V168" s="11"/>
      <c r="Y168" s="11"/>
      <c r="AB168" s="11"/>
      <c r="AE168" s="11"/>
      <c r="AH168" s="11"/>
      <c r="AK168" s="11"/>
      <c r="AN168" s="11"/>
      <c r="AQ168" s="11"/>
      <c r="AT168" s="11"/>
      <c r="AW168" s="11"/>
      <c r="AZ168" s="11"/>
      <c r="BC168" s="11"/>
    </row>
    <row r="169" spans="2:102"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row>
    <row r="170" spans="2:102"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row>
    <row r="171" spans="2:102" x14ac:dyDescent="0.2">
      <c r="K171" s="11"/>
      <c r="M171" s="11"/>
      <c r="P171" s="11"/>
      <c r="S171" s="11"/>
      <c r="V171" s="11"/>
      <c r="Y171" s="11"/>
      <c r="AB171" s="11"/>
      <c r="AE171" s="11"/>
      <c r="AH171" s="11"/>
      <c r="AK171" s="11"/>
      <c r="AN171" s="11"/>
      <c r="AQ171" s="11"/>
      <c r="AT171" s="11"/>
      <c r="AW171" s="11"/>
      <c r="AZ171" s="11"/>
      <c r="BC171" s="11"/>
    </row>
    <row r="173" spans="2:102" x14ac:dyDescent="0.2">
      <c r="B173" s="1" t="s">
        <v>12</v>
      </c>
      <c r="C173" s="1">
        <v>7</v>
      </c>
      <c r="D173" s="1">
        <v>8</v>
      </c>
      <c r="E173" s="1" t="s">
        <v>13</v>
      </c>
      <c r="F173" s="1" t="s">
        <v>57</v>
      </c>
      <c r="G173" s="14" t="s">
        <v>58</v>
      </c>
      <c r="H173" s="1" t="s">
        <v>16</v>
      </c>
      <c r="I173" s="1" t="s">
        <v>44</v>
      </c>
    </row>
    <row r="174" spans="2:102" x14ac:dyDescent="0.2">
      <c r="B174" s="1" t="s">
        <v>12</v>
      </c>
      <c r="C174" s="1">
        <v>7</v>
      </c>
      <c r="D174" s="1">
        <v>8</v>
      </c>
      <c r="E174" s="1" t="s">
        <v>13</v>
      </c>
      <c r="F174" s="1" t="s">
        <v>57</v>
      </c>
      <c r="G174" s="14" t="s">
        <v>58</v>
      </c>
      <c r="H174" s="1" t="s">
        <v>18</v>
      </c>
      <c r="I174" s="1" t="s">
        <v>44</v>
      </c>
    </row>
    <row r="175" spans="2:102" x14ac:dyDescent="0.2">
      <c r="G175" s="14"/>
    </row>
    <row r="176" spans="2:102"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row>
    <row r="177" spans="2:102"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row>
    <row r="178" spans="2:102"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row>
    <row r="179" spans="2:102" x14ac:dyDescent="0.2">
      <c r="K179" s="11"/>
      <c r="M179" s="11"/>
      <c r="P179" s="11"/>
      <c r="S179" s="11"/>
      <c r="V179" s="11"/>
      <c r="Y179" s="11"/>
      <c r="AB179" s="11"/>
      <c r="AE179" s="11"/>
      <c r="AH179" s="11"/>
      <c r="AK179" s="11"/>
      <c r="AN179" s="11"/>
      <c r="AQ179" s="11"/>
      <c r="AT179" s="11"/>
      <c r="AW179" s="11"/>
      <c r="AZ179" s="11"/>
      <c r="BC179" s="11"/>
    </row>
    <row r="180" spans="2:102"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row>
    <row r="181" spans="2:102"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row>
    <row r="184" spans="2:102"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row>
    <row r="185" spans="2:102"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row>
    <row r="186" spans="2:102"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row>
    <row r="187" spans="2:102" x14ac:dyDescent="0.2">
      <c r="K187" s="11"/>
      <c r="M187" s="11"/>
      <c r="P187" s="11"/>
      <c r="S187" s="11"/>
      <c r="V187" s="11"/>
      <c r="Y187" s="11"/>
      <c r="AB187" s="11"/>
      <c r="AE187" s="11"/>
      <c r="AH187" s="11"/>
      <c r="AK187" s="11"/>
      <c r="AN187" s="11"/>
      <c r="AQ187" s="11"/>
      <c r="AT187" s="11"/>
      <c r="AW187" s="11"/>
      <c r="AZ187" s="11"/>
      <c r="BC187" s="11"/>
    </row>
    <row r="188" spans="2:102"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row>
    <row r="189" spans="2:102"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row>
    <row r="190" spans="2:102" x14ac:dyDescent="0.2">
      <c r="K190" s="11"/>
      <c r="M190" s="11"/>
      <c r="P190" s="11"/>
      <c r="S190" s="11"/>
      <c r="V190" s="11"/>
      <c r="Y190" s="11"/>
      <c r="AB190" s="11"/>
      <c r="AE190" s="11"/>
      <c r="AH190" s="11"/>
      <c r="AK190" s="11"/>
      <c r="AN190" s="11"/>
      <c r="AQ190" s="11"/>
      <c r="AT190" s="11"/>
      <c r="AW190" s="11"/>
      <c r="AZ190" s="11"/>
      <c r="BC190" s="11"/>
    </row>
    <row r="192" spans="2:102"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row>
    <row r="193" spans="2:102"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row>
    <row r="194" spans="2:102" x14ac:dyDescent="0.2">
      <c r="G194" s="14"/>
    </row>
    <row r="195" spans="2:102"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row>
    <row r="196" spans="2:102"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row>
    <row r="197" spans="2:102" x14ac:dyDescent="0.2">
      <c r="G197" s="14"/>
    </row>
    <row r="198" spans="2:102"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0</v>
      </c>
      <c r="CX198" s="4">
        <v>0</v>
      </c>
    </row>
    <row r="199" spans="2:102"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row>
    <row r="200" spans="2:102" x14ac:dyDescent="0.2">
      <c r="K200" s="11"/>
      <c r="M200" s="11"/>
      <c r="P200" s="11"/>
      <c r="S200" s="11"/>
      <c r="V200" s="11"/>
      <c r="Y200" s="11"/>
      <c r="AB200" s="11"/>
      <c r="AE200" s="11"/>
      <c r="AH200" s="11"/>
      <c r="AK200" s="11"/>
      <c r="AN200" s="11"/>
      <c r="AQ200" s="11"/>
      <c r="AT200" s="11"/>
      <c r="AW200" s="11"/>
      <c r="AZ200" s="11"/>
      <c r="BC200" s="11"/>
    </row>
    <row r="201" spans="2:102"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row>
    <row r="202" spans="2:102"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row>
    <row r="205" spans="2:102"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row>
    <row r="206" spans="2:102"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row>
    <row r="208" spans="2:102"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row>
    <row r="209" spans="2:102"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row>
    <row r="210" spans="2:102" x14ac:dyDescent="0.2">
      <c r="K210" s="11"/>
      <c r="M210" s="11"/>
      <c r="P210" s="11"/>
      <c r="S210" s="11"/>
      <c r="V210" s="11"/>
      <c r="Y210" s="11"/>
      <c r="AB210" s="11"/>
      <c r="AE210" s="11"/>
      <c r="AH210" s="11"/>
      <c r="AK210" s="11"/>
      <c r="AN210" s="11"/>
      <c r="AQ210" s="11"/>
      <c r="AT210" s="11"/>
      <c r="AW210" s="11"/>
      <c r="AZ210" s="11"/>
      <c r="BC210" s="11"/>
    </row>
    <row r="212" spans="2:102"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row>
    <row r="213" spans="2:102"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row>
    <row r="214" spans="2:102" x14ac:dyDescent="0.2">
      <c r="G214" s="14"/>
    </row>
    <row r="215" spans="2:102"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row>
    <row r="216" spans="2:102"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row>
    <row r="217" spans="2:102" x14ac:dyDescent="0.2">
      <c r="G217" s="14"/>
      <c r="K217" s="11"/>
      <c r="M217" s="11"/>
      <c r="P217" s="11"/>
      <c r="S217" s="11"/>
      <c r="V217" s="11"/>
      <c r="Y217" s="11"/>
      <c r="AB217" s="11"/>
      <c r="AE217" s="11"/>
      <c r="AH217" s="11"/>
      <c r="AK217" s="11"/>
      <c r="AN217" s="11"/>
      <c r="AQ217" s="11"/>
      <c r="AT217" s="11"/>
      <c r="AW217" s="11"/>
      <c r="AZ217" s="11"/>
      <c r="BC217" s="11"/>
    </row>
    <row r="218" spans="2:102"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row>
    <row r="219" spans="2:102"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row>
    <row r="220" spans="2:102" x14ac:dyDescent="0.2">
      <c r="K220" s="11"/>
      <c r="M220" s="11"/>
      <c r="P220" s="11"/>
      <c r="S220" s="11"/>
      <c r="V220" s="11"/>
      <c r="Y220" s="11"/>
      <c r="AB220" s="11"/>
      <c r="AE220" s="11"/>
      <c r="AH220" s="11"/>
      <c r="AK220" s="11"/>
      <c r="AN220" s="11"/>
      <c r="AQ220" s="11"/>
      <c r="AT220" s="11"/>
      <c r="AW220" s="11"/>
      <c r="AZ220" s="11"/>
      <c r="BC220" s="11"/>
    </row>
    <row r="222" spans="2:102"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row>
    <row r="223" spans="2:102"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row>
    <row r="224" spans="2:102" x14ac:dyDescent="0.2">
      <c r="G224" s="14"/>
      <c r="K224" s="12" t="s">
        <v>399</v>
      </c>
    </row>
    <row r="225" spans="2:102"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row>
    <row r="226" spans="2:102" x14ac:dyDescent="0.2">
      <c r="G226" s="14"/>
      <c r="K226" s="12" t="s">
        <v>399</v>
      </c>
    </row>
    <row r="227" spans="2:102" x14ac:dyDescent="0.2">
      <c r="G227" s="14"/>
    </row>
    <row r="228" spans="2:102" x14ac:dyDescent="0.2">
      <c r="G228" s="14"/>
    </row>
    <row r="229" spans="2:102"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row>
    <row r="230" spans="2:102"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row>
    <row r="231" spans="2:102"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row>
    <row r="232" spans="2:102" x14ac:dyDescent="0.2">
      <c r="K232" s="11"/>
      <c r="M232" s="11"/>
      <c r="P232" s="11"/>
      <c r="S232" s="11"/>
      <c r="V232" s="11"/>
      <c r="Y232" s="11"/>
      <c r="AB232" s="11"/>
      <c r="AE232" s="11"/>
      <c r="AH232" s="11"/>
      <c r="AK232" s="11"/>
      <c r="AN232" s="11"/>
      <c r="AQ232" s="11"/>
      <c r="AT232" s="11"/>
      <c r="AW232" s="11"/>
      <c r="AZ232" s="11"/>
      <c r="BC232" s="11"/>
    </row>
    <row r="233" spans="2:102"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row>
    <row r="234" spans="2:102"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row>
    <row r="235" spans="2:102" x14ac:dyDescent="0.2">
      <c r="K235" s="11"/>
      <c r="M235" s="11"/>
      <c r="P235" s="11"/>
      <c r="S235" s="11"/>
      <c r="V235" s="11"/>
      <c r="Y235" s="11"/>
      <c r="AB235" s="11"/>
      <c r="AE235" s="11"/>
      <c r="AH235" s="11"/>
      <c r="AK235" s="11"/>
      <c r="AN235" s="11"/>
      <c r="AQ235" s="11"/>
      <c r="AT235" s="11"/>
      <c r="AW235" s="11"/>
      <c r="AZ235" s="11"/>
      <c r="BC235" s="11"/>
    </row>
    <row r="236" spans="2:102"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0</v>
      </c>
      <c r="CX236" s="4">
        <v>0</v>
      </c>
    </row>
    <row r="237" spans="2:102"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row>
    <row r="238" spans="2:102" x14ac:dyDescent="0.2">
      <c r="K238" s="11"/>
      <c r="M238" s="11"/>
      <c r="P238" s="11"/>
      <c r="S238" s="11"/>
      <c r="V238" s="11"/>
      <c r="Y238" s="11"/>
      <c r="AB238" s="11"/>
      <c r="AE238" s="11"/>
      <c r="AH238" s="11"/>
      <c r="AK238" s="11"/>
      <c r="AN238" s="11"/>
      <c r="AQ238" s="11"/>
      <c r="AT238" s="11"/>
      <c r="AW238" s="11"/>
      <c r="AZ238" s="11"/>
      <c r="BC238" s="11"/>
    </row>
    <row r="239" spans="2:102"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0</v>
      </c>
      <c r="CX239" s="4">
        <v>0</v>
      </c>
    </row>
    <row r="240" spans="2:102"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row>
    <row r="241" spans="2:102" x14ac:dyDescent="0.2">
      <c r="K241" s="11"/>
      <c r="M241" s="11"/>
      <c r="P241" s="11"/>
      <c r="S241" s="11"/>
      <c r="V241" s="11"/>
      <c r="Y241" s="11"/>
      <c r="AB241" s="11"/>
      <c r="AE241" s="11"/>
      <c r="AH241" s="11"/>
      <c r="AK241" s="11"/>
      <c r="AN241" s="11"/>
      <c r="AQ241" s="11"/>
      <c r="AT241" s="11"/>
      <c r="AW241" s="11"/>
      <c r="AZ241" s="11"/>
      <c r="BC241" s="11"/>
    </row>
    <row r="242" spans="2:102"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0</v>
      </c>
      <c r="CX242" s="4">
        <v>0</v>
      </c>
    </row>
    <row r="243" spans="2:102"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row>
    <row r="244" spans="2:102"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row>
    <row r="245" spans="2:102"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row>
    <row r="246" spans="2:102" x14ac:dyDescent="0.2">
      <c r="K246" s="12" t="s">
        <v>400</v>
      </c>
    </row>
    <row r="247" spans="2:102" x14ac:dyDescent="0.2">
      <c r="K247" s="11"/>
      <c r="M247" s="11"/>
      <c r="P247" s="11"/>
      <c r="S247" s="11"/>
      <c r="V247" s="11"/>
      <c r="Y247" s="11"/>
      <c r="AB247" s="11"/>
      <c r="AE247" s="11"/>
      <c r="AH247" s="11"/>
      <c r="AK247" s="11"/>
      <c r="AN247" s="11"/>
      <c r="AQ247" s="11"/>
      <c r="AT247" s="11"/>
      <c r="AW247" s="11"/>
      <c r="AZ247" s="11"/>
      <c r="BC247" s="11"/>
    </row>
    <row r="248" spans="2:102"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row>
    <row r="249" spans="2:102"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row>
    <row r="250" spans="2:102"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row>
    <row r="251" spans="2:102" x14ac:dyDescent="0.2">
      <c r="K251" s="11"/>
      <c r="M251" s="11"/>
      <c r="P251" s="11"/>
      <c r="S251" s="11"/>
      <c r="V251" s="11"/>
      <c r="Y251" s="11"/>
      <c r="AB251" s="11"/>
      <c r="AE251" s="11"/>
      <c r="AH251" s="11"/>
      <c r="AK251" s="11"/>
      <c r="AN251" s="11"/>
      <c r="AQ251" s="11"/>
      <c r="AT251" s="11"/>
      <c r="AW251" s="11"/>
      <c r="AZ251" s="11"/>
      <c r="BC251" s="11"/>
    </row>
    <row r="252" spans="2:102"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2"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row>
    <row r="254" spans="2:102"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row>
    <row r="258" spans="2:102"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0</v>
      </c>
      <c r="CX258" s="4">
        <v>0</v>
      </c>
    </row>
    <row r="259" spans="2:102"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row>
    <row r="261" spans="2:102"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row>
    <row r="262" spans="2:102"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row>
    <row r="265" spans="2:102" x14ac:dyDescent="0.2">
      <c r="B265" s="1" t="s">
        <v>12</v>
      </c>
      <c r="C265" s="1">
        <v>8</v>
      </c>
      <c r="D265" s="1">
        <v>39</v>
      </c>
      <c r="E265" s="1" t="s">
        <v>13</v>
      </c>
      <c r="F265" s="1" t="s">
        <v>76</v>
      </c>
      <c r="G265" s="14" t="s">
        <v>77</v>
      </c>
      <c r="H265" s="1" t="s">
        <v>16</v>
      </c>
      <c r="I265" s="1" t="s">
        <v>23</v>
      </c>
    </row>
    <row r="266" spans="2:102" x14ac:dyDescent="0.2">
      <c r="B266" s="1" t="s">
        <v>12</v>
      </c>
      <c r="C266" s="1">
        <v>8</v>
      </c>
      <c r="D266" s="1">
        <v>39</v>
      </c>
      <c r="E266" s="1" t="s">
        <v>13</v>
      </c>
      <c r="F266" s="1" t="s">
        <v>76</v>
      </c>
      <c r="G266" s="14" t="s">
        <v>77</v>
      </c>
      <c r="H266" s="1" t="s">
        <v>18</v>
      </c>
    </row>
    <row r="267" spans="2:102" x14ac:dyDescent="0.2">
      <c r="G267" s="14"/>
    </row>
    <row r="268" spans="2:102"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row>
    <row r="269" spans="2:102"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row>
    <row r="270" spans="2:102"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row>
    <row r="271" spans="2:102" x14ac:dyDescent="0.2">
      <c r="K271" s="11"/>
      <c r="M271" s="11"/>
      <c r="P271" s="11"/>
      <c r="S271" s="11"/>
      <c r="V271" s="11"/>
      <c r="Y271" s="11"/>
      <c r="AB271" s="11"/>
      <c r="AE271" s="11"/>
      <c r="AH271" s="11"/>
      <c r="AK271" s="11"/>
      <c r="AN271" s="11"/>
      <c r="AQ271" s="11"/>
      <c r="AT271" s="11"/>
      <c r="AW271" s="11"/>
      <c r="AZ271" s="11"/>
      <c r="BC271" s="11"/>
    </row>
    <row r="272" spans="2:102"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row>
    <row r="273" spans="2:102"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row>
    <row r="274" spans="2:102" x14ac:dyDescent="0.2">
      <c r="K274" s="11"/>
      <c r="M274" s="11"/>
      <c r="P274" s="11"/>
      <c r="S274" s="11"/>
      <c r="V274" s="11"/>
      <c r="Y274" s="11"/>
      <c r="AB274" s="11"/>
      <c r="AE274" s="11"/>
      <c r="AH274" s="11"/>
      <c r="AK274" s="11"/>
      <c r="AN274" s="11"/>
      <c r="AQ274" s="11"/>
      <c r="AT274" s="11"/>
      <c r="AW274" s="11"/>
      <c r="AZ274" s="11"/>
      <c r="BC274" s="11"/>
    </row>
    <row r="275" spans="2:102"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0</v>
      </c>
      <c r="CX275" s="4">
        <v>0</v>
      </c>
    </row>
    <row r="276" spans="2:102"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row>
    <row r="278" spans="2:102"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row>
    <row r="279" spans="2:102"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row>
    <row r="280" spans="2:102" x14ac:dyDescent="0.2">
      <c r="K280" s="11"/>
      <c r="M280" s="11"/>
      <c r="P280" s="11"/>
      <c r="S280" s="11"/>
      <c r="V280" s="11"/>
      <c r="Y280" s="11"/>
      <c r="AB280" s="11"/>
      <c r="AE280" s="11"/>
      <c r="AH280" s="11"/>
      <c r="AK280" s="11"/>
      <c r="AN280" s="11"/>
      <c r="AQ280" s="11"/>
      <c r="AT280" s="11"/>
      <c r="AW280" s="11"/>
      <c r="AZ280" s="11"/>
      <c r="BC280" s="11"/>
    </row>
    <row r="282" spans="2:102" x14ac:dyDescent="0.2">
      <c r="B282" s="1" t="s">
        <v>12</v>
      </c>
      <c r="C282" s="1">
        <v>8</v>
      </c>
      <c r="D282" s="1">
        <v>40</v>
      </c>
      <c r="E282" s="1" t="s">
        <v>13</v>
      </c>
      <c r="F282" s="1" t="s">
        <v>80</v>
      </c>
      <c r="G282" s="14" t="s">
        <v>81</v>
      </c>
      <c r="H282" s="1" t="s">
        <v>16</v>
      </c>
      <c r="I282" s="1" t="s">
        <v>44</v>
      </c>
    </row>
    <row r="283" spans="2:102" x14ac:dyDescent="0.2">
      <c r="B283" s="1" t="s">
        <v>12</v>
      </c>
      <c r="C283" s="1">
        <v>8</v>
      </c>
      <c r="D283" s="1">
        <v>40</v>
      </c>
      <c r="E283" s="1" t="s">
        <v>13</v>
      </c>
      <c r="F283" s="1" t="s">
        <v>80</v>
      </c>
      <c r="G283" s="14" t="s">
        <v>81</v>
      </c>
      <c r="H283" s="1" t="s">
        <v>18</v>
      </c>
    </row>
    <row r="286" spans="2:102"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row>
    <row r="287" spans="2:102"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row>
    <row r="288" spans="2:102"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row>
    <row r="289" spans="2:102" x14ac:dyDescent="0.2">
      <c r="G289" s="14"/>
    </row>
    <row r="290" spans="2:102"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row>
    <row r="291" spans="2:102"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row>
    <row r="292" spans="2:102"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row>
    <row r="293" spans="2:102" x14ac:dyDescent="0.2">
      <c r="B293" s="1" t="s">
        <v>12</v>
      </c>
      <c r="C293" s="1">
        <v>10</v>
      </c>
      <c r="D293" s="1">
        <v>28</v>
      </c>
      <c r="E293" s="1" t="s">
        <v>13</v>
      </c>
      <c r="F293" s="1" t="s">
        <v>89</v>
      </c>
      <c r="G293" s="14" t="s">
        <v>84</v>
      </c>
      <c r="H293" s="1" t="s">
        <v>16</v>
      </c>
      <c r="I293" s="1" t="s">
        <v>27</v>
      </c>
    </row>
    <row r="294" spans="2:102"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row>
    <row r="295" spans="2:102" x14ac:dyDescent="0.2">
      <c r="G295" s="14"/>
    </row>
    <row r="296" spans="2:102"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0</v>
      </c>
      <c r="CX296" s="4">
        <v>0</v>
      </c>
    </row>
    <row r="297" spans="2:102"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row>
    <row r="298" spans="2:102" x14ac:dyDescent="0.2">
      <c r="K298" s="11"/>
      <c r="M298" s="11"/>
      <c r="P298" s="11"/>
      <c r="S298" s="11"/>
      <c r="V298" s="11"/>
      <c r="Y298" s="11"/>
      <c r="AB298" s="11"/>
      <c r="AE298" s="11"/>
      <c r="AH298" s="11"/>
      <c r="AK298" s="11"/>
      <c r="AN298" s="11"/>
      <c r="AQ298" s="11"/>
      <c r="AT298" s="11"/>
      <c r="AW298" s="11"/>
      <c r="AZ298" s="11"/>
      <c r="BC298" s="11"/>
    </row>
    <row r="299" spans="2:102"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row>
    <row r="300" spans="2:102"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row>
    <row r="301" spans="2:102" x14ac:dyDescent="0.2">
      <c r="K301" s="11"/>
      <c r="M301" s="11"/>
      <c r="P301" s="11"/>
      <c r="S301" s="11"/>
      <c r="V301" s="11"/>
      <c r="Y301" s="11"/>
      <c r="AB301" s="11"/>
      <c r="AE301" s="11"/>
      <c r="AH301" s="11"/>
      <c r="AK301" s="11"/>
      <c r="AN301" s="11"/>
      <c r="AQ301" s="11"/>
      <c r="AT301" s="11"/>
      <c r="AW301" s="11"/>
      <c r="AZ301" s="11"/>
      <c r="BC301" s="11"/>
    </row>
    <row r="302" spans="2:102"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row>
    <row r="303" spans="2:102"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row>
    <row r="304" spans="2:102" x14ac:dyDescent="0.2">
      <c r="G304" s="14"/>
    </row>
    <row r="305" spans="2:102" x14ac:dyDescent="0.2">
      <c r="G305" s="14"/>
    </row>
    <row r="306" spans="2:102"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row>
    <row r="307" spans="2:102"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row>
    <row r="308" spans="2:102" x14ac:dyDescent="0.2">
      <c r="K308" s="11"/>
      <c r="M308" s="11"/>
      <c r="P308" s="11"/>
      <c r="S308" s="11"/>
      <c r="V308" s="11"/>
      <c r="Y308" s="11"/>
      <c r="AB308" s="11"/>
      <c r="AE308" s="11"/>
      <c r="AH308" s="11"/>
      <c r="AK308" s="11"/>
      <c r="AN308" s="11"/>
      <c r="AQ308" s="11"/>
      <c r="AT308" s="11"/>
      <c r="AW308" s="11"/>
      <c r="AZ308" s="11"/>
      <c r="BC308" s="11"/>
    </row>
    <row r="309" spans="2:102"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row>
    <row r="310" spans="2:102"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row>
    <row r="311" spans="2:102" x14ac:dyDescent="0.2">
      <c r="K311" s="11"/>
      <c r="M311" s="11"/>
      <c r="P311" s="11"/>
      <c r="S311" s="11"/>
      <c r="V311" s="11"/>
      <c r="Y311" s="11"/>
      <c r="AB311" s="11"/>
      <c r="AE311" s="11"/>
      <c r="AH311" s="11"/>
      <c r="AK311" s="11"/>
      <c r="AN311" s="11"/>
      <c r="AQ311" s="11"/>
      <c r="AT311" s="11"/>
      <c r="AW311" s="11"/>
      <c r="AZ311" s="11"/>
      <c r="BC311" s="11"/>
    </row>
    <row r="313" spans="2:102"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row>
    <row r="314" spans="2:102"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row>
    <row r="315" spans="2:102" x14ac:dyDescent="0.2">
      <c r="K315" s="18"/>
    </row>
    <row r="316" spans="2:102"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row>
    <row r="317" spans="2:102"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row>
    <row r="320" spans="2:102" x14ac:dyDescent="0.2">
      <c r="B320" s="1" t="s">
        <v>12</v>
      </c>
      <c r="C320" s="1">
        <v>10</v>
      </c>
      <c r="D320" s="1">
        <v>31</v>
      </c>
      <c r="E320" s="1" t="s">
        <v>13</v>
      </c>
      <c r="F320" s="1" t="s">
        <v>95</v>
      </c>
      <c r="G320" s="14" t="s">
        <v>96</v>
      </c>
      <c r="H320" s="1" t="s">
        <v>16</v>
      </c>
      <c r="I320" s="1" t="s">
        <v>44</v>
      </c>
    </row>
    <row r="321" spans="2:102" x14ac:dyDescent="0.2">
      <c r="B321" s="1" t="s">
        <v>12</v>
      </c>
      <c r="C321" s="1">
        <v>10</v>
      </c>
      <c r="D321" s="1">
        <v>31</v>
      </c>
      <c r="E321" s="1" t="s">
        <v>13</v>
      </c>
      <c r="F321" s="1" t="s">
        <v>95</v>
      </c>
      <c r="G321" s="14" t="s">
        <v>96</v>
      </c>
      <c r="H321" s="1" t="s">
        <v>18</v>
      </c>
    </row>
    <row r="322" spans="2:102" x14ac:dyDescent="0.2">
      <c r="K322" s="11"/>
      <c r="M322" s="11"/>
      <c r="P322" s="11"/>
      <c r="S322" s="11"/>
      <c r="V322" s="11"/>
      <c r="Y322" s="11"/>
      <c r="AB322" s="11"/>
      <c r="AE322" s="11"/>
      <c r="AH322" s="11"/>
      <c r="AK322" s="11"/>
      <c r="AN322" s="11"/>
      <c r="AQ322" s="11"/>
      <c r="AT322" s="11"/>
      <c r="AW322" s="11"/>
      <c r="AZ322" s="11"/>
      <c r="BC322" s="11"/>
    </row>
    <row r="324" spans="2:102"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row>
    <row r="325" spans="2:102"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row>
    <row r="327" spans="2:102"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row>
    <row r="328" spans="2:102"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row>
    <row r="329" spans="2:102" x14ac:dyDescent="0.2">
      <c r="K329" s="1" t="s">
        <v>401</v>
      </c>
      <c r="W329" s="4">
        <v>21554</v>
      </c>
      <c r="Z329" s="4">
        <v>21554</v>
      </c>
    </row>
    <row r="331" spans="2:102" x14ac:dyDescent="0.2">
      <c r="F331" s="12"/>
      <c r="K331" s="12"/>
    </row>
    <row r="332" spans="2:102"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row>
    <row r="333" spans="2:102"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row>
    <row r="334" spans="2:102" x14ac:dyDescent="0.2">
      <c r="J334" s="9"/>
      <c r="K334" s="9"/>
      <c r="M334" s="9"/>
      <c r="P334" s="9"/>
      <c r="S334" s="9"/>
      <c r="V334" s="9"/>
      <c r="Y334" s="9"/>
      <c r="AB334" s="9"/>
      <c r="AE334" s="9"/>
      <c r="AH334" s="9"/>
      <c r="AK334" s="9"/>
    </row>
    <row r="335" spans="2:102"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row>
    <row r="336" spans="2:102"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row>
    <row r="337" spans="2:102" x14ac:dyDescent="0.2">
      <c r="J337" s="9"/>
      <c r="K337" s="9"/>
      <c r="M337" s="9"/>
      <c r="P337" s="9"/>
      <c r="S337" s="9"/>
      <c r="V337" s="9"/>
      <c r="Y337" s="9"/>
      <c r="AB337" s="9"/>
      <c r="AE337" s="9"/>
      <c r="AH337" s="9"/>
      <c r="AK337" s="9"/>
    </row>
    <row r="338" spans="2:102" x14ac:dyDescent="0.2">
      <c r="J338" s="9"/>
      <c r="K338" s="9"/>
      <c r="M338" s="9"/>
      <c r="P338" s="9"/>
      <c r="S338" s="9"/>
      <c r="V338" s="9"/>
      <c r="Y338" s="9"/>
      <c r="AB338" s="9"/>
      <c r="AE338" s="9"/>
      <c r="AH338" s="9"/>
      <c r="AK338" s="9"/>
    </row>
    <row r="339" spans="2:102"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row>
    <row r="340" spans="2:102"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row>
    <row r="341" spans="2:102" x14ac:dyDescent="0.2">
      <c r="J341" s="9"/>
      <c r="K341" s="9"/>
      <c r="M341" s="9"/>
      <c r="P341" s="9"/>
      <c r="S341" s="9"/>
      <c r="V341" s="9"/>
      <c r="Y341" s="9"/>
      <c r="AB341" s="9"/>
      <c r="AE341" s="9"/>
      <c r="AH341" s="9"/>
      <c r="AK341" s="9"/>
    </row>
    <row r="342" spans="2:102" x14ac:dyDescent="0.2">
      <c r="F342" s="12"/>
      <c r="J342" s="9"/>
      <c r="K342" s="9"/>
      <c r="M342" s="9"/>
      <c r="P342" s="9"/>
      <c r="S342" s="9"/>
      <c r="V342" s="9"/>
      <c r="Y342" s="9"/>
      <c r="AB342" s="9"/>
      <c r="AE342" s="9"/>
      <c r="AH342" s="9"/>
      <c r="AK342" s="9"/>
    </row>
    <row r="343" spans="2:102"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row>
    <row r="344" spans="2:102"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row>
    <row r="345" spans="2:102" x14ac:dyDescent="0.2">
      <c r="F345" s="12" t="s">
        <v>109</v>
      </c>
    </row>
    <row r="346" spans="2:102"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0</v>
      </c>
      <c r="CX346" s="4">
        <v>0</v>
      </c>
    </row>
    <row r="347" spans="2:102"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row>
    <row r="348" spans="2:102" ht="15" x14ac:dyDescent="0.25">
      <c r="K348" s="72" t="s">
        <v>409</v>
      </c>
    </row>
    <row r="349" spans="2:102"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row>
    <row r="350" spans="2:102"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row>
    <row r="352" spans="2:102"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row>
    <row r="353" spans="2:102"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row>
    <row r="354" spans="2:102"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row>
    <row r="355" spans="2:102" x14ac:dyDescent="0.2">
      <c r="K355" s="22"/>
      <c r="M355" s="22"/>
      <c r="P355" s="22"/>
      <c r="S355" s="22"/>
      <c r="V355" s="22"/>
      <c r="Y355" s="22"/>
      <c r="AB355" s="22"/>
      <c r="AE355" s="22"/>
      <c r="AH355" s="22"/>
      <c r="AK355" s="22"/>
      <c r="AN355" s="22"/>
      <c r="AQ355" s="22"/>
      <c r="AT355" s="22"/>
      <c r="AW355" s="22"/>
      <c r="AZ355" s="22"/>
      <c r="BC355" s="22"/>
    </row>
    <row r="356" spans="2:102"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row>
    <row r="357" spans="2:102"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row>
    <row r="358" spans="2:102" x14ac:dyDescent="0.2">
      <c r="K358" s="22"/>
      <c r="M358" s="22"/>
      <c r="P358" s="22"/>
      <c r="S358" s="22"/>
      <c r="V358" s="22"/>
      <c r="Y358" s="22"/>
      <c r="AB358" s="22"/>
      <c r="AE358" s="22"/>
      <c r="AH358" s="22"/>
      <c r="AK358" s="22"/>
      <c r="AN358" s="22"/>
      <c r="AQ358" s="22"/>
      <c r="AT358" s="22"/>
      <c r="AW358" s="22"/>
      <c r="AZ358" s="22"/>
      <c r="BC358" s="22"/>
    </row>
    <row r="359" spans="2:102"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row>
    <row r="360" spans="2:102"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row>
    <row r="361" spans="2:102" x14ac:dyDescent="0.2">
      <c r="K361" s="22"/>
      <c r="M361" s="22"/>
      <c r="P361" s="22"/>
      <c r="S361" s="22"/>
      <c r="V361" s="23"/>
      <c r="Y361" s="19"/>
    </row>
    <row r="362" spans="2:102"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row>
    <row r="363" spans="2:102"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row>
    <row r="364" spans="2:102" x14ac:dyDescent="0.2">
      <c r="K364" s="22"/>
      <c r="M364" s="22"/>
      <c r="P364" s="22"/>
      <c r="S364" s="22"/>
      <c r="V364" s="23"/>
      <c r="Y364" s="19"/>
    </row>
    <row r="365" spans="2:102"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0</v>
      </c>
      <c r="CX365" s="4">
        <v>0</v>
      </c>
    </row>
    <row r="366" spans="2:102"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row>
    <row r="367" spans="2:102"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row>
    <row r="371" spans="2:105" x14ac:dyDescent="0.2">
      <c r="K371" s="12" t="s">
        <v>402</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row>
    <row r="375" spans="2:105" x14ac:dyDescent="0.2">
      <c r="K375" s="12" t="s">
        <v>403</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row>
    <row r="384" spans="2:105" x14ac:dyDescent="0.2">
      <c r="K384" s="12" t="s">
        <v>401</v>
      </c>
      <c r="M384" s="11"/>
      <c r="P384" s="11"/>
      <c r="S384" s="11"/>
      <c r="V384" s="11"/>
      <c r="Y384" s="11"/>
      <c r="AB384" s="11"/>
      <c r="AE384" s="11"/>
      <c r="AH384" s="11"/>
      <c r="AK384" s="11"/>
      <c r="AN384" s="11"/>
      <c r="AQ384" s="11"/>
      <c r="AT384" s="11"/>
      <c r="AW384" s="11"/>
      <c r="AZ384" s="11"/>
      <c r="BC384" s="11"/>
    </row>
    <row r="385" spans="2:102" x14ac:dyDescent="0.2">
      <c r="K385" s="11"/>
      <c r="M385" s="11"/>
      <c r="P385" s="11"/>
      <c r="S385" s="11"/>
      <c r="V385" s="11"/>
      <c r="Y385" s="11"/>
      <c r="AB385" s="11"/>
      <c r="AE385" s="11"/>
      <c r="AH385" s="11"/>
      <c r="AK385" s="11"/>
      <c r="AN385" s="11"/>
      <c r="AQ385" s="11"/>
      <c r="AT385" s="11"/>
      <c r="AW385" s="11"/>
      <c r="AZ385" s="11"/>
      <c r="BC385" s="11"/>
    </row>
    <row r="386" spans="2:102"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row>
    <row r="387" spans="2:102"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row>
    <row r="388" spans="2:102" x14ac:dyDescent="0.2">
      <c r="K388" s="11"/>
      <c r="M388" s="11"/>
      <c r="P388" s="11"/>
      <c r="S388" s="11"/>
      <c r="V388" s="11"/>
      <c r="Y388" s="11"/>
      <c r="AB388" s="11"/>
      <c r="AE388" s="11"/>
      <c r="AH388" s="11"/>
      <c r="AK388" s="11"/>
      <c r="AN388" s="11"/>
      <c r="AQ388" s="11"/>
      <c r="AT388" s="11"/>
      <c r="AW388" s="11"/>
      <c r="AZ388" s="11"/>
      <c r="BC388" s="11"/>
    </row>
    <row r="389" spans="2:102"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row>
    <row r="390" spans="2:102"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row>
    <row r="391" spans="2:102" x14ac:dyDescent="0.2">
      <c r="K391" s="12" t="s">
        <v>404</v>
      </c>
    </row>
    <row r="393" spans="2:102"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row>
    <row r="394" spans="2:102"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row>
    <row r="395" spans="2:102" x14ac:dyDescent="0.2">
      <c r="K395" s="12" t="s">
        <v>401</v>
      </c>
    </row>
    <row r="397" spans="2:102"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row>
    <row r="398" spans="2:102"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row>
    <row r="400" spans="2:102"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row>
    <row r="402" spans="2:105" x14ac:dyDescent="0.2">
      <c r="K402" s="12" t="s">
        <v>401</v>
      </c>
    </row>
    <row r="405" spans="2:105" x14ac:dyDescent="0.2">
      <c r="B405" s="1" t="s">
        <v>125</v>
      </c>
      <c r="D405" s="1" t="s">
        <v>126</v>
      </c>
      <c r="E405" s="1" t="s">
        <v>13</v>
      </c>
      <c r="F405" s="1" t="s">
        <v>127</v>
      </c>
      <c r="G405" s="3">
        <v>6576</v>
      </c>
      <c r="H405" s="1" t="s">
        <v>16</v>
      </c>
      <c r="I405" s="1" t="s">
        <v>30</v>
      </c>
      <c r="J405" s="4" t="s">
        <v>128</v>
      </c>
    </row>
    <row r="406" spans="2:105" x14ac:dyDescent="0.2">
      <c r="B406" s="1" t="s">
        <v>125</v>
      </c>
      <c r="D406" s="1" t="s">
        <v>126</v>
      </c>
      <c r="E406" s="1" t="s">
        <v>13</v>
      </c>
      <c r="F406" s="1" t="s">
        <v>127</v>
      </c>
      <c r="G406" s="3">
        <v>6576</v>
      </c>
      <c r="H406" s="1" t="s">
        <v>18</v>
      </c>
      <c r="I406" s="1" t="s">
        <v>30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row>
    <row r="410" spans="2:105" x14ac:dyDescent="0.2">
      <c r="B410" s="1" t="s">
        <v>125</v>
      </c>
      <c r="D410" s="1" t="s">
        <v>126</v>
      </c>
      <c r="E410" s="1" t="s">
        <v>13</v>
      </c>
      <c r="F410" s="24" t="s">
        <v>129</v>
      </c>
      <c r="G410" s="3">
        <v>6608</v>
      </c>
      <c r="H410" s="1" t="s">
        <v>18</v>
      </c>
      <c r="I410" s="1" t="s">
        <v>30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row>
    <row r="417" spans="2:102"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row>
    <row r="418" spans="2:102" x14ac:dyDescent="0.2">
      <c r="F418" s="24"/>
    </row>
    <row r="419" spans="2:102" x14ac:dyDescent="0.2">
      <c r="K419" s="11"/>
      <c r="M419" s="11"/>
      <c r="P419" s="11"/>
      <c r="S419" s="11"/>
      <c r="V419" s="11"/>
      <c r="Y419" s="11"/>
      <c r="AB419" s="11"/>
      <c r="AE419" s="11"/>
      <c r="AH419" s="11"/>
      <c r="AK419" s="11"/>
      <c r="AN419" s="11"/>
      <c r="AQ419" s="11"/>
      <c r="AT419" s="11"/>
      <c r="AW419" s="11"/>
      <c r="AZ419" s="11"/>
      <c r="BC419" s="11"/>
    </row>
    <row r="420" spans="2:102"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row>
    <row r="421" spans="2:102"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row>
    <row r="424" spans="2:102"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row>
    <row r="425" spans="2:102"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row>
    <row r="426" spans="2:102" x14ac:dyDescent="0.2">
      <c r="K426" s="12" t="s">
        <v>405</v>
      </c>
    </row>
    <row r="427" spans="2:102" x14ac:dyDescent="0.2">
      <c r="K427" s="12">
        <v>0</v>
      </c>
    </row>
    <row r="429" spans="2:102"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row>
    <row r="430" spans="2:102"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row>
    <row r="432" spans="2:102"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row>
    <row r="433" spans="2:102"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row>
    <row r="436" spans="2:102"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row>
    <row r="437" spans="2:102"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row>
    <row r="438" spans="2:102" x14ac:dyDescent="0.2">
      <c r="K438" s="12" t="s">
        <v>406</v>
      </c>
    </row>
    <row r="439" spans="2:102" x14ac:dyDescent="0.2">
      <c r="K439" s="1"/>
    </row>
    <row r="441" spans="2:102"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row>
    <row r="442" spans="2:102"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row>
    <row r="443" spans="2:102" x14ac:dyDescent="0.2">
      <c r="F443" s="24"/>
      <c r="K443" s="12" t="s">
        <v>401</v>
      </c>
    </row>
    <row r="446" spans="2:102" x14ac:dyDescent="0.2">
      <c r="B446" s="1" t="s">
        <v>135</v>
      </c>
      <c r="D446" s="1" t="s">
        <v>136</v>
      </c>
      <c r="E446" s="1" t="s">
        <v>13</v>
      </c>
      <c r="F446" s="1" t="s">
        <v>137</v>
      </c>
      <c r="G446" s="14" t="s">
        <v>138</v>
      </c>
      <c r="H446" s="1" t="s">
        <v>16</v>
      </c>
      <c r="I446" s="1" t="s">
        <v>44</v>
      </c>
      <c r="J446" s="4" t="s">
        <v>128</v>
      </c>
    </row>
    <row r="447" spans="2:102" x14ac:dyDescent="0.2">
      <c r="B447" s="1" t="s">
        <v>135</v>
      </c>
      <c r="D447" s="1" t="s">
        <v>136</v>
      </c>
      <c r="E447" s="1" t="s">
        <v>13</v>
      </c>
      <c r="F447" s="1" t="s">
        <v>137</v>
      </c>
      <c r="G447" s="14" t="s">
        <v>138</v>
      </c>
      <c r="H447" s="1" t="s">
        <v>18</v>
      </c>
      <c r="J447" s="4"/>
    </row>
    <row r="448" spans="2:102" x14ac:dyDescent="0.2">
      <c r="G448" s="14"/>
      <c r="J448" s="18"/>
      <c r="M448" s="11"/>
      <c r="P448" s="11"/>
      <c r="S448" s="11"/>
      <c r="V448" s="11"/>
      <c r="Y448" s="11"/>
      <c r="AB448" s="11"/>
      <c r="AE448" s="11"/>
      <c r="AH448" s="11"/>
      <c r="AK448" s="11"/>
      <c r="AN448" s="11"/>
      <c r="AQ448" s="11"/>
      <c r="AT448" s="11"/>
      <c r="AW448" s="11"/>
      <c r="AZ448" s="11"/>
      <c r="BC448" s="11"/>
    </row>
    <row r="449" spans="2:102" x14ac:dyDescent="0.2">
      <c r="B449" s="1" t="s">
        <v>135</v>
      </c>
      <c r="D449" s="1" t="s">
        <v>136</v>
      </c>
      <c r="E449" s="1" t="s">
        <v>13</v>
      </c>
      <c r="F449" s="1" t="s">
        <v>137</v>
      </c>
      <c r="G449" s="14" t="s">
        <v>139</v>
      </c>
      <c r="H449" s="1" t="s">
        <v>16</v>
      </c>
      <c r="I449" s="1" t="s">
        <v>44</v>
      </c>
      <c r="J449" s="4" t="s">
        <v>128</v>
      </c>
    </row>
    <row r="450" spans="2:102" x14ac:dyDescent="0.2">
      <c r="B450" s="1" t="s">
        <v>135</v>
      </c>
      <c r="D450" s="1" t="s">
        <v>136</v>
      </c>
      <c r="E450" s="1" t="s">
        <v>13</v>
      </c>
      <c r="F450" s="1" t="s">
        <v>137</v>
      </c>
      <c r="G450" s="14" t="s">
        <v>139</v>
      </c>
      <c r="H450" s="1" t="s">
        <v>18</v>
      </c>
    </row>
    <row r="451" spans="2:102" x14ac:dyDescent="0.2">
      <c r="K451" s="18"/>
    </row>
    <row r="453" spans="2:102"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row>
    <row r="454" spans="2:102"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row>
    <row r="455" spans="2:102" x14ac:dyDescent="0.2">
      <c r="F455" s="4"/>
    </row>
    <row r="456" spans="2:102"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row>
    <row r="457" spans="2:102"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row>
    <row r="460" spans="2:102"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row>
    <row r="461" spans="2:102"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row>
    <row r="462" spans="2:102" x14ac:dyDescent="0.2">
      <c r="G462" s="14"/>
    </row>
    <row r="463" spans="2:102"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row>
    <row r="464" spans="2:102"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row>
    <row r="465" spans="2:102" x14ac:dyDescent="0.2">
      <c r="G465" s="14"/>
    </row>
    <row r="466" spans="2:102"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row>
    <row r="467" spans="2:102"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row>
    <row r="468" spans="2:102" x14ac:dyDescent="0.2">
      <c r="G468" s="14"/>
    </row>
    <row r="469" spans="2:102"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row>
    <row r="470" spans="2:102"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row>
    <row r="471" spans="2:102" x14ac:dyDescent="0.2">
      <c r="G471" s="14"/>
    </row>
    <row r="472" spans="2:102"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row>
    <row r="473" spans="2:102"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row>
    <row r="474" spans="2:102" x14ac:dyDescent="0.2">
      <c r="G474" s="14"/>
    </row>
    <row r="475" spans="2:102" x14ac:dyDescent="0.2">
      <c r="B475" s="1" t="s">
        <v>135</v>
      </c>
      <c r="D475" s="1" t="s">
        <v>133</v>
      </c>
      <c r="E475" s="1" t="s">
        <v>13</v>
      </c>
      <c r="F475" s="1" t="s">
        <v>152</v>
      </c>
      <c r="G475" s="14" t="s">
        <v>153</v>
      </c>
      <c r="H475" s="1" t="s">
        <v>16</v>
      </c>
      <c r="I475" s="1" t="s">
        <v>44</v>
      </c>
      <c r="J475" s="4" t="s">
        <v>128</v>
      </c>
    </row>
    <row r="476" spans="2:102" x14ac:dyDescent="0.2">
      <c r="B476" s="1" t="s">
        <v>135</v>
      </c>
      <c r="D476" s="1" t="s">
        <v>133</v>
      </c>
      <c r="E476" s="1" t="s">
        <v>13</v>
      </c>
      <c r="F476" s="1" t="s">
        <v>152</v>
      </c>
      <c r="G476" s="14" t="s">
        <v>153</v>
      </c>
      <c r="H476" s="1" t="s">
        <v>18</v>
      </c>
      <c r="I476" s="1" t="s">
        <v>44</v>
      </c>
    </row>
    <row r="477" spans="2:102" x14ac:dyDescent="0.2">
      <c r="G477" s="14"/>
    </row>
    <row r="478" spans="2:102"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row>
    <row r="479" spans="2:102"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row>
    <row r="480" spans="2:102" x14ac:dyDescent="0.2">
      <c r="G480" s="14"/>
    </row>
    <row r="481" spans="2:102"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row>
    <row r="482" spans="2:102"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row>
    <row r="483" spans="2:102" x14ac:dyDescent="0.2">
      <c r="F483" s="22"/>
      <c r="G483" s="14"/>
      <c r="K483" s="1"/>
      <c r="M483" s="1"/>
    </row>
    <row r="484" spans="2:102"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row>
    <row r="485" spans="2:102"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row>
    <row r="486" spans="2:102" x14ac:dyDescent="0.2">
      <c r="G486" s="14"/>
    </row>
    <row r="487" spans="2:102" ht="13.5" customHeight="1" x14ac:dyDescent="0.2">
      <c r="F487" s="12">
        <v>0</v>
      </c>
      <c r="G487" s="14"/>
      <c r="K487" s="12">
        <v>0</v>
      </c>
    </row>
    <row r="488" spans="2:102"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0</v>
      </c>
      <c r="CX488" s="4">
        <v>0</v>
      </c>
    </row>
    <row r="489" spans="2:102"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row>
    <row r="490" spans="2:102" x14ac:dyDescent="0.2">
      <c r="G490" s="14"/>
    </row>
    <row r="491" spans="2:102"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row>
    <row r="492" spans="2:102"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row>
    <row r="493" spans="2:102" x14ac:dyDescent="0.2">
      <c r="G493" s="14"/>
    </row>
    <row r="494" spans="2:102"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row>
    <row r="495" spans="2:102"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row>
    <row r="496" spans="2:102" x14ac:dyDescent="0.2">
      <c r="G496" s="14"/>
    </row>
    <row r="497" spans="2:102"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row>
    <row r="498" spans="2:102"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row>
    <row r="499" spans="2:102" x14ac:dyDescent="0.2">
      <c r="G499" s="14"/>
    </row>
    <row r="501" spans="2:102"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row>
    <row r="502" spans="2:102"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row>
    <row r="504" spans="2:102"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row>
    <row r="505" spans="2:102"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row>
    <row r="506" spans="2:102" customFormat="1" x14ac:dyDescent="0.2"/>
    <row r="507" spans="2:102" customFormat="1" x14ac:dyDescent="0.2"/>
    <row r="508" spans="2:102"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row>
    <row r="509" spans="2:102"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row>
    <row r="511" spans="2:102"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row>
    <row r="512" spans="2:102"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row>
    <row r="513" spans="2:102" x14ac:dyDescent="0.2">
      <c r="K513" s="11"/>
      <c r="M513" s="11"/>
      <c r="P513" s="11"/>
      <c r="S513" s="11"/>
      <c r="V513" s="11"/>
      <c r="Y513" s="11"/>
      <c r="AB513" s="11"/>
      <c r="AE513" s="11"/>
      <c r="AH513" s="11"/>
      <c r="AK513" s="11"/>
      <c r="AN513" s="11"/>
      <c r="AQ513" s="11"/>
    </row>
    <row r="514" spans="2:102"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row>
    <row r="515" spans="2:102"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row>
    <row r="516" spans="2:102" x14ac:dyDescent="0.2">
      <c r="K516" s="11"/>
      <c r="M516" s="11"/>
      <c r="P516" s="11"/>
      <c r="S516" s="11"/>
      <c r="V516" s="11"/>
      <c r="Y516" s="11"/>
      <c r="AB516" s="11"/>
      <c r="AE516" s="11"/>
      <c r="AH516" s="11"/>
      <c r="AK516" s="11"/>
      <c r="AN516" s="11"/>
      <c r="AQ516" s="11"/>
      <c r="AT516" s="11"/>
      <c r="AW516" s="11"/>
      <c r="AZ516" s="11"/>
      <c r="BC516" s="11"/>
    </row>
    <row r="517" spans="2:102"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row>
    <row r="518" spans="2:102"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row>
    <row r="520" spans="2:102"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row>
    <row r="521" spans="2:102"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row>
    <row r="523" spans="2:102"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row>
    <row r="524" spans="2:102"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row>
    <row r="526" spans="2:102"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row>
    <row r="527" spans="2:102"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row>
    <row r="528" spans="2:102"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c r="DA543" s="4"/>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405</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0</v>
      </c>
      <c r="CX548" s="4">
        <v>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row>
    <row r="550" spans="2:105" ht="15" x14ac:dyDescent="0.25">
      <c r="K550" s="72" t="s">
        <v>407</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row>
    <row r="561" spans="1:102"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row>
    <row r="562" spans="1:102" x14ac:dyDescent="0.2">
      <c r="F562" s="19"/>
      <c r="K562" s="18"/>
    </row>
    <row r="563" spans="1:102" x14ac:dyDescent="0.2">
      <c r="F563" s="19"/>
    </row>
    <row r="564" spans="1:102" x14ac:dyDescent="0.2">
      <c r="F564" s="19"/>
    </row>
    <row r="565" spans="1:102"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row>
    <row r="566" spans="1:102"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row>
    <row r="567" spans="1:102" x14ac:dyDescent="0.2">
      <c r="F567" s="19"/>
    </row>
    <row r="568" spans="1:102"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0</v>
      </c>
      <c r="CX568" s="4">
        <v>0</v>
      </c>
    </row>
    <row r="569" spans="1:102" customFormat="1" ht="15" x14ac:dyDescent="0.25">
      <c r="K569" s="73" t="s">
        <v>408</v>
      </c>
    </row>
    <row r="570" spans="1:102" x14ac:dyDescent="0.2">
      <c r="F570" s="19"/>
    </row>
    <row r="571" spans="1:102" x14ac:dyDescent="0.2">
      <c r="A571" s="1" t="s">
        <v>180</v>
      </c>
      <c r="F571" s="19"/>
    </row>
    <row r="573" spans="1:102"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row>
    <row r="574" spans="1:102"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row>
    <row r="576" spans="1:102"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row>
    <row r="577" spans="1:102"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row>
    <row r="579" spans="1:102"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row>
    <row r="580" spans="1:102"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row>
    <row r="581" spans="1:102" x14ac:dyDescent="0.2">
      <c r="K581" s="26"/>
    </row>
    <row r="582" spans="1:102"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row>
    <row r="583" spans="1:102"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row>
    <row r="584" spans="1:102" x14ac:dyDescent="0.2">
      <c r="A584" s="12"/>
      <c r="F584" s="12"/>
      <c r="K584" s="26"/>
    </row>
    <row r="585" spans="1:102" x14ac:dyDescent="0.2">
      <c r="K585" s="26"/>
    </row>
    <row r="586" spans="1:102"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row>
    <row r="587" spans="1:102"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row>
    <row r="588" spans="1:102" x14ac:dyDescent="0.2">
      <c r="K588" s="26"/>
    </row>
    <row r="589" spans="1:102" x14ac:dyDescent="0.2">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row>
    <row r="590" spans="1:102"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row>
    <row r="591" spans="1:102" x14ac:dyDescent="0.2">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row>
    <row r="592" spans="1:102" x14ac:dyDescent="0.2">
      <c r="K592" s="28"/>
      <c r="M592" s="11"/>
      <c r="P592" s="11"/>
      <c r="S592" s="11"/>
      <c r="V592" s="11"/>
      <c r="Y592" s="11"/>
      <c r="AB592" s="11"/>
      <c r="AE592" s="11"/>
      <c r="AH592" s="11"/>
      <c r="AK592" s="11"/>
      <c r="AN592" s="11"/>
      <c r="AQ592" s="11"/>
      <c r="AT592" s="11"/>
      <c r="AW592" s="11"/>
      <c r="AZ592" s="11"/>
      <c r="BC592" s="11"/>
    </row>
    <row r="593" spans="1:102" x14ac:dyDescent="0.2">
      <c r="A593" s="12"/>
      <c r="B593" s="1" t="s">
        <v>188</v>
      </c>
      <c r="E593" s="1" t="s">
        <v>189</v>
      </c>
      <c r="F593" s="1" t="s">
        <v>187</v>
      </c>
      <c r="H593" s="1" t="s">
        <v>16</v>
      </c>
      <c r="I593" s="1" t="s">
        <v>151</v>
      </c>
      <c r="J593" s="4" t="s">
        <v>128</v>
      </c>
    </row>
    <row r="594" spans="1:102" x14ac:dyDescent="0.2">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row>
    <row r="596" spans="1:102"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row>
    <row r="597" spans="1:102"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row>
    <row r="598" spans="1:102" x14ac:dyDescent="0.2">
      <c r="F598" s="19"/>
    </row>
    <row r="599" spans="1:102"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row>
    <row r="600" spans="1:102"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row>
    <row r="601" spans="1:102" x14ac:dyDescent="0.2">
      <c r="F601" s="19"/>
    </row>
    <row r="602" spans="1:102" x14ac:dyDescent="0.2">
      <c r="A602" s="1" t="s">
        <v>193</v>
      </c>
      <c r="F602" s="19"/>
    </row>
    <row r="603" spans="1:102" x14ac:dyDescent="0.2">
      <c r="D603" s="19"/>
      <c r="E603" s="19"/>
    </row>
    <row r="604" spans="1:102" x14ac:dyDescent="0.2">
      <c r="B604" s="1" t="s">
        <v>125</v>
      </c>
      <c r="D604" s="1" t="s">
        <v>175</v>
      </c>
      <c r="F604" s="1" t="s">
        <v>194</v>
      </c>
      <c r="G604" s="3" t="s">
        <v>195</v>
      </c>
      <c r="H604" s="1" t="s">
        <v>16</v>
      </c>
      <c r="I604" s="1" t="s">
        <v>196</v>
      </c>
      <c r="K604" s="4">
        <v>4234</v>
      </c>
      <c r="L604" s="4">
        <v>4234</v>
      </c>
      <c r="N604" s="4">
        <v>4234</v>
      </c>
      <c r="O604" s="4">
        <v>4234</v>
      </c>
      <c r="Q604" s="4">
        <v>4234</v>
      </c>
      <c r="R604" s="4">
        <v>4234</v>
      </c>
      <c r="T604" s="4">
        <v>4234</v>
      </c>
      <c r="U604" s="4">
        <v>4234</v>
      </c>
      <c r="W604" s="4">
        <v>4234</v>
      </c>
      <c r="X604" s="4">
        <v>4234</v>
      </c>
      <c r="Z604" s="4">
        <v>4234</v>
      </c>
      <c r="AA604" s="4">
        <v>4234</v>
      </c>
      <c r="AC604" s="4">
        <v>4234</v>
      </c>
      <c r="AD604" s="4">
        <v>4234</v>
      </c>
      <c r="AF604" s="4">
        <v>4234</v>
      </c>
      <c r="AG604" s="4">
        <v>4234</v>
      </c>
      <c r="AI604" s="4">
        <v>4234</v>
      </c>
      <c r="AJ604" s="4">
        <v>4234</v>
      </c>
      <c r="AL604" s="4">
        <v>4234</v>
      </c>
      <c r="AM604" s="4">
        <v>4234</v>
      </c>
      <c r="AO604" s="4">
        <v>4234</v>
      </c>
      <c r="AP604" s="4">
        <v>4234</v>
      </c>
      <c r="AR604" s="4">
        <v>4234</v>
      </c>
      <c r="AS604" s="4">
        <v>4234</v>
      </c>
      <c r="AU604" s="4">
        <v>4234</v>
      </c>
      <c r="AV604" s="4">
        <v>4234</v>
      </c>
      <c r="AX604" s="4">
        <v>4234</v>
      </c>
      <c r="AY604" s="4">
        <v>4234</v>
      </c>
      <c r="BA604" s="4">
        <v>4234</v>
      </c>
      <c r="BB604" s="4">
        <v>4234</v>
      </c>
      <c r="BD604" s="4">
        <v>4234</v>
      </c>
      <c r="BE604" s="4">
        <v>4234</v>
      </c>
      <c r="BG604" s="4">
        <v>4234</v>
      </c>
      <c r="BH604" s="4">
        <v>4234</v>
      </c>
      <c r="BJ604" s="4">
        <v>4234</v>
      </c>
      <c r="BK604" s="4">
        <v>4234</v>
      </c>
      <c r="BM604" s="4">
        <v>4234</v>
      </c>
      <c r="BN604" s="4">
        <v>4234</v>
      </c>
      <c r="BP604" s="4">
        <v>4234</v>
      </c>
      <c r="BQ604" s="4">
        <v>4234</v>
      </c>
      <c r="BS604" s="4">
        <v>4234</v>
      </c>
      <c r="BT604" s="4">
        <v>4234</v>
      </c>
      <c r="BV604" s="4">
        <v>4234</v>
      </c>
      <c r="BW604" s="4">
        <v>4234</v>
      </c>
      <c r="BY604" s="4">
        <v>4234</v>
      </c>
      <c r="BZ604" s="4">
        <v>4234</v>
      </c>
      <c r="CB604" s="4">
        <v>4234</v>
      </c>
      <c r="CC604" s="4">
        <v>4234</v>
      </c>
      <c r="CE604" s="4">
        <v>4234</v>
      </c>
      <c r="CF604" s="4">
        <v>4234</v>
      </c>
      <c r="CH604" s="4">
        <v>4234</v>
      </c>
      <c r="CI604" s="4">
        <v>4234</v>
      </c>
      <c r="CK604" s="4">
        <v>4234</v>
      </c>
      <c r="CL604" s="4">
        <v>4234</v>
      </c>
      <c r="CN604" s="4">
        <v>4237</v>
      </c>
      <c r="CO604" s="4">
        <v>4237</v>
      </c>
      <c r="CQ604" s="4">
        <v>4237</v>
      </c>
      <c r="CR604" s="4">
        <v>4237</v>
      </c>
      <c r="CT604" s="4">
        <v>4237</v>
      </c>
      <c r="CU604" s="4">
        <v>4237</v>
      </c>
      <c r="CW604" s="4">
        <v>0</v>
      </c>
      <c r="CX604" s="4">
        <v>0</v>
      </c>
    </row>
    <row r="605" spans="1:102"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row>
    <row r="606" spans="1:102"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row>
    <row r="607" spans="1:102" x14ac:dyDescent="0.2">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0</v>
      </c>
      <c r="CX607" s="4">
        <v>0</v>
      </c>
    </row>
    <row r="608" spans="1:102"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row>
    <row r="609" spans="2:102"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row>
    <row r="610" spans="2:102" x14ac:dyDescent="0.2">
      <c r="F610" s="24"/>
      <c r="K610" s="29"/>
      <c r="M610" s="29"/>
      <c r="P610" s="29"/>
      <c r="S610" s="29"/>
      <c r="V610" s="29"/>
      <c r="Y610" s="29"/>
      <c r="AB610" s="29"/>
      <c r="AE610" s="29"/>
      <c r="AH610" s="29"/>
      <c r="AK610" s="29"/>
      <c r="AN610" s="29"/>
      <c r="AQ610" s="29"/>
      <c r="AT610" s="29"/>
      <c r="AW610" s="29"/>
      <c r="AZ610" s="29"/>
      <c r="BC610" s="29"/>
    </row>
    <row r="611" spans="2:102" x14ac:dyDescent="0.2">
      <c r="K611" s="11"/>
      <c r="M611" s="11"/>
      <c r="P611" s="11"/>
      <c r="S611" s="11"/>
      <c r="V611" s="11"/>
      <c r="Y611" s="11"/>
      <c r="AB611" s="11"/>
      <c r="AE611" s="11"/>
      <c r="AH611" s="11"/>
      <c r="AK611" s="11"/>
      <c r="AN611" s="11"/>
      <c r="AQ611" s="11"/>
      <c r="AT611" s="11"/>
      <c r="AW611" s="11"/>
      <c r="AZ611" s="11"/>
      <c r="BC611" s="11"/>
    </row>
    <row r="612" spans="2:102"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0</v>
      </c>
      <c r="CX612" s="4">
        <v>0</v>
      </c>
    </row>
    <row r="613" spans="2:102"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row>
    <row r="614" spans="2:102"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0</v>
      </c>
      <c r="CX614" s="4">
        <v>0</v>
      </c>
    </row>
    <row r="616" spans="2:102" x14ac:dyDescent="0.2">
      <c r="K616" s="11"/>
      <c r="M616" s="11"/>
      <c r="P616" s="11"/>
      <c r="S616" s="11"/>
      <c r="V616" s="11"/>
      <c r="Y616" s="11"/>
      <c r="AB616" s="11"/>
      <c r="AE616" s="11"/>
      <c r="AH616" s="11"/>
      <c r="AK616" s="11"/>
      <c r="AN616" s="11"/>
      <c r="AQ616" s="11"/>
      <c r="AT616" s="11"/>
      <c r="AW616" s="11"/>
      <c r="AZ616" s="11"/>
      <c r="BC616" s="11"/>
    </row>
    <row r="617" spans="2:102"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0</v>
      </c>
      <c r="CX617" s="4">
        <v>0</v>
      </c>
    </row>
    <row r="618" spans="2:102"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row>
    <row r="619" spans="2:102"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row>
    <row r="621" spans="2:102" x14ac:dyDescent="0.2">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0</v>
      </c>
      <c r="CX621" s="4">
        <v>0</v>
      </c>
    </row>
    <row r="622" spans="2:102"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row>
    <row r="623" spans="2:102"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row>
    <row r="624" spans="2:102" x14ac:dyDescent="0.2">
      <c r="F624" s="24"/>
    </row>
    <row r="625" spans="2:102"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row>
    <row r="626" spans="2:102"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row>
    <row r="627" spans="2:102"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row>
    <row r="628" spans="2:102" x14ac:dyDescent="0.2">
      <c r="K628" s="11"/>
      <c r="M628" s="11"/>
      <c r="P628" s="11"/>
      <c r="S628" s="11"/>
      <c r="V628" s="11"/>
      <c r="Y628" s="11"/>
      <c r="AB628" s="11"/>
      <c r="AE628" s="11"/>
      <c r="AH628" s="11"/>
      <c r="AK628" s="11"/>
      <c r="AN628" s="11"/>
      <c r="AQ628" s="11"/>
      <c r="AT628" s="11"/>
      <c r="AW628" s="11"/>
      <c r="AZ628" s="11"/>
      <c r="BC628" s="11"/>
    </row>
    <row r="629" spans="2:102"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row>
    <row r="630" spans="2:102"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row>
    <row r="631" spans="2:102"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row>
    <row r="632" spans="2:102" x14ac:dyDescent="0.2">
      <c r="K632" s="11"/>
      <c r="M632" s="11"/>
      <c r="P632" s="11"/>
      <c r="S632" s="11"/>
      <c r="V632" s="11"/>
      <c r="Y632" s="11"/>
      <c r="AB632" s="11"/>
      <c r="AE632" s="11"/>
      <c r="AH632" s="11"/>
      <c r="AK632" s="11"/>
      <c r="AN632" s="11"/>
      <c r="AQ632" s="11"/>
      <c r="AT632" s="11"/>
      <c r="AW632" s="11"/>
      <c r="AZ632" s="11"/>
      <c r="BC632" s="11"/>
    </row>
    <row r="633" spans="2:102" x14ac:dyDescent="0.2">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0</v>
      </c>
      <c r="CX633" s="4">
        <v>0</v>
      </c>
    </row>
    <row r="634" spans="2:102"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row>
    <row r="635" spans="2:102"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row>
    <row r="636" spans="2:102" x14ac:dyDescent="0.2">
      <c r="K636" s="11"/>
      <c r="M636" s="11"/>
      <c r="P636" s="11"/>
      <c r="S636" s="11"/>
      <c r="V636" s="11"/>
      <c r="Y636" s="11"/>
      <c r="AB636" s="11"/>
      <c r="AE636" s="11"/>
      <c r="AH636" s="11"/>
      <c r="AK636" s="11"/>
      <c r="AN636" s="11"/>
      <c r="AQ636" s="11"/>
      <c r="AT636" s="11"/>
      <c r="AW636" s="11"/>
      <c r="AZ636" s="11"/>
      <c r="BC636" s="11"/>
    </row>
    <row r="637" spans="2:102"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row>
    <row r="638" spans="2:102"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row>
    <row r="639" spans="2:102"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row>
    <row r="640" spans="2:102" x14ac:dyDescent="0.2">
      <c r="K640" s="11"/>
      <c r="M640" s="11"/>
      <c r="P640" s="11"/>
      <c r="S640" s="11"/>
      <c r="V640" s="11"/>
      <c r="Y640" s="11"/>
      <c r="AB640" s="11"/>
      <c r="AE640" s="11"/>
      <c r="AH640" s="11"/>
      <c r="AK640" s="11"/>
      <c r="AN640" s="11"/>
      <c r="AQ640" s="11"/>
      <c r="AT640" s="11"/>
      <c r="AW640" s="11"/>
      <c r="AZ640" s="11"/>
      <c r="BC640" s="11"/>
    </row>
    <row r="641" spans="2:102"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row>
    <row r="642" spans="2:102"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row>
    <row r="643" spans="2:102"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row>
    <row r="644" spans="2:102" x14ac:dyDescent="0.2">
      <c r="K644" s="11"/>
      <c r="M644" s="11"/>
      <c r="P644" s="11"/>
      <c r="S644" s="11"/>
      <c r="V644" s="11"/>
      <c r="Y644" s="11"/>
      <c r="AB644" s="11"/>
      <c r="AE644" s="11"/>
      <c r="AH644" s="11"/>
      <c r="AK644" s="11"/>
      <c r="AN644" s="11"/>
      <c r="AQ644" s="11"/>
      <c r="AT644" s="11"/>
      <c r="AW644" s="11"/>
      <c r="AZ644" s="11"/>
      <c r="BC644" s="11"/>
    </row>
    <row r="645" spans="2:102" x14ac:dyDescent="0.2">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0</v>
      </c>
      <c r="CX645" s="4">
        <v>0</v>
      </c>
    </row>
    <row r="646" spans="2:102"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row>
    <row r="647" spans="2:102"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row>
    <row r="648" spans="2:102" x14ac:dyDescent="0.2">
      <c r="K648" s="11"/>
      <c r="M648" s="11"/>
      <c r="P648" s="11"/>
      <c r="S648" s="11"/>
      <c r="V648" s="11"/>
      <c r="Y648" s="11"/>
      <c r="AB648" s="11"/>
      <c r="AE648" s="11"/>
      <c r="AH648" s="11"/>
      <c r="AK648" s="11"/>
      <c r="AN648" s="11"/>
      <c r="AQ648" s="11"/>
      <c r="AT648" s="11"/>
      <c r="AW648" s="11"/>
      <c r="AZ648" s="11"/>
      <c r="BC648" s="11"/>
    </row>
    <row r="649" spans="2:102"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row>
    <row r="650" spans="2:102"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row>
    <row r="651" spans="2:102"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row>
    <row r="652" spans="2:102" x14ac:dyDescent="0.2">
      <c r="K652" s="11"/>
      <c r="M652" s="11"/>
      <c r="P652" s="11"/>
      <c r="S652" s="11"/>
      <c r="V652" s="11"/>
      <c r="Y652" s="11"/>
      <c r="AB652" s="11"/>
      <c r="AE652" s="11"/>
      <c r="AH652" s="11"/>
      <c r="AK652" s="11"/>
      <c r="AN652" s="11"/>
      <c r="AQ652" s="11"/>
      <c r="AT652" s="11"/>
      <c r="AW652" s="11"/>
      <c r="AZ652" s="11"/>
      <c r="BC652" s="11"/>
    </row>
    <row r="653" spans="2:102"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row>
    <row r="654" spans="2:102"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row>
    <row r="655" spans="2:102"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row>
    <row r="656" spans="2:102" x14ac:dyDescent="0.2">
      <c r="K656" s="11"/>
      <c r="M656" s="11"/>
      <c r="P656" s="11"/>
      <c r="S656" s="11"/>
      <c r="V656" s="11"/>
      <c r="Y656" s="11"/>
      <c r="AB656" s="11"/>
      <c r="AE656" s="11"/>
      <c r="AH656" s="11"/>
      <c r="AK656" s="11"/>
      <c r="AN656" s="11"/>
      <c r="AQ656" s="11"/>
      <c r="AT656" s="11"/>
      <c r="AW656" s="11"/>
      <c r="AZ656" s="11"/>
      <c r="BC656" s="11"/>
    </row>
    <row r="657" spans="2:102"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row>
    <row r="658" spans="2:102"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row>
    <row r="659" spans="2:102"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row>
    <row r="660" spans="2:102" x14ac:dyDescent="0.2">
      <c r="K660" s="11"/>
      <c r="M660" s="11"/>
      <c r="P660" s="11"/>
      <c r="S660" s="11"/>
      <c r="V660" s="11"/>
      <c r="Y660" s="11"/>
      <c r="AB660" s="11"/>
      <c r="AE660" s="11"/>
      <c r="AH660" s="11"/>
      <c r="AK660" s="11"/>
      <c r="AN660" s="11"/>
      <c r="AQ660" s="11"/>
      <c r="AT660" s="11"/>
      <c r="AW660" s="11"/>
      <c r="AZ660" s="11"/>
      <c r="BC660" s="11"/>
    </row>
    <row r="661" spans="2:102"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row>
    <row r="662" spans="2:102"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row>
    <row r="663" spans="2:102"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row>
    <row r="664" spans="2:102" x14ac:dyDescent="0.2">
      <c r="K664" s="11"/>
      <c r="M664" s="11"/>
      <c r="P664" s="11"/>
      <c r="S664" s="11"/>
      <c r="V664" s="11"/>
      <c r="Y664" s="11"/>
      <c r="AB664" s="11"/>
      <c r="AE664" s="11"/>
      <c r="AH664" s="11"/>
      <c r="AK664" s="11"/>
      <c r="AN664" s="11"/>
      <c r="AQ664" s="11"/>
      <c r="AT664" s="11"/>
      <c r="AW664" s="11"/>
      <c r="AZ664" s="11"/>
      <c r="BC664" s="11"/>
    </row>
    <row r="665" spans="2:102"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row>
    <row r="666" spans="2:102"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row>
    <row r="667" spans="2:102"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row>
    <row r="668" spans="2:102" ht="13.5" customHeight="1" x14ac:dyDescent="0.2">
      <c r="K668" s="11"/>
      <c r="M668" s="11"/>
      <c r="P668" s="11"/>
      <c r="S668" s="11"/>
      <c r="V668" s="11"/>
      <c r="Y668" s="11"/>
      <c r="AB668" s="11"/>
      <c r="AE668" s="11"/>
      <c r="AH668" s="11"/>
      <c r="AK668" s="11"/>
      <c r="AN668" s="11"/>
      <c r="AQ668" s="11"/>
      <c r="AT668" s="11"/>
      <c r="AW668" s="11"/>
      <c r="AZ668" s="11"/>
      <c r="BC668" s="11"/>
    </row>
    <row r="669" spans="2:102" x14ac:dyDescent="0.2">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0</v>
      </c>
      <c r="CX669" s="4">
        <v>0</v>
      </c>
    </row>
    <row r="670" spans="2:102"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row>
    <row r="671" spans="2:102"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row>
    <row r="672" spans="2:102" x14ac:dyDescent="0.2">
      <c r="K672" s="11"/>
      <c r="M672" s="11"/>
      <c r="P672" s="11"/>
      <c r="S672" s="11"/>
      <c r="V672" s="11"/>
      <c r="Y672" s="11"/>
      <c r="AB672" s="11"/>
      <c r="AE672" s="11"/>
      <c r="AH672" s="11"/>
      <c r="AK672" s="11"/>
      <c r="AN672" s="11"/>
      <c r="AQ672" s="11"/>
      <c r="AT672" s="11"/>
      <c r="AW672" s="11"/>
      <c r="AZ672" s="11"/>
      <c r="BC672" s="11"/>
    </row>
    <row r="673" spans="2:102"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row>
    <row r="674" spans="2:102"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row>
    <row r="675" spans="2:102"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row>
    <row r="676" spans="2:102" x14ac:dyDescent="0.2">
      <c r="K676" s="11"/>
      <c r="M676" s="11"/>
      <c r="P676" s="11"/>
      <c r="S676" s="11"/>
      <c r="V676" s="11"/>
      <c r="Y676" s="11"/>
      <c r="AB676" s="11"/>
      <c r="AE676" s="11"/>
      <c r="AH676" s="11"/>
      <c r="AK676" s="11"/>
      <c r="AN676" s="11"/>
      <c r="AQ676" s="11"/>
      <c r="AT676" s="11"/>
      <c r="AW676" s="11"/>
      <c r="AZ676" s="11"/>
      <c r="BC676" s="11"/>
    </row>
    <row r="677" spans="2:102" x14ac:dyDescent="0.2">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0</v>
      </c>
      <c r="CX677" s="4">
        <v>0</v>
      </c>
    </row>
    <row r="678" spans="2:102"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row>
    <row r="679" spans="2:102"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row>
    <row r="680" spans="2:102" x14ac:dyDescent="0.2">
      <c r="K680" s="11"/>
      <c r="M680" s="11"/>
      <c r="P680" s="11"/>
      <c r="S680" s="11"/>
      <c r="V680" s="11"/>
      <c r="Y680" s="11"/>
      <c r="AB680" s="11"/>
      <c r="AE680" s="11"/>
      <c r="AH680" s="11"/>
      <c r="AK680" s="11"/>
      <c r="AN680" s="11"/>
      <c r="AQ680" s="11"/>
      <c r="AT680" s="11"/>
      <c r="AW680" s="11"/>
      <c r="AZ680" s="11"/>
      <c r="BC680" s="11"/>
    </row>
    <row r="681" spans="2:102"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row>
    <row r="682" spans="2:102"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row>
    <row r="683" spans="2:102"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row>
    <row r="684" spans="2:102" x14ac:dyDescent="0.2">
      <c r="K684" s="11"/>
      <c r="M684" s="11"/>
      <c r="P684" s="11"/>
      <c r="S684" s="11"/>
      <c r="V684" s="11"/>
      <c r="Y684" s="11"/>
      <c r="AB684" s="11"/>
      <c r="AE684" s="11"/>
      <c r="AH684" s="11"/>
      <c r="AK684" s="11"/>
      <c r="AN684" s="11"/>
      <c r="AQ684" s="11"/>
      <c r="AT684" s="11"/>
      <c r="AW684" s="11"/>
      <c r="AZ684" s="11"/>
      <c r="BC684" s="11"/>
    </row>
    <row r="685" spans="2:102" x14ac:dyDescent="0.2">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0</v>
      </c>
      <c r="CX685" s="4">
        <v>0</v>
      </c>
    </row>
    <row r="686" spans="2:102"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row>
    <row r="687" spans="2:102"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row>
    <row r="688" spans="2:102" x14ac:dyDescent="0.2">
      <c r="K688" s="11"/>
      <c r="M688" s="11"/>
      <c r="P688" s="11"/>
      <c r="S688" s="11"/>
      <c r="V688" s="11"/>
      <c r="Y688" s="11"/>
      <c r="AB688" s="11"/>
      <c r="AE688" s="11"/>
      <c r="AH688" s="11"/>
      <c r="AK688" s="11"/>
      <c r="AN688" s="11"/>
      <c r="AQ688" s="11"/>
      <c r="AT688" s="11"/>
      <c r="AW688" s="11"/>
      <c r="AZ688" s="11"/>
      <c r="BC688" s="11"/>
    </row>
    <row r="689" spans="2:102"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row>
    <row r="690" spans="2:102"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row>
    <row r="691" spans="2:102"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row>
    <row r="692" spans="2:102" x14ac:dyDescent="0.2">
      <c r="K692" s="11"/>
      <c r="M692" s="11"/>
      <c r="P692" s="11"/>
      <c r="S692" s="11"/>
      <c r="V692" s="11"/>
      <c r="Y692" s="11"/>
      <c r="AB692" s="11"/>
      <c r="AE692" s="11"/>
      <c r="AH692" s="11"/>
      <c r="AK692" s="11"/>
      <c r="AN692" s="11"/>
      <c r="AQ692" s="11"/>
      <c r="AT692" s="11"/>
      <c r="AW692" s="11"/>
      <c r="AZ692" s="11"/>
      <c r="BC692" s="11"/>
    </row>
    <row r="693" spans="2:102"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row>
    <row r="694" spans="2:102"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row>
    <row r="695" spans="2:102"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row>
    <row r="696" spans="2:102" x14ac:dyDescent="0.2">
      <c r="K696" s="11"/>
      <c r="M696" s="11"/>
      <c r="P696" s="11"/>
      <c r="S696" s="11"/>
      <c r="V696" s="11"/>
      <c r="Y696" s="11"/>
      <c r="AB696" s="11"/>
      <c r="AE696" s="11"/>
      <c r="AH696" s="11"/>
      <c r="AK696" s="11"/>
      <c r="AN696" s="11"/>
      <c r="AQ696" s="11"/>
      <c r="AT696" s="11"/>
      <c r="AW696" s="11"/>
      <c r="AZ696" s="11"/>
      <c r="BC696" s="11"/>
    </row>
    <row r="697" spans="2:102"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row>
    <row r="698" spans="2:102"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row>
    <row r="699" spans="2:102"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row>
    <row r="700" spans="2:102" x14ac:dyDescent="0.2">
      <c r="K700" s="11"/>
      <c r="M700" s="11"/>
      <c r="P700" s="11"/>
      <c r="S700" s="11"/>
      <c r="V700" s="11"/>
      <c r="Y700" s="11"/>
      <c r="AB700" s="11"/>
      <c r="AE700" s="11"/>
      <c r="AH700" s="11"/>
      <c r="AK700" s="11"/>
      <c r="AN700" s="11"/>
      <c r="AQ700" s="11"/>
      <c r="AT700" s="11"/>
      <c r="AW700" s="11"/>
      <c r="AZ700" s="11"/>
      <c r="BC700" s="11"/>
    </row>
    <row r="701" spans="2:102"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row>
    <row r="702" spans="2:102"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row>
    <row r="703" spans="2:102"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row>
    <row r="704" spans="2:102" x14ac:dyDescent="0.2">
      <c r="K704" s="11"/>
      <c r="M704" s="11"/>
      <c r="P704" s="11"/>
      <c r="S704" s="11"/>
      <c r="V704" s="11"/>
      <c r="Y704" s="11"/>
      <c r="AB704" s="11"/>
      <c r="AE704" s="11"/>
      <c r="AH704" s="11"/>
      <c r="AK704" s="11"/>
      <c r="AN704" s="11"/>
      <c r="AQ704" s="11"/>
      <c r="AT704" s="11"/>
      <c r="AW704" s="11"/>
      <c r="AZ704" s="11"/>
      <c r="BC704" s="11"/>
    </row>
    <row r="705" spans="2:102"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row>
    <row r="706" spans="2:102"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row>
    <row r="707" spans="2:102"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row>
    <row r="708" spans="2:102" x14ac:dyDescent="0.2">
      <c r="K708" s="11"/>
      <c r="M708" s="11"/>
      <c r="P708" s="11"/>
      <c r="S708" s="11"/>
      <c r="V708" s="11"/>
      <c r="Y708" s="11"/>
      <c r="AB708" s="11"/>
      <c r="AE708" s="11"/>
      <c r="AH708" s="11"/>
      <c r="AK708" s="11"/>
      <c r="AN708" s="11"/>
      <c r="AQ708" s="11"/>
      <c r="AT708" s="11"/>
      <c r="AW708" s="11"/>
      <c r="AZ708" s="11"/>
      <c r="BC708" s="11"/>
    </row>
    <row r="709" spans="2:102"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row>
    <row r="710" spans="2:102"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row>
    <row r="711" spans="2:102"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row>
    <row r="712" spans="2:102" x14ac:dyDescent="0.2">
      <c r="K712" s="11"/>
      <c r="M712" s="11"/>
      <c r="P712" s="11"/>
      <c r="S712" s="11"/>
      <c r="V712" s="11"/>
      <c r="Y712" s="11"/>
      <c r="AB712" s="11"/>
      <c r="AE712" s="11"/>
      <c r="AH712" s="11"/>
      <c r="AK712" s="11"/>
      <c r="AN712" s="11"/>
      <c r="AQ712" s="11"/>
      <c r="AT712" s="11"/>
      <c r="AW712" s="11"/>
      <c r="AZ712" s="11"/>
      <c r="BC712" s="11"/>
    </row>
    <row r="713" spans="2:102"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row>
    <row r="714" spans="2:102"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row>
    <row r="715" spans="2:102"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row>
    <row r="716" spans="2:102" x14ac:dyDescent="0.2">
      <c r="K716" s="11"/>
      <c r="M716" s="11"/>
      <c r="P716" s="11"/>
      <c r="S716" s="11"/>
      <c r="V716" s="11"/>
      <c r="Y716" s="11"/>
      <c r="AB716" s="11"/>
      <c r="AE716" s="11"/>
      <c r="AH716" s="11"/>
      <c r="AK716" s="11"/>
      <c r="AN716" s="11"/>
      <c r="AQ716" s="11"/>
      <c r="AT716" s="11"/>
      <c r="AW716" s="11"/>
      <c r="AZ716" s="11"/>
      <c r="BC716" s="11"/>
    </row>
    <row r="717" spans="2:102" x14ac:dyDescent="0.2">
      <c r="K717" s="11"/>
      <c r="M717" s="11"/>
      <c r="P717" s="11"/>
      <c r="S717" s="11"/>
      <c r="V717" s="11"/>
      <c r="Y717" s="11"/>
      <c r="AB717" s="11"/>
      <c r="AE717" s="11"/>
      <c r="AH717" s="11"/>
      <c r="AK717" s="11"/>
      <c r="AN717" s="11"/>
      <c r="AQ717" s="11"/>
      <c r="AT717" s="11"/>
      <c r="AW717" s="11"/>
      <c r="AZ717" s="11"/>
      <c r="BC717" s="11"/>
    </row>
    <row r="718" spans="2:102" x14ac:dyDescent="0.2">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0</v>
      </c>
      <c r="CX718" s="4">
        <v>0</v>
      </c>
    </row>
    <row r="719" spans="2:102"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row>
    <row r="720" spans="2:102"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97" zoomScale="75" zoomScaleNormal="75" workbookViewId="0">
      <selection activeCell="M671" sqref="M671"/>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tr">
        <f>[2]Sheet2!K42</f>
        <v>Equitable taking over June 1</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5" outlineLevel="1" x14ac:dyDescent="0.25">
      <c r="G97" s="15"/>
      <c r="K97" s="74" t="s">
        <v>410</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tr">
        <f>[2]Sheet2!K224</f>
        <v>Equitable taking over June 1</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5" outlineLevel="2" x14ac:dyDescent="0.25">
      <c r="D387" s="30" t="s">
        <v>110</v>
      </c>
      <c r="K387" s="72" t="s">
        <v>409</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 outlineLevel="1" x14ac:dyDescent="0.25">
      <c r="K600" s="72" t="s">
        <v>407</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5" outlineLevel="1" x14ac:dyDescent="0.25">
      <c r="C622" s="47"/>
      <c r="D622" s="47"/>
      <c r="K622" s="73" t="s">
        <v>408</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348</v>
      </c>
      <c r="L648" s="35"/>
      <c r="M648" s="9"/>
      <c r="N648" s="9"/>
      <c r="O648" s="9"/>
      <c r="P648" s="39"/>
    </row>
    <row r="649" spans="1:50" outlineLevel="1" x14ac:dyDescent="0.2">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v>
      </c>
      <c r="L652" s="35"/>
      <c r="M652" s="9"/>
      <c r="N652" s="9"/>
      <c r="O652" s="9"/>
      <c r="P652" s="39"/>
    </row>
    <row r="653" spans="1:50" outlineLevel="1" x14ac:dyDescent="0.2">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4234</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4573</v>
      </c>
      <c r="L671" s="42">
        <f>SUBTOTAL(9,L665:L670)</f>
        <v>3035.9385000000002</v>
      </c>
      <c r="M671" s="42">
        <f>K671-L671</f>
        <v>1537.0614999999998</v>
      </c>
      <c r="N671" s="42">
        <v>4266</v>
      </c>
      <c r="O671" s="42">
        <f>IF(M671&lt;0.9*N671,0.9*N671,IF(M671&gt;1.1*N671,1.1*N671,M671))</f>
        <v>3839.4</v>
      </c>
      <c r="P671" s="43">
        <f>(M671-O671)</f>
        <v>-2302.3385000000003</v>
      </c>
      <c r="Q671" s="44"/>
      <c r="R671" s="44"/>
      <c r="S671" s="44">
        <f>SUBTOTAL(9,S665:S670)</f>
        <v>12045</v>
      </c>
      <c r="T671" s="44"/>
      <c r="U671" s="49">
        <f>S671-K671</f>
        <v>7472</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411</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369</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370</v>
      </c>
      <c r="F782" s="1" t="s">
        <v>259</v>
      </c>
      <c r="G782" s="3" t="s">
        <v>260</v>
      </c>
      <c r="H782" s="1" t="s">
        <v>16</v>
      </c>
      <c r="I782" s="1" t="s">
        <v>196</v>
      </c>
      <c r="K782" s="9">
        <f>'Total Reqs'!K718</f>
        <v>71</v>
      </c>
      <c r="L782" s="35"/>
      <c r="M782" s="9"/>
      <c r="N782" s="9"/>
      <c r="O782" s="9"/>
      <c r="P782" s="39"/>
      <c r="S782" s="4">
        <v>516</v>
      </c>
    </row>
    <row r="783" spans="2:50" outlineLevel="2" x14ac:dyDescent="0.2">
      <c r="B783" s="1" t="s">
        <v>258</v>
      </c>
      <c r="D783" s="30" t="s">
        <v>370</v>
      </c>
      <c r="F783" s="1" t="s">
        <v>259</v>
      </c>
      <c r="G783" s="3" t="s">
        <v>260</v>
      </c>
      <c r="H783" s="1" t="s">
        <v>18</v>
      </c>
      <c r="I783" s="1" t="s">
        <v>196</v>
      </c>
      <c r="K783" s="9">
        <f>'Total Reqs'!K719</f>
        <v>0</v>
      </c>
      <c r="L783" s="35"/>
      <c r="M783" s="9"/>
      <c r="N783" s="9"/>
      <c r="O783" s="9"/>
      <c r="P783" s="39"/>
    </row>
    <row r="784" spans="2:50" outlineLevel="2" x14ac:dyDescent="0.2">
      <c r="B784" s="1" t="s">
        <v>258</v>
      </c>
      <c r="D784" s="30" t="s">
        <v>370</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371</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
      <c r="D786" s="30" t="s">
        <v>372</v>
      </c>
      <c r="K786" s="9">
        <f>SUBTOTAL(9,K11:K784)</f>
        <v>50155</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05/30/00 11:00AM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373</v>
      </c>
    </row>
    <row r="5" spans="1:8" x14ac:dyDescent="0.2">
      <c r="A5" s="67"/>
      <c r="B5" s="67"/>
      <c r="C5" s="67"/>
      <c r="D5" s="67" t="s">
        <v>374</v>
      </c>
      <c r="E5" s="67" t="s">
        <v>375</v>
      </c>
      <c r="F5" s="66"/>
      <c r="G5" s="66"/>
    </row>
    <row r="6" spans="1:8" x14ac:dyDescent="0.2">
      <c r="A6" s="67"/>
      <c r="B6" s="67"/>
      <c r="C6" s="67"/>
      <c r="D6" s="67" t="s">
        <v>376</v>
      </c>
      <c r="E6" s="67" t="s">
        <v>376</v>
      </c>
      <c r="F6" s="66" t="s">
        <v>377</v>
      </c>
      <c r="G6" s="66"/>
    </row>
    <row r="7" spans="1:8" x14ac:dyDescent="0.2">
      <c r="A7" s="68" t="s">
        <v>378</v>
      </c>
      <c r="B7" s="68"/>
      <c r="C7" s="68" t="s">
        <v>379</v>
      </c>
      <c r="D7" s="68" t="s">
        <v>380</v>
      </c>
      <c r="E7" s="68" t="s">
        <v>380</v>
      </c>
      <c r="F7" s="69" t="s">
        <v>381</v>
      </c>
      <c r="G7" s="66"/>
    </row>
    <row r="8" spans="1:8" x14ac:dyDescent="0.2">
      <c r="A8" s="66" t="s">
        <v>382</v>
      </c>
      <c r="B8" s="66"/>
    </row>
    <row r="9" spans="1:8" x14ac:dyDescent="0.2">
      <c r="A9" s="66"/>
      <c r="B9" s="66" t="s">
        <v>383</v>
      </c>
    </row>
    <row r="10" spans="1:8" x14ac:dyDescent="0.2">
      <c r="B10" s="66"/>
      <c r="C10" t="s">
        <v>384</v>
      </c>
      <c r="D10" s="70">
        <f>E10*30</f>
        <v>72330</v>
      </c>
      <c r="E10" s="71">
        <v>2411</v>
      </c>
      <c r="F10" t="s">
        <v>385</v>
      </c>
      <c r="G10" s="66" t="s">
        <v>386</v>
      </c>
    </row>
    <row r="11" spans="1:8" x14ac:dyDescent="0.2">
      <c r="A11" s="66"/>
      <c r="B11" s="66"/>
      <c r="C11" t="s">
        <v>387</v>
      </c>
      <c r="D11" s="71">
        <f>E11*30</f>
        <v>128550</v>
      </c>
      <c r="E11" s="71">
        <v>4285</v>
      </c>
      <c r="F11" t="s">
        <v>388</v>
      </c>
      <c r="G11" s="71"/>
      <c r="H11" s="71"/>
    </row>
    <row r="12" spans="1:8" x14ac:dyDescent="0.2">
      <c r="B12" s="66" t="s">
        <v>389</v>
      </c>
      <c r="C12" t="s">
        <v>390</v>
      </c>
      <c r="D12" s="71">
        <v>62820</v>
      </c>
      <c r="E12" s="71">
        <f>D12/30</f>
        <v>2094</v>
      </c>
      <c r="F12" t="s">
        <v>391</v>
      </c>
    </row>
    <row r="13" spans="1:8" x14ac:dyDescent="0.2">
      <c r="C13" t="s">
        <v>392</v>
      </c>
      <c r="D13" s="71">
        <v>3810</v>
      </c>
      <c r="E13" s="71">
        <f>D13/30</f>
        <v>127</v>
      </c>
      <c r="F13" t="s">
        <v>391</v>
      </c>
    </row>
    <row r="14" spans="1:8" x14ac:dyDescent="0.2">
      <c r="C14" t="s">
        <v>393</v>
      </c>
      <c r="D14" s="71">
        <v>0</v>
      </c>
      <c r="E14" s="71">
        <v>0</v>
      </c>
    </row>
    <row r="15" spans="1:8" x14ac:dyDescent="0.2">
      <c r="C15" t="s">
        <v>394</v>
      </c>
      <c r="D15" s="71">
        <v>-12000</v>
      </c>
      <c r="E15" s="71">
        <f>D15/30</f>
        <v>-400</v>
      </c>
      <c r="F15" t="s">
        <v>385</v>
      </c>
    </row>
    <row r="16" spans="1:8" x14ac:dyDescent="0.2">
      <c r="C16" t="s">
        <v>100</v>
      </c>
      <c r="D16" s="71">
        <v>0</v>
      </c>
      <c r="E16" s="71">
        <v>0</v>
      </c>
    </row>
    <row r="17" spans="1:6" x14ac:dyDescent="0.2">
      <c r="C17" t="s">
        <v>395</v>
      </c>
      <c r="D17" s="71">
        <v>144036</v>
      </c>
      <c r="E17" s="71">
        <f>D17/30</f>
        <v>4801.2</v>
      </c>
      <c r="F17" t="s">
        <v>391</v>
      </c>
    </row>
    <row r="18" spans="1:6" x14ac:dyDescent="0.2">
      <c r="D18" s="71"/>
      <c r="E18" s="71"/>
    </row>
    <row r="19" spans="1:6" x14ac:dyDescent="0.2">
      <c r="A19" s="66" t="s">
        <v>396</v>
      </c>
      <c r="B19" s="66"/>
      <c r="D19" s="71"/>
      <c r="E19" s="71"/>
    </row>
    <row r="20" spans="1:6" x14ac:dyDescent="0.2">
      <c r="C20" t="s">
        <v>397</v>
      </c>
      <c r="D20" s="71">
        <v>1089109</v>
      </c>
      <c r="E20" s="71">
        <f>D20/30</f>
        <v>36303.633333333331</v>
      </c>
      <c r="F20" t="s">
        <v>391</v>
      </c>
    </row>
    <row r="21" spans="1:6" x14ac:dyDescent="0.2">
      <c r="D21" s="71"/>
    </row>
    <row r="22" spans="1:6" x14ac:dyDescent="0.2">
      <c r="A22" t="s">
        <v>398</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2000-05-30T15:02:28Z</cp:lastPrinted>
  <dcterms:created xsi:type="dcterms:W3CDTF">2000-05-26T18:09:36Z</dcterms:created>
  <dcterms:modified xsi:type="dcterms:W3CDTF">2023-09-14T19:17:13Z</dcterms:modified>
</cp:coreProperties>
</file>