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7B6871-0344-4AE9-A983-EFC55A57811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6" i="1" l="1"/>
  <c r="F6" i="1"/>
  <c r="G6" i="1"/>
  <c r="E10" i="1"/>
  <c r="F10" i="1"/>
  <c r="G10" i="1"/>
  <c r="I10" i="1"/>
  <c r="E16" i="1"/>
  <c r="F16" i="1"/>
  <c r="G16" i="1"/>
  <c r="I16" i="1"/>
  <c r="E32" i="1"/>
  <c r="F32" i="1"/>
  <c r="G32" i="1"/>
  <c r="I32" i="1"/>
  <c r="E38" i="1"/>
  <c r="F38" i="1"/>
  <c r="G38" i="1"/>
  <c r="I38" i="1"/>
</calcChain>
</file>

<file path=xl/sharedStrings.xml><?xml version="1.0" encoding="utf-8"?>
<sst xmlns="http://schemas.openxmlformats.org/spreadsheetml/2006/main" count="57" uniqueCount="30">
  <si>
    <t>Pool</t>
  </si>
  <si>
    <t>Pipeline</t>
  </si>
  <si>
    <t>Type</t>
  </si>
  <si>
    <t>Atlanta</t>
  </si>
  <si>
    <t>DSR</t>
  </si>
  <si>
    <t>ETNG</t>
  </si>
  <si>
    <t>Transco</t>
  </si>
  <si>
    <t>TBD</t>
  </si>
  <si>
    <t>LSR</t>
  </si>
  <si>
    <t>Ex-Atl. SNG</t>
  </si>
  <si>
    <t>Brunswick</t>
  </si>
  <si>
    <t>Rome</t>
  </si>
  <si>
    <t>Augusta</t>
  </si>
  <si>
    <t>Savannah</t>
  </si>
  <si>
    <t>Macon</t>
  </si>
  <si>
    <t>Valdosta</t>
  </si>
  <si>
    <t>Ex-Atl. Transco</t>
  </si>
  <si>
    <t>SNG</t>
  </si>
  <si>
    <t>SNG / SGNG</t>
  </si>
  <si>
    <t>Current</t>
  </si>
  <si>
    <t>Intra-Day</t>
  </si>
  <si>
    <t>Tomorrow</t>
  </si>
  <si>
    <t>Total Atlanta:</t>
  </si>
  <si>
    <t>Total Macon:</t>
  </si>
  <si>
    <t xml:space="preserve">          The New Power Company</t>
  </si>
  <si>
    <t xml:space="preserve">                    AGL Daily Requirements</t>
  </si>
  <si>
    <t>DSR Total:</t>
  </si>
  <si>
    <t>Total AGL Firm:</t>
  </si>
  <si>
    <t>Sonat IBSS</t>
  </si>
  <si>
    <t>Transco IBSS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</si>
</sst>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b/>
      <sz val="14"/>
      <name val="Times New Roman"/>
      <family val="1"/>
    </font>
    <font>
      <sz val="8"/>
      <name val="Arial"/>
      <family val="2"/>
    </font>
    <font>
      <b/>
      <sz val="16"/>
      <name val="Times New Roman"/>
      <family val="1"/>
    </font>
    <font>
      <b/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6" fillId="0" borderId="0" xfId="0" applyFont="1"/>
    <xf numFmtId="0" fontId="8" fillId="0" borderId="0" xfId="0" applyFon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" fontId="1" fillId="0" borderId="4" xfId="0" applyNumberFormat="1" applyFont="1" applyBorder="1" applyAlignment="1">
      <alignment horizontal="center"/>
    </xf>
    <xf numFmtId="3" fontId="0" fillId="0" borderId="2" xfId="0" applyNumberFormat="1" applyBorder="1"/>
    <xf numFmtId="0" fontId="0" fillId="0" borderId="0" xfId="0" applyBorder="1" applyAlignment="1">
      <alignment horizontal="center"/>
    </xf>
    <xf numFmtId="3" fontId="0" fillId="0" borderId="5" xfId="0" applyNumberFormat="1" applyBorder="1"/>
    <xf numFmtId="3" fontId="1" fillId="0" borderId="5" xfId="0" applyNumberFormat="1" applyFont="1" applyBorder="1"/>
    <xf numFmtId="0" fontId="0" fillId="0" borderId="3" xfId="0" applyBorder="1"/>
    <xf numFmtId="3" fontId="0" fillId="0" borderId="4" xfId="0" applyNumberFormat="1" applyBorder="1"/>
    <xf numFmtId="0" fontId="1" fillId="0" borderId="6" xfId="0" applyFont="1" applyBorder="1" applyAlignment="1">
      <alignment horizontal="center"/>
    </xf>
    <xf numFmtId="16" fontId="1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9" xfId="0" applyNumberFormat="1" applyBorder="1"/>
    <xf numFmtId="0" fontId="5" fillId="0" borderId="0" xfId="0" applyFont="1" applyBorder="1" applyAlignment="1">
      <alignment horizontal="right"/>
    </xf>
    <xf numFmtId="0" fontId="0" fillId="0" borderId="8" xfId="0" applyBorder="1"/>
    <xf numFmtId="3" fontId="0" fillId="0" borderId="10" xfId="0" applyNumberFormat="1" applyBorder="1"/>
    <xf numFmtId="3" fontId="0" fillId="0" borderId="11" xfId="0" applyNumberFormat="1" applyBorder="1"/>
    <xf numFmtId="3" fontId="1" fillId="0" borderId="10" xfId="0" applyNumberFormat="1" applyFont="1" applyBorder="1"/>
    <xf numFmtId="3" fontId="0" fillId="0" borderId="12" xfId="0" applyNumberFormat="1" applyBorder="1"/>
    <xf numFmtId="3" fontId="0" fillId="0" borderId="13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20" xfId="0" applyFont="1" applyBorder="1" applyAlignment="1">
      <alignment horizontal="right"/>
    </xf>
    <xf numFmtId="0" fontId="7" fillId="0" borderId="20" xfId="0" applyFont="1" applyBorder="1" applyAlignment="1">
      <alignment horizontal="right"/>
    </xf>
    <xf numFmtId="0" fontId="0" fillId="0" borderId="21" xfId="0" applyBorder="1"/>
    <xf numFmtId="0" fontId="0" fillId="0" borderId="22" xfId="0" applyBorder="1"/>
    <xf numFmtId="0" fontId="7" fillId="0" borderId="21" xfId="0" applyFont="1" applyBorder="1" applyAlignment="1">
      <alignment horizontal="right"/>
    </xf>
    <xf numFmtId="3" fontId="1" fillId="0" borderId="13" xfId="0" applyNumberFormat="1" applyFont="1" applyBorder="1"/>
    <xf numFmtId="3" fontId="1" fillId="0" borderId="4" xfId="0" applyNumberFormat="1" applyFont="1" applyBorder="1"/>
    <xf numFmtId="0" fontId="0" fillId="0" borderId="1" xfId="0" applyBorder="1"/>
    <xf numFmtId="3" fontId="8" fillId="0" borderId="11" xfId="0" applyNumberFormat="1" applyFont="1" applyFill="1" applyBorder="1"/>
    <xf numFmtId="0" fontId="1" fillId="0" borderId="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3" fontId="9" fillId="0" borderId="10" xfId="0" applyNumberFormat="1" applyFont="1" applyBorder="1"/>
    <xf numFmtId="3" fontId="8" fillId="0" borderId="10" xfId="0" applyNumberFormat="1" applyFont="1" applyBorder="1"/>
    <xf numFmtId="3" fontId="0" fillId="0" borderId="23" xfId="0" applyNumberFormat="1" applyBorder="1"/>
    <xf numFmtId="3" fontId="1" fillId="0" borderId="6" xfId="0" applyNumberFormat="1" applyFont="1" applyBorder="1"/>
    <xf numFmtId="3" fontId="1" fillId="0" borderId="7" xfId="0" applyNumberFormat="1" applyFont="1" applyBorder="1"/>
    <xf numFmtId="3" fontId="0" fillId="0" borderId="6" xfId="0" applyNumberFormat="1" applyBorder="1"/>
    <xf numFmtId="3" fontId="0" fillId="0" borderId="24" xfId="0" applyNumberFormat="1" applyBorder="1"/>
    <xf numFmtId="3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6"/>
  <sheetViews>
    <sheetView tabSelected="1" workbookViewId="0"/>
  </sheetViews>
  <sheetFormatPr defaultRowHeight="12.75" x14ac:dyDescent="0.2"/>
  <cols>
    <col min="1" max="1" width="4.85546875" customWidth="1"/>
    <col min="2" max="2" width="15.28515625" customWidth="1"/>
    <col min="3" max="3" width="12.85546875" customWidth="1"/>
    <col min="4" max="4" width="10.42578125" customWidth="1"/>
    <col min="5" max="7" width="13.7109375" customWidth="1"/>
  </cols>
  <sheetData>
    <row r="1" spans="2:10" ht="20.25" x14ac:dyDescent="0.3">
      <c r="B1" s="4"/>
      <c r="C1" s="6" t="s">
        <v>24</v>
      </c>
    </row>
    <row r="3" spans="2:10" ht="15" x14ac:dyDescent="0.25">
      <c r="B3" s="2"/>
      <c r="C3" s="2" t="s">
        <v>25</v>
      </c>
      <c r="D3" s="3"/>
    </row>
    <row r="4" spans="2:10" ht="13.5" thickBot="1" x14ac:dyDescent="0.25"/>
    <row r="5" spans="2:10" x14ac:dyDescent="0.2">
      <c r="B5" s="48"/>
      <c r="C5" s="8"/>
      <c r="D5" s="9"/>
      <c r="E5" s="18" t="s">
        <v>19</v>
      </c>
      <c r="F5" s="18" t="s">
        <v>20</v>
      </c>
      <c r="G5" s="9" t="s">
        <v>21</v>
      </c>
      <c r="I5" s="18"/>
    </row>
    <row r="6" spans="2:10" ht="20.100000000000001" customHeight="1" thickBot="1" x14ac:dyDescent="0.25">
      <c r="B6" s="49" t="s">
        <v>0</v>
      </c>
      <c r="C6" s="10" t="s">
        <v>1</v>
      </c>
      <c r="D6" s="47" t="s">
        <v>2</v>
      </c>
      <c r="E6" s="19">
        <f ca="1">NOW()</f>
        <v>36767.427285185186</v>
      </c>
      <c r="F6" s="19">
        <f ca="1">NOW()</f>
        <v>36767.427285185186</v>
      </c>
      <c r="G6" s="11">
        <f ca="1">NOW()+1</f>
        <v>36768.427285185186</v>
      </c>
      <c r="I6" s="19">
        <v>36770</v>
      </c>
    </row>
    <row r="7" spans="2:10" ht="20.100000000000001" customHeight="1" x14ac:dyDescent="0.2">
      <c r="B7" s="37" t="s">
        <v>3</v>
      </c>
      <c r="C7" s="29" t="s">
        <v>17</v>
      </c>
      <c r="D7" s="30" t="s">
        <v>4</v>
      </c>
      <c r="E7" s="24">
        <v>0</v>
      </c>
      <c r="F7" s="24">
        <v>0</v>
      </c>
      <c r="G7" s="24">
        <v>0</v>
      </c>
      <c r="I7" s="24">
        <v>0</v>
      </c>
    </row>
    <row r="8" spans="2:10" ht="20.100000000000001" customHeight="1" x14ac:dyDescent="0.2">
      <c r="B8" s="37"/>
      <c r="C8" s="29" t="s">
        <v>5</v>
      </c>
      <c r="D8" s="30" t="s">
        <v>4</v>
      </c>
      <c r="E8" s="24">
        <v>188</v>
      </c>
      <c r="F8" s="24">
        <v>188</v>
      </c>
      <c r="G8" s="24">
        <v>188</v>
      </c>
      <c r="I8" s="24">
        <v>175</v>
      </c>
    </row>
    <row r="9" spans="2:10" ht="20.100000000000001" customHeight="1" x14ac:dyDescent="0.2">
      <c r="B9" s="37"/>
      <c r="C9" s="29" t="s">
        <v>6</v>
      </c>
      <c r="D9" s="30" t="s">
        <v>4</v>
      </c>
      <c r="E9" s="24">
        <v>5628</v>
      </c>
      <c r="F9" s="24">
        <v>5628</v>
      </c>
      <c r="G9" s="24">
        <v>5619</v>
      </c>
      <c r="I9" s="24">
        <v>3493</v>
      </c>
    </row>
    <row r="10" spans="2:10" ht="20.100000000000001" customHeight="1" x14ac:dyDescent="0.2">
      <c r="B10" s="37"/>
      <c r="C10" s="31" t="s">
        <v>7</v>
      </c>
      <c r="D10" s="32" t="s">
        <v>4</v>
      </c>
      <c r="E10" s="46">
        <f>E11-E7-E8-E9</f>
        <v>461</v>
      </c>
      <c r="F10" s="46">
        <f>F11-F7-F8-F9</f>
        <v>461</v>
      </c>
      <c r="G10" s="46">
        <f>G11-G7-G8-G9</f>
        <v>470</v>
      </c>
      <c r="I10" s="46">
        <f>I11-I7-I8-I9</f>
        <v>2599</v>
      </c>
      <c r="J10" s="7"/>
    </row>
    <row r="11" spans="2:10" ht="20.100000000000001" customHeight="1" x14ac:dyDescent="0.2">
      <c r="B11" s="38" t="s">
        <v>26</v>
      </c>
      <c r="C11" s="29"/>
      <c r="D11" s="30"/>
      <c r="E11" s="24">
        <v>6277</v>
      </c>
      <c r="F11" s="24">
        <v>6277</v>
      </c>
      <c r="G11" s="24">
        <v>6277</v>
      </c>
      <c r="I11" s="24">
        <v>6267</v>
      </c>
    </row>
    <row r="12" spans="2:10" ht="9.75" customHeight="1" x14ac:dyDescent="0.2">
      <c r="B12" s="37"/>
      <c r="C12" s="33"/>
      <c r="D12" s="34"/>
      <c r="E12" s="25"/>
      <c r="F12" s="25"/>
      <c r="G12" s="25"/>
      <c r="I12" s="25"/>
    </row>
    <row r="13" spans="2:10" ht="20.100000000000001" customHeight="1" x14ac:dyDescent="0.2">
      <c r="B13" s="37"/>
      <c r="C13" s="13" t="s">
        <v>17</v>
      </c>
      <c r="D13" s="13" t="s">
        <v>8</v>
      </c>
      <c r="E13" s="24">
        <v>0</v>
      </c>
      <c r="F13" s="24">
        <v>0</v>
      </c>
      <c r="G13" s="24">
        <v>0</v>
      </c>
      <c r="I13" s="24">
        <v>0</v>
      </c>
    </row>
    <row r="14" spans="2:10" ht="20.100000000000001" customHeight="1" x14ac:dyDescent="0.2">
      <c r="B14" s="37"/>
      <c r="C14" s="13" t="s">
        <v>5</v>
      </c>
      <c r="D14" s="13" t="s">
        <v>8</v>
      </c>
      <c r="E14" s="24">
        <v>692</v>
      </c>
      <c r="F14" s="24">
        <v>692</v>
      </c>
      <c r="G14" s="24">
        <v>692</v>
      </c>
      <c r="I14" s="24">
        <v>686</v>
      </c>
    </row>
    <row r="15" spans="2:10" ht="21.75" customHeight="1" x14ac:dyDescent="0.2">
      <c r="B15" s="37"/>
      <c r="C15" s="13" t="s">
        <v>6</v>
      </c>
      <c r="D15" s="13" t="s">
        <v>8</v>
      </c>
      <c r="E15" s="25">
        <v>692</v>
      </c>
      <c r="F15" s="25">
        <v>692</v>
      </c>
      <c r="G15" s="25">
        <v>692</v>
      </c>
      <c r="I15" s="25">
        <v>457</v>
      </c>
    </row>
    <row r="16" spans="2:10" ht="20.100000000000001" customHeight="1" x14ac:dyDescent="0.2">
      <c r="B16" s="38" t="s">
        <v>22</v>
      </c>
      <c r="C16" s="13"/>
      <c r="D16" s="13"/>
      <c r="E16" s="24">
        <f>SUM(E11:E15)</f>
        <v>7661</v>
      </c>
      <c r="F16" s="24">
        <f>SUM(F11:F15)</f>
        <v>7661</v>
      </c>
      <c r="G16" s="24">
        <f>SUM(G11:G15)</f>
        <v>7661</v>
      </c>
      <c r="I16" s="24">
        <f>SUM(I11:I15)</f>
        <v>7410</v>
      </c>
    </row>
    <row r="17" spans="2:9" ht="9.75" customHeight="1" x14ac:dyDescent="0.2">
      <c r="B17" s="36"/>
      <c r="C17" s="20"/>
      <c r="D17" s="20"/>
      <c r="E17" s="25"/>
      <c r="F17" s="25"/>
      <c r="G17" s="25"/>
      <c r="I17" s="25"/>
    </row>
    <row r="18" spans="2:9" ht="20.100000000000001" customHeight="1" x14ac:dyDescent="0.2">
      <c r="B18" s="35" t="s">
        <v>9</v>
      </c>
      <c r="C18" s="13" t="s">
        <v>17</v>
      </c>
      <c r="D18" s="13" t="s">
        <v>4</v>
      </c>
      <c r="E18" s="24">
        <v>315</v>
      </c>
      <c r="F18" s="24">
        <v>315</v>
      </c>
      <c r="G18" s="24">
        <v>315</v>
      </c>
      <c r="I18" s="24">
        <v>316</v>
      </c>
    </row>
    <row r="19" spans="2:9" ht="10.5" customHeight="1" x14ac:dyDescent="0.2">
      <c r="B19" s="36"/>
      <c r="C19" s="20"/>
      <c r="D19" s="20"/>
      <c r="E19" s="25"/>
      <c r="F19" s="25"/>
      <c r="G19" s="25"/>
      <c r="I19" s="25"/>
    </row>
    <row r="20" spans="2:9" ht="20.100000000000001" customHeight="1" x14ac:dyDescent="0.2">
      <c r="B20" s="37" t="s">
        <v>10</v>
      </c>
      <c r="C20" s="13" t="s">
        <v>17</v>
      </c>
      <c r="D20" s="13" t="s">
        <v>4</v>
      </c>
      <c r="E20" s="24">
        <v>310</v>
      </c>
      <c r="F20" s="24">
        <v>310</v>
      </c>
      <c r="G20" s="24">
        <v>310</v>
      </c>
      <c r="I20" s="24">
        <v>314</v>
      </c>
    </row>
    <row r="21" spans="2:9" ht="9.75" customHeight="1" x14ac:dyDescent="0.2">
      <c r="B21" s="36"/>
      <c r="C21" s="20"/>
      <c r="D21" s="20"/>
      <c r="E21" s="25"/>
      <c r="F21" s="25"/>
      <c r="G21" s="25"/>
      <c r="I21" s="25"/>
    </row>
    <row r="22" spans="2:9" ht="20.100000000000001" customHeight="1" x14ac:dyDescent="0.2">
      <c r="B22" s="37" t="s">
        <v>11</v>
      </c>
      <c r="C22" s="13" t="s">
        <v>17</v>
      </c>
      <c r="D22" s="13" t="s">
        <v>4</v>
      </c>
      <c r="E22" s="24">
        <v>317</v>
      </c>
      <c r="F22" s="24">
        <v>317</v>
      </c>
      <c r="G22" s="24">
        <v>317</v>
      </c>
      <c r="I22" s="24">
        <v>317</v>
      </c>
    </row>
    <row r="23" spans="2:9" ht="10.5" customHeight="1" x14ac:dyDescent="0.2">
      <c r="B23" s="36"/>
      <c r="C23" s="20"/>
      <c r="D23" s="20"/>
      <c r="E23" s="25"/>
      <c r="F23" s="25"/>
      <c r="G23" s="25"/>
      <c r="I23" s="25"/>
    </row>
    <row r="24" spans="2:9" ht="20.100000000000001" customHeight="1" x14ac:dyDescent="0.2">
      <c r="B24" s="37" t="s">
        <v>12</v>
      </c>
      <c r="C24" s="13" t="s">
        <v>17</v>
      </c>
      <c r="D24" s="13" t="s">
        <v>4</v>
      </c>
      <c r="E24" s="24">
        <v>263</v>
      </c>
      <c r="F24" s="24">
        <v>263</v>
      </c>
      <c r="G24" s="24">
        <v>263</v>
      </c>
      <c r="I24" s="24">
        <v>265</v>
      </c>
    </row>
    <row r="25" spans="2:9" ht="10.5" customHeight="1" x14ac:dyDescent="0.2">
      <c r="B25" s="36"/>
      <c r="C25" s="20"/>
      <c r="D25" s="20"/>
      <c r="E25" s="25"/>
      <c r="F25" s="25"/>
      <c r="G25" s="25"/>
      <c r="I25" s="25"/>
    </row>
    <row r="26" spans="2:9" ht="20.100000000000001" customHeight="1" x14ac:dyDescent="0.2">
      <c r="B26" s="37" t="s">
        <v>13</v>
      </c>
      <c r="C26" s="13" t="s">
        <v>17</v>
      </c>
      <c r="D26" s="13" t="s">
        <v>4</v>
      </c>
      <c r="E26" s="24">
        <v>285</v>
      </c>
      <c r="F26" s="24">
        <v>285</v>
      </c>
      <c r="G26" s="24">
        <v>285</v>
      </c>
      <c r="I26" s="24">
        <v>290</v>
      </c>
    </row>
    <row r="27" spans="2:9" ht="9.75" customHeight="1" x14ac:dyDescent="0.2">
      <c r="B27" s="36"/>
      <c r="C27" s="20"/>
      <c r="D27" s="20"/>
      <c r="E27" s="25"/>
      <c r="F27" s="25"/>
      <c r="G27" s="25"/>
      <c r="I27" s="25"/>
    </row>
    <row r="28" spans="2:9" ht="20.100000000000001" customHeight="1" x14ac:dyDescent="0.2">
      <c r="B28" s="37" t="s">
        <v>14</v>
      </c>
      <c r="C28" s="13" t="s">
        <v>17</v>
      </c>
      <c r="D28" s="13" t="s">
        <v>4</v>
      </c>
      <c r="E28" s="24">
        <v>445</v>
      </c>
      <c r="F28" s="24">
        <v>445</v>
      </c>
      <c r="G28" s="24">
        <v>445</v>
      </c>
      <c r="I28" s="24">
        <v>450</v>
      </c>
    </row>
    <row r="29" spans="2:9" ht="9.75" customHeight="1" x14ac:dyDescent="0.2">
      <c r="B29" s="37"/>
      <c r="C29" s="13"/>
      <c r="D29" s="13"/>
      <c r="E29" s="24"/>
      <c r="F29" s="24"/>
      <c r="G29" s="24"/>
      <c r="I29" s="24"/>
    </row>
    <row r="30" spans="2:9" ht="20.100000000000001" customHeight="1" x14ac:dyDescent="0.25">
      <c r="B30" s="37"/>
      <c r="C30" s="22" t="s">
        <v>14</v>
      </c>
      <c r="D30" s="13" t="s">
        <v>8</v>
      </c>
      <c r="E30" s="24">
        <v>68</v>
      </c>
      <c r="F30" s="24">
        <v>68</v>
      </c>
      <c r="G30" s="50">
        <v>69</v>
      </c>
      <c r="I30" s="51">
        <v>102</v>
      </c>
    </row>
    <row r="31" spans="2:9" ht="20.100000000000001" customHeight="1" x14ac:dyDescent="0.2">
      <c r="B31" s="37"/>
      <c r="C31" s="22" t="s">
        <v>3</v>
      </c>
      <c r="D31" s="13" t="s">
        <v>8</v>
      </c>
      <c r="E31" s="25">
        <v>346</v>
      </c>
      <c r="F31" s="25">
        <v>346</v>
      </c>
      <c r="G31" s="25">
        <v>346</v>
      </c>
      <c r="I31" s="25">
        <v>343</v>
      </c>
    </row>
    <row r="32" spans="2:9" ht="20.100000000000001" customHeight="1" x14ac:dyDescent="0.2">
      <c r="B32" s="38" t="s">
        <v>23</v>
      </c>
      <c r="C32" s="13"/>
      <c r="D32" s="13"/>
      <c r="E32" s="24">
        <f>SUM(E28:E31)</f>
        <v>859</v>
      </c>
      <c r="F32" s="24">
        <f>SUM(F28:F31)</f>
        <v>859</v>
      </c>
      <c r="G32" s="24">
        <f>SUM(G28:G31)</f>
        <v>860</v>
      </c>
      <c r="I32" s="24">
        <f>SUM(I28:I31)</f>
        <v>895</v>
      </c>
    </row>
    <row r="33" spans="2:9" ht="11.25" customHeight="1" x14ac:dyDescent="0.2">
      <c r="B33" s="36"/>
      <c r="C33" s="20"/>
      <c r="D33" s="20"/>
      <c r="E33" s="25"/>
      <c r="F33" s="25"/>
      <c r="G33" s="25"/>
      <c r="I33" s="25"/>
    </row>
    <row r="34" spans="2:9" ht="20.100000000000001" customHeight="1" x14ac:dyDescent="0.2">
      <c r="B34" s="37" t="s">
        <v>15</v>
      </c>
      <c r="C34" s="13" t="s">
        <v>18</v>
      </c>
      <c r="D34" s="13" t="s">
        <v>4</v>
      </c>
      <c r="E34" s="24">
        <v>81</v>
      </c>
      <c r="F34" s="24">
        <v>81</v>
      </c>
      <c r="G34" s="24">
        <v>81</v>
      </c>
      <c r="I34" s="24">
        <v>81</v>
      </c>
    </row>
    <row r="35" spans="2:9" ht="9.75" customHeight="1" x14ac:dyDescent="0.2">
      <c r="B35" s="36"/>
      <c r="C35" s="20"/>
      <c r="D35" s="20"/>
      <c r="E35" s="25"/>
      <c r="F35" s="25"/>
      <c r="G35" s="25"/>
      <c r="I35" s="25"/>
    </row>
    <row r="36" spans="2:9" ht="20.100000000000001" customHeight="1" x14ac:dyDescent="0.2">
      <c r="B36" s="37" t="s">
        <v>16</v>
      </c>
      <c r="C36" s="13" t="s">
        <v>6</v>
      </c>
      <c r="D36" s="13" t="s">
        <v>4</v>
      </c>
      <c r="E36" s="24">
        <v>224</v>
      </c>
      <c r="F36" s="24">
        <v>224</v>
      </c>
      <c r="G36" s="24">
        <v>224</v>
      </c>
      <c r="I36" s="52">
        <v>222</v>
      </c>
    </row>
    <row r="37" spans="2:9" ht="10.5" customHeight="1" thickBot="1" x14ac:dyDescent="0.25">
      <c r="B37" s="36"/>
      <c r="C37" s="23"/>
      <c r="D37" s="23"/>
      <c r="E37" s="25"/>
      <c r="F37" s="25"/>
      <c r="G37" s="21"/>
      <c r="I37" s="24"/>
    </row>
    <row r="38" spans="2:9" ht="19.5" customHeight="1" x14ac:dyDescent="0.2">
      <c r="B38" s="39" t="s">
        <v>27</v>
      </c>
      <c r="C38" s="1"/>
      <c r="D38" s="1"/>
      <c r="E38" s="26">
        <f>SUM(E7:E36)-E32-E16-E11</f>
        <v>10315</v>
      </c>
      <c r="F38" s="26">
        <f>SUM(F7:F36)-F32-F16-F11</f>
        <v>10315</v>
      </c>
      <c r="G38" s="15">
        <f>SUM(G7:G36)-G32-G16-G11</f>
        <v>10316</v>
      </c>
      <c r="I38" s="53">
        <f>SUM(I7:I36)-I32-I16-I11</f>
        <v>10110</v>
      </c>
    </row>
    <row r="39" spans="2:9" ht="9.75" customHeight="1" thickBot="1" x14ac:dyDescent="0.25">
      <c r="B39" s="42"/>
      <c r="C39" s="16"/>
      <c r="D39" s="16"/>
      <c r="E39" s="43"/>
      <c r="F39" s="43"/>
      <c r="G39" s="44"/>
      <c r="I39" s="54"/>
    </row>
    <row r="40" spans="2:9" ht="15.95" customHeight="1" x14ac:dyDescent="0.2">
      <c r="B40" s="41"/>
      <c r="C40" s="45"/>
      <c r="D40" s="45"/>
      <c r="E40" s="27"/>
      <c r="F40" s="27"/>
      <c r="G40" s="12"/>
      <c r="I40" s="55"/>
    </row>
    <row r="41" spans="2:9" x14ac:dyDescent="0.2">
      <c r="B41" s="37" t="s">
        <v>28</v>
      </c>
      <c r="C41" s="1"/>
      <c r="D41" s="1"/>
      <c r="E41" s="24">
        <v>3099</v>
      </c>
      <c r="F41" s="24">
        <v>3099</v>
      </c>
      <c r="G41" s="14">
        <v>3099</v>
      </c>
      <c r="I41" s="56">
        <v>0</v>
      </c>
    </row>
    <row r="42" spans="2:9" ht="9" customHeight="1" x14ac:dyDescent="0.2">
      <c r="B42" s="37"/>
      <c r="C42" s="1"/>
      <c r="D42" s="1"/>
      <c r="E42" s="24"/>
      <c r="F42" s="24"/>
      <c r="G42" s="14"/>
      <c r="I42" s="56"/>
    </row>
    <row r="43" spans="2:9" ht="13.5" thickBot="1" x14ac:dyDescent="0.25">
      <c r="B43" s="40" t="s">
        <v>29</v>
      </c>
      <c r="C43" s="16"/>
      <c r="D43" s="16"/>
      <c r="E43" s="28">
        <v>1069</v>
      </c>
      <c r="F43" s="28">
        <v>1069</v>
      </c>
      <c r="G43" s="17">
        <v>1069</v>
      </c>
      <c r="I43" s="57">
        <v>0</v>
      </c>
    </row>
    <row r="44" spans="2:9" x14ac:dyDescent="0.2">
      <c r="E44" s="5"/>
      <c r="F44" s="5"/>
      <c r="G44" s="5"/>
    </row>
    <row r="45" spans="2:9" x14ac:dyDescent="0.2">
      <c r="E45" s="5"/>
      <c r="F45" s="5"/>
      <c r="G45" s="5"/>
    </row>
    <row r="46" spans="2:9" x14ac:dyDescent="0.2">
      <c r="E46" s="5"/>
      <c r="F46" s="5"/>
      <c r="G46" s="5"/>
    </row>
  </sheetData>
  <pageMargins left="0.75" right="0.75" top="0.5" bottom="0.5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dscott4</dc:creator>
  <cp:lastModifiedBy>Jan Havlíček</cp:lastModifiedBy>
  <cp:lastPrinted>2000-08-29T14:06:41Z</cp:lastPrinted>
  <dcterms:created xsi:type="dcterms:W3CDTF">2000-08-22T13:07:59Z</dcterms:created>
  <dcterms:modified xsi:type="dcterms:W3CDTF">2023-09-14T19:28:46Z</dcterms:modified>
</cp:coreProperties>
</file>