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2955762-E272-4499-909C-2B1CE76C5E5C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calcPr calcId="0"/>
</workbook>
</file>

<file path=xl/calcChain.xml><?xml version="1.0" encoding="utf-8"?>
<calcChain xmlns="http://schemas.openxmlformats.org/spreadsheetml/2006/main">
  <c r="AA7" i="1" l="1"/>
  <c r="AB7" i="1"/>
  <c r="AC7" i="1"/>
  <c r="AD7" i="1"/>
  <c r="AE7" i="1"/>
  <c r="AF7" i="1"/>
  <c r="AG7" i="1"/>
  <c r="AH7" i="1"/>
  <c r="AI7" i="1"/>
  <c r="AJ7" i="1"/>
  <c r="AK7" i="1"/>
  <c r="E8" i="1"/>
  <c r="AA8" i="1"/>
  <c r="AB8" i="1"/>
  <c r="AC8" i="1"/>
  <c r="AD8" i="1"/>
  <c r="AE8" i="1"/>
  <c r="AF8" i="1"/>
  <c r="AG8" i="1"/>
  <c r="AH8" i="1"/>
  <c r="AI8" i="1"/>
  <c r="AJ8" i="1"/>
  <c r="AK8" i="1"/>
  <c r="AA9" i="1"/>
  <c r="AB9" i="1"/>
  <c r="AC9" i="1"/>
  <c r="AD9" i="1"/>
  <c r="AE9" i="1"/>
  <c r="AF9" i="1"/>
  <c r="AG9" i="1"/>
  <c r="AH9" i="1"/>
  <c r="AI9" i="1"/>
  <c r="AJ9" i="1"/>
  <c r="AK9" i="1"/>
  <c r="AA10" i="1"/>
  <c r="AB10" i="1"/>
  <c r="AC10" i="1"/>
  <c r="AD10" i="1"/>
  <c r="AE10" i="1"/>
  <c r="AF10" i="1"/>
  <c r="AG10" i="1"/>
  <c r="AH10" i="1"/>
  <c r="AI10" i="1"/>
  <c r="AJ10" i="1"/>
  <c r="AK10" i="1"/>
  <c r="AA11" i="1"/>
  <c r="AB11" i="1"/>
  <c r="AC11" i="1"/>
  <c r="AD11" i="1"/>
  <c r="AE11" i="1"/>
  <c r="AF11" i="1"/>
  <c r="AG11" i="1"/>
  <c r="AH11" i="1"/>
  <c r="AI11" i="1"/>
  <c r="AJ11" i="1"/>
  <c r="AK11" i="1"/>
  <c r="AA13" i="1"/>
  <c r="AB13" i="1"/>
  <c r="AC13" i="1"/>
  <c r="AD13" i="1"/>
  <c r="AE13" i="1"/>
  <c r="AF13" i="1"/>
  <c r="AG13" i="1"/>
  <c r="AH13" i="1"/>
  <c r="AI13" i="1"/>
  <c r="AJ13" i="1"/>
  <c r="AK13" i="1"/>
  <c r="AA14" i="1"/>
  <c r="AB14" i="1"/>
  <c r="AC14" i="1"/>
  <c r="AD14" i="1"/>
  <c r="AE14" i="1"/>
  <c r="AF14" i="1"/>
  <c r="AG14" i="1"/>
  <c r="AH14" i="1"/>
  <c r="AI14" i="1"/>
  <c r="AJ14" i="1"/>
  <c r="AK14" i="1"/>
  <c r="AA15" i="1"/>
  <c r="AB15" i="1"/>
  <c r="AC15" i="1"/>
  <c r="AD15" i="1"/>
  <c r="AE15" i="1"/>
  <c r="AF15" i="1"/>
  <c r="AG15" i="1"/>
  <c r="AH15" i="1"/>
  <c r="AI15" i="1"/>
  <c r="AJ15" i="1"/>
  <c r="AK15" i="1"/>
  <c r="W16" i="1"/>
  <c r="AA16" i="1"/>
  <c r="AB16" i="1"/>
  <c r="AC16" i="1"/>
  <c r="AD16" i="1"/>
  <c r="AE16" i="1"/>
  <c r="AF16" i="1"/>
  <c r="AG16" i="1"/>
  <c r="AH16" i="1"/>
  <c r="AI16" i="1"/>
  <c r="AJ16" i="1"/>
  <c r="AK16" i="1"/>
  <c r="P17" i="1"/>
  <c r="AA17" i="1"/>
  <c r="AB17" i="1"/>
  <c r="AC17" i="1"/>
  <c r="AD17" i="1"/>
  <c r="AE17" i="1"/>
  <c r="AF17" i="1"/>
  <c r="AG17" i="1"/>
  <c r="AH17" i="1"/>
  <c r="AI17" i="1"/>
  <c r="AJ17" i="1"/>
  <c r="AK17" i="1"/>
  <c r="I26" i="1"/>
  <c r="J26" i="1"/>
  <c r="K26" i="1"/>
  <c r="L26" i="1"/>
  <c r="M26" i="1"/>
  <c r="N26" i="1"/>
  <c r="O26" i="1"/>
  <c r="P26" i="1"/>
  <c r="Q26" i="1"/>
  <c r="R26" i="1"/>
  <c r="S26" i="1"/>
  <c r="T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</calcChain>
</file>

<file path=xl/sharedStrings.xml><?xml version="1.0" encoding="utf-8"?>
<sst xmlns="http://schemas.openxmlformats.org/spreadsheetml/2006/main" count="287" uniqueCount="49">
  <si>
    <t>BOM</t>
  </si>
  <si>
    <t>Q1-03</t>
  </si>
  <si>
    <t>Q2-03</t>
  </si>
  <si>
    <t>Q3-03</t>
  </si>
  <si>
    <t>Q4-03</t>
  </si>
  <si>
    <t>Cal-04</t>
  </si>
  <si>
    <t>Cal-05</t>
  </si>
  <si>
    <t>Cal-06</t>
  </si>
  <si>
    <t>Cal-07</t>
  </si>
  <si>
    <t>Cal-08</t>
  </si>
  <si>
    <t>Cal-09</t>
  </si>
  <si>
    <t>Cal-10</t>
  </si>
  <si>
    <t>Cal-11</t>
  </si>
  <si>
    <t>Cal-12</t>
  </si>
  <si>
    <t>Cal-13</t>
  </si>
  <si>
    <t>Cal-14</t>
  </si>
  <si>
    <t>Cal-15</t>
  </si>
  <si>
    <t>Q1-02</t>
  </si>
  <si>
    <t>Q2-02</t>
  </si>
  <si>
    <t>Q3-02</t>
  </si>
  <si>
    <t>Q4-02</t>
  </si>
  <si>
    <t>Mid Columbia</t>
  </si>
  <si>
    <t>COB</t>
  </si>
  <si>
    <t>NP15</t>
  </si>
  <si>
    <t>SP15</t>
  </si>
  <si>
    <t>Palo Verde</t>
  </si>
  <si>
    <t>ON PEAK</t>
  </si>
  <si>
    <t>OFF PEAK</t>
  </si>
  <si>
    <t>BASIS POINTS</t>
  </si>
  <si>
    <t>Montana (midc)</t>
  </si>
  <si>
    <t>NW Delivered (midc)</t>
  </si>
  <si>
    <t>Busbar (midc)</t>
  </si>
  <si>
    <t>NOB (cob)</t>
  </si>
  <si>
    <t>ZP26 (sp15)</t>
  </si>
  <si>
    <t>MEAD 230 (pv)</t>
  </si>
  <si>
    <t>Pinnacle Peak (pv)</t>
  </si>
  <si>
    <t>Four Corners 345 (pv)</t>
  </si>
  <si>
    <t>Mona (pv)</t>
  </si>
  <si>
    <t>Craig (pv)</t>
  </si>
  <si>
    <t>Brokerage house</t>
  </si>
  <si>
    <t xml:space="preserve">Broker </t>
  </si>
  <si>
    <t>Date</t>
  </si>
  <si>
    <t>3:15P.M. Eastern</t>
  </si>
  <si>
    <t xml:space="preserve"> </t>
  </si>
  <si>
    <t>TFS Enegy</t>
  </si>
  <si>
    <t>Keith  Kelly / Dan Wayland</t>
  </si>
  <si>
    <t>n/a</t>
  </si>
  <si>
    <t xml:space="preserve">  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</si>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</sst>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7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7" fontId="2" fillId="0" borderId="0" xfId="0" applyNumberFormat="1" applyFont="1" applyBorder="1" applyAlignment="1">
      <alignment horizontal="center"/>
    </xf>
    <xf numFmtId="0" fontId="2" fillId="0" borderId="0" xfId="0" applyFont="1"/>
    <xf numFmtId="17" fontId="1" fillId="0" borderId="5" xfId="0" applyNumberFormat="1" applyFont="1" applyBorder="1" applyAlignment="1">
      <alignment horizontal="center"/>
    </xf>
    <xf numFmtId="17" fontId="1" fillId="0" borderId="6" xfId="0" applyNumberFormat="1" applyFont="1" applyBorder="1" applyAlignment="1">
      <alignment horizontal="center"/>
    </xf>
    <xf numFmtId="17" fontId="2" fillId="0" borderId="7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7" fontId="1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15" fontId="0" fillId="0" borderId="0" xfId="0" applyNumberForma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NEmarketmark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NEmarketmarks07De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6">
          <cell r="W16">
            <v>23.5</v>
          </cell>
        </row>
        <row r="17">
          <cell r="P17">
            <v>31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8">
          <cell r="E8">
            <v>27.75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40"/>
  <sheetViews>
    <sheetView tabSelected="1" topLeftCell="P1" zoomScale="75" workbookViewId="0">
      <selection activeCell="W3" sqref="W3"/>
    </sheetView>
  </sheetViews>
  <sheetFormatPr defaultRowHeight="12.75" x14ac:dyDescent="0.2"/>
  <cols>
    <col min="1" max="1" width="17.140625" customWidth="1"/>
    <col min="2" max="2" width="21.42578125" customWidth="1"/>
    <col min="3" max="20" width="10.7109375" customWidth="1"/>
    <col min="21" max="21" width="3" customWidth="1"/>
    <col min="22" max="37" width="10.7109375" customWidth="1"/>
  </cols>
  <sheetData>
    <row r="1" spans="1:39" x14ac:dyDescent="0.2">
      <c r="A1" t="s">
        <v>41</v>
      </c>
      <c r="B1" s="22">
        <v>37236</v>
      </c>
      <c r="C1" t="s">
        <v>42</v>
      </c>
    </row>
    <row r="2" spans="1:39" x14ac:dyDescent="0.2">
      <c r="A2" t="s">
        <v>39</v>
      </c>
      <c r="B2" t="s">
        <v>44</v>
      </c>
    </row>
    <row r="3" spans="1:39" x14ac:dyDescent="0.2">
      <c r="A3" t="s">
        <v>40</v>
      </c>
      <c r="B3" s="23" t="s">
        <v>45</v>
      </c>
    </row>
    <row r="5" spans="1:39" ht="13.5" thickBot="1" x14ac:dyDescent="0.25"/>
    <row r="6" spans="1:39" ht="13.5" thickBot="1" x14ac:dyDescent="0.25">
      <c r="C6" s="13" t="s">
        <v>0</v>
      </c>
      <c r="D6" s="4">
        <v>37226</v>
      </c>
      <c r="E6" s="10">
        <v>37257</v>
      </c>
      <c r="F6" s="11">
        <v>37288</v>
      </c>
      <c r="G6" s="11">
        <v>37316</v>
      </c>
      <c r="H6" s="12" t="s">
        <v>17</v>
      </c>
      <c r="I6" s="11">
        <v>37347</v>
      </c>
      <c r="J6" s="11">
        <v>37377</v>
      </c>
      <c r="K6" s="11">
        <v>37408</v>
      </c>
      <c r="L6" s="12" t="s">
        <v>18</v>
      </c>
      <c r="M6" s="11">
        <v>37438</v>
      </c>
      <c r="N6" s="11">
        <v>37469</v>
      </c>
      <c r="O6" s="11">
        <v>37500</v>
      </c>
      <c r="P6" s="12" t="s">
        <v>19</v>
      </c>
      <c r="Q6" s="11">
        <v>37530</v>
      </c>
      <c r="R6" s="11">
        <v>37561</v>
      </c>
      <c r="S6" s="11">
        <v>37591</v>
      </c>
      <c r="T6" s="12" t="s">
        <v>20</v>
      </c>
      <c r="U6" s="8"/>
      <c r="V6" s="5" t="s">
        <v>1</v>
      </c>
      <c r="W6" s="6" t="s">
        <v>2</v>
      </c>
      <c r="X6" s="6" t="s">
        <v>3</v>
      </c>
      <c r="Y6" s="7" t="s">
        <v>4</v>
      </c>
      <c r="Z6" s="3" t="s">
        <v>5</v>
      </c>
      <c r="AA6" s="3" t="s">
        <v>6</v>
      </c>
      <c r="AB6" s="3" t="s">
        <v>7</v>
      </c>
      <c r="AC6" s="3" t="s">
        <v>8</v>
      </c>
      <c r="AD6" s="3" t="s">
        <v>9</v>
      </c>
      <c r="AE6" s="3" t="s">
        <v>10</v>
      </c>
      <c r="AF6" s="3" t="s">
        <v>11</v>
      </c>
      <c r="AG6" s="3" t="s">
        <v>12</v>
      </c>
      <c r="AH6" s="3" t="s">
        <v>13</v>
      </c>
      <c r="AI6" s="3" t="s">
        <v>14</v>
      </c>
      <c r="AJ6" s="3" t="s">
        <v>15</v>
      </c>
      <c r="AK6" s="3" t="s">
        <v>16</v>
      </c>
    </row>
    <row r="7" spans="1:39" x14ac:dyDescent="0.2">
      <c r="A7" s="2" t="s">
        <v>26</v>
      </c>
      <c r="B7" t="s">
        <v>21</v>
      </c>
      <c r="C7" s="16" t="s">
        <v>46</v>
      </c>
      <c r="D7" s="16" t="s">
        <v>46</v>
      </c>
      <c r="E7" s="16">
        <v>28.5</v>
      </c>
      <c r="F7" s="16">
        <v>25</v>
      </c>
      <c r="G7" s="16">
        <v>23.25</v>
      </c>
      <c r="H7" s="16">
        <v>25.5</v>
      </c>
      <c r="I7" s="16" t="s">
        <v>46</v>
      </c>
      <c r="J7" s="16" t="s">
        <v>46</v>
      </c>
      <c r="K7" s="16" t="s">
        <v>46</v>
      </c>
      <c r="L7" s="16">
        <v>21.5</v>
      </c>
      <c r="M7" s="16" t="s">
        <v>48</v>
      </c>
      <c r="N7" s="16" t="s">
        <v>48</v>
      </c>
      <c r="O7" s="16" t="s">
        <v>48</v>
      </c>
      <c r="P7" s="16">
        <v>37</v>
      </c>
      <c r="Q7" s="16" t="s">
        <v>48</v>
      </c>
      <c r="R7" s="16" t="s">
        <v>48</v>
      </c>
      <c r="S7" s="16" t="s">
        <v>48</v>
      </c>
      <c r="T7" s="16">
        <v>32.35</v>
      </c>
      <c r="U7" s="16" t="s">
        <v>43</v>
      </c>
      <c r="V7" s="16">
        <v>32.75</v>
      </c>
      <c r="W7" s="16">
        <v>24.5</v>
      </c>
      <c r="X7" s="16">
        <v>42</v>
      </c>
      <c r="Y7" s="16">
        <v>36.5</v>
      </c>
      <c r="Z7" s="16">
        <v>32.65</v>
      </c>
      <c r="AA7" s="16">
        <f>Z7+0.5</f>
        <v>33.15</v>
      </c>
      <c r="AB7" s="16">
        <f t="shared" ref="AB7:AK7" si="0">AA7+0.5</f>
        <v>33.65</v>
      </c>
      <c r="AC7" s="16">
        <f t="shared" si="0"/>
        <v>34.15</v>
      </c>
      <c r="AD7" s="16">
        <f t="shared" si="0"/>
        <v>34.65</v>
      </c>
      <c r="AE7" s="16">
        <f t="shared" si="0"/>
        <v>35.15</v>
      </c>
      <c r="AF7" s="16">
        <f t="shared" si="0"/>
        <v>35.65</v>
      </c>
      <c r="AG7" s="16">
        <f t="shared" si="0"/>
        <v>36.15</v>
      </c>
      <c r="AH7" s="16">
        <f t="shared" si="0"/>
        <v>36.65</v>
      </c>
      <c r="AI7" s="16">
        <f t="shared" si="0"/>
        <v>37.15</v>
      </c>
      <c r="AJ7" s="16">
        <f t="shared" si="0"/>
        <v>37.65</v>
      </c>
      <c r="AK7" s="16">
        <f t="shared" si="0"/>
        <v>38.15</v>
      </c>
    </row>
    <row r="8" spans="1:39" x14ac:dyDescent="0.2">
      <c r="B8" t="s">
        <v>22</v>
      </c>
      <c r="C8" s="16" t="s">
        <v>46</v>
      </c>
      <c r="D8" s="16" t="s">
        <v>46</v>
      </c>
      <c r="E8" s="16">
        <f>[2]Sheet1!E8+1.75</f>
        <v>29.5</v>
      </c>
      <c r="F8" s="16">
        <v>26</v>
      </c>
      <c r="G8" s="16">
        <v>14</v>
      </c>
      <c r="H8" s="16">
        <v>26.5</v>
      </c>
      <c r="I8" s="16" t="s">
        <v>46</v>
      </c>
      <c r="J8" s="16" t="s">
        <v>46</v>
      </c>
      <c r="K8" s="16" t="s">
        <v>46</v>
      </c>
      <c r="L8" s="16">
        <v>23</v>
      </c>
      <c r="M8" s="16" t="s">
        <v>48</v>
      </c>
      <c r="N8" s="16" t="s">
        <v>48</v>
      </c>
      <c r="O8" s="16" t="s">
        <v>48</v>
      </c>
      <c r="P8" s="16">
        <v>40.5</v>
      </c>
      <c r="Q8" s="16" t="s">
        <v>48</v>
      </c>
      <c r="R8" s="16" t="s">
        <v>48</v>
      </c>
      <c r="S8" s="16" t="s">
        <v>48</v>
      </c>
      <c r="T8" s="16">
        <v>32.75</v>
      </c>
      <c r="U8" s="16" t="s">
        <v>43</v>
      </c>
      <c r="V8" s="16">
        <v>32.75</v>
      </c>
      <c r="W8" s="16">
        <v>25</v>
      </c>
      <c r="X8" s="16">
        <v>44.5</v>
      </c>
      <c r="Y8" s="16">
        <v>38.5</v>
      </c>
      <c r="Z8" s="16">
        <v>35.5</v>
      </c>
      <c r="AA8" s="16">
        <f t="shared" ref="AA8:AK8" si="1">Z8+0.5</f>
        <v>36</v>
      </c>
      <c r="AB8" s="16">
        <f t="shared" si="1"/>
        <v>36.5</v>
      </c>
      <c r="AC8" s="16">
        <f t="shared" si="1"/>
        <v>37</v>
      </c>
      <c r="AD8" s="16">
        <f t="shared" si="1"/>
        <v>37.5</v>
      </c>
      <c r="AE8" s="16">
        <f t="shared" si="1"/>
        <v>38</v>
      </c>
      <c r="AF8" s="16">
        <f t="shared" si="1"/>
        <v>38.5</v>
      </c>
      <c r="AG8" s="16">
        <f t="shared" si="1"/>
        <v>39</v>
      </c>
      <c r="AH8" s="16">
        <f t="shared" si="1"/>
        <v>39.5</v>
      </c>
      <c r="AI8" s="16">
        <f t="shared" si="1"/>
        <v>40</v>
      </c>
      <c r="AJ8" s="16">
        <f t="shared" si="1"/>
        <v>40.5</v>
      </c>
      <c r="AK8" s="16">
        <f t="shared" si="1"/>
        <v>41</v>
      </c>
    </row>
    <row r="9" spans="1:39" x14ac:dyDescent="0.2">
      <c r="B9" t="s">
        <v>23</v>
      </c>
      <c r="C9" s="16" t="s">
        <v>46</v>
      </c>
      <c r="D9" s="16" t="s">
        <v>46</v>
      </c>
      <c r="E9" s="16">
        <v>29.75</v>
      </c>
      <c r="F9" s="16">
        <v>28.5</v>
      </c>
      <c r="G9" s="16">
        <v>21</v>
      </c>
      <c r="H9" s="16">
        <v>28.5</v>
      </c>
      <c r="I9" s="16" t="s">
        <v>46</v>
      </c>
      <c r="J9" s="16" t="s">
        <v>46</v>
      </c>
      <c r="K9" s="16" t="s">
        <v>46</v>
      </c>
      <c r="L9" s="16">
        <v>26</v>
      </c>
      <c r="M9" s="16" t="s">
        <v>48</v>
      </c>
      <c r="N9" s="16" t="s">
        <v>48</v>
      </c>
      <c r="O9" s="16" t="s">
        <v>48</v>
      </c>
      <c r="P9" s="16">
        <v>44</v>
      </c>
      <c r="Q9" s="16" t="s">
        <v>48</v>
      </c>
      <c r="R9" s="16" t="s">
        <v>48</v>
      </c>
      <c r="S9" s="16" t="s">
        <v>48</v>
      </c>
      <c r="T9" s="16">
        <v>33.5</v>
      </c>
      <c r="U9" s="16" t="s">
        <v>43</v>
      </c>
      <c r="V9" s="16">
        <v>34.75</v>
      </c>
      <c r="W9" s="16">
        <v>28.5</v>
      </c>
      <c r="X9" s="16">
        <v>46</v>
      </c>
      <c r="Y9" s="16">
        <v>38.5</v>
      </c>
      <c r="Z9" s="16">
        <v>38.4</v>
      </c>
      <c r="AA9" s="16">
        <f t="shared" ref="AA9:AK9" si="2">Z9+0.5</f>
        <v>38.9</v>
      </c>
      <c r="AB9" s="16">
        <f t="shared" si="2"/>
        <v>39.4</v>
      </c>
      <c r="AC9" s="16">
        <f t="shared" si="2"/>
        <v>39.9</v>
      </c>
      <c r="AD9" s="16">
        <f t="shared" si="2"/>
        <v>40.4</v>
      </c>
      <c r="AE9" s="16">
        <f t="shared" si="2"/>
        <v>40.9</v>
      </c>
      <c r="AF9" s="16">
        <f t="shared" si="2"/>
        <v>41.4</v>
      </c>
      <c r="AG9" s="16">
        <f t="shared" si="2"/>
        <v>41.9</v>
      </c>
      <c r="AH9" s="16">
        <f t="shared" si="2"/>
        <v>42.4</v>
      </c>
      <c r="AI9" s="16">
        <f t="shared" si="2"/>
        <v>42.9</v>
      </c>
      <c r="AJ9" s="16">
        <f t="shared" si="2"/>
        <v>43.4</v>
      </c>
      <c r="AK9" s="16">
        <f t="shared" si="2"/>
        <v>43.9</v>
      </c>
    </row>
    <row r="10" spans="1:39" x14ac:dyDescent="0.2">
      <c r="B10" t="s">
        <v>24</v>
      </c>
      <c r="C10" s="16" t="s">
        <v>46</v>
      </c>
      <c r="D10" s="16" t="s">
        <v>46</v>
      </c>
      <c r="E10" s="16">
        <v>30</v>
      </c>
      <c r="F10" s="16">
        <v>28.65</v>
      </c>
      <c r="G10" s="16">
        <v>31.75</v>
      </c>
      <c r="H10" s="16">
        <v>29.5</v>
      </c>
      <c r="I10" s="16" t="s">
        <v>46</v>
      </c>
      <c r="J10" s="16" t="s">
        <v>46</v>
      </c>
      <c r="K10" s="16" t="s">
        <v>46</v>
      </c>
      <c r="L10" s="16">
        <v>29.5</v>
      </c>
      <c r="M10" s="16" t="s">
        <v>48</v>
      </c>
      <c r="N10" s="16" t="s">
        <v>48</v>
      </c>
      <c r="O10" s="16" t="s">
        <v>48</v>
      </c>
      <c r="P10" s="16">
        <v>44</v>
      </c>
      <c r="Q10" s="16" t="s">
        <v>48</v>
      </c>
      <c r="R10" s="16" t="s">
        <v>48</v>
      </c>
      <c r="S10" s="16" t="s">
        <v>48</v>
      </c>
      <c r="T10" s="16">
        <v>32.1</v>
      </c>
      <c r="U10" s="16" t="s">
        <v>43</v>
      </c>
      <c r="V10" s="16">
        <v>32.75</v>
      </c>
      <c r="W10" s="16">
        <v>33.25</v>
      </c>
      <c r="X10" s="16">
        <v>47</v>
      </c>
      <c r="Y10" s="16">
        <v>35.5</v>
      </c>
      <c r="Z10" s="16">
        <v>38.65</v>
      </c>
      <c r="AA10" s="16">
        <f t="shared" ref="AA10:AK10" si="3">Z10+0.5</f>
        <v>39.15</v>
      </c>
      <c r="AB10" s="16">
        <f t="shared" si="3"/>
        <v>39.65</v>
      </c>
      <c r="AC10" s="16">
        <f t="shared" si="3"/>
        <v>40.15</v>
      </c>
      <c r="AD10" s="16">
        <f t="shared" si="3"/>
        <v>40.65</v>
      </c>
      <c r="AE10" s="16">
        <f t="shared" si="3"/>
        <v>41.15</v>
      </c>
      <c r="AF10" s="16">
        <f t="shared" si="3"/>
        <v>41.65</v>
      </c>
      <c r="AG10" s="16">
        <f t="shared" si="3"/>
        <v>42.15</v>
      </c>
      <c r="AH10" s="16">
        <f t="shared" si="3"/>
        <v>42.65</v>
      </c>
      <c r="AI10" s="16">
        <f t="shared" si="3"/>
        <v>43.15</v>
      </c>
      <c r="AJ10" s="16">
        <f t="shared" si="3"/>
        <v>43.65</v>
      </c>
      <c r="AK10" s="16">
        <f t="shared" si="3"/>
        <v>44.15</v>
      </c>
    </row>
    <row r="11" spans="1:39" x14ac:dyDescent="0.2">
      <c r="B11" t="s">
        <v>25</v>
      </c>
      <c r="C11" s="16" t="s">
        <v>46</v>
      </c>
      <c r="D11" s="16" t="s">
        <v>46</v>
      </c>
      <c r="E11" s="16">
        <v>28.5</v>
      </c>
      <c r="F11" s="16">
        <v>28</v>
      </c>
      <c r="G11" s="16">
        <v>29.25</v>
      </c>
      <c r="H11" s="16">
        <v>27.75</v>
      </c>
      <c r="I11" s="16" t="s">
        <v>46</v>
      </c>
      <c r="J11" s="16" t="s">
        <v>46</v>
      </c>
      <c r="K11" s="16" t="s">
        <v>46</v>
      </c>
      <c r="L11" s="16">
        <v>29.75</v>
      </c>
      <c r="M11" s="16" t="s">
        <v>48</v>
      </c>
      <c r="N11" s="16" t="s">
        <v>48</v>
      </c>
      <c r="O11" s="16" t="s">
        <v>48</v>
      </c>
      <c r="P11" s="16">
        <v>48</v>
      </c>
      <c r="Q11" s="16" t="s">
        <v>48</v>
      </c>
      <c r="R11" s="16" t="s">
        <v>48</v>
      </c>
      <c r="S11" s="16" t="s">
        <v>48</v>
      </c>
      <c r="T11" s="16">
        <v>30.5</v>
      </c>
      <c r="U11" s="16" t="s">
        <v>43</v>
      </c>
      <c r="V11" s="16">
        <v>31.25</v>
      </c>
      <c r="W11" s="16">
        <v>28.5</v>
      </c>
      <c r="X11" s="16">
        <v>51</v>
      </c>
      <c r="Y11" s="16">
        <v>34.25</v>
      </c>
      <c r="Z11" s="16">
        <v>35.75</v>
      </c>
      <c r="AA11" s="16">
        <f t="shared" ref="AA11:AK11" si="4">Z11+0.5</f>
        <v>36.25</v>
      </c>
      <c r="AB11" s="16">
        <f t="shared" si="4"/>
        <v>36.75</v>
      </c>
      <c r="AC11" s="16">
        <f t="shared" si="4"/>
        <v>37.25</v>
      </c>
      <c r="AD11" s="16">
        <f t="shared" si="4"/>
        <v>37.75</v>
      </c>
      <c r="AE11" s="16">
        <f t="shared" si="4"/>
        <v>38.25</v>
      </c>
      <c r="AF11" s="16">
        <f t="shared" si="4"/>
        <v>38.75</v>
      </c>
      <c r="AG11" s="16">
        <f t="shared" si="4"/>
        <v>39.25</v>
      </c>
      <c r="AH11" s="16">
        <f t="shared" si="4"/>
        <v>39.75</v>
      </c>
      <c r="AI11" s="16">
        <f t="shared" si="4"/>
        <v>40.25</v>
      </c>
      <c r="AJ11" s="16">
        <f t="shared" si="4"/>
        <v>40.75</v>
      </c>
      <c r="AK11" s="16">
        <f t="shared" si="4"/>
        <v>41.25</v>
      </c>
    </row>
    <row r="12" spans="1:39" x14ac:dyDescent="0.2">
      <c r="C12" s="16" t="s">
        <v>43</v>
      </c>
      <c r="D12" s="16" t="s">
        <v>43</v>
      </c>
      <c r="E12" s="16" t="s">
        <v>43</v>
      </c>
      <c r="F12" s="16" t="s">
        <v>43</v>
      </c>
      <c r="G12" s="16" t="s">
        <v>43</v>
      </c>
      <c r="H12" s="16" t="s">
        <v>43</v>
      </c>
      <c r="I12" s="16" t="s">
        <v>43</v>
      </c>
      <c r="J12" s="16" t="s">
        <v>43</v>
      </c>
      <c r="K12" s="16" t="s">
        <v>43</v>
      </c>
      <c r="L12" s="16" t="s">
        <v>43</v>
      </c>
      <c r="M12" s="16" t="s">
        <v>43</v>
      </c>
      <c r="N12" s="16" t="s">
        <v>43</v>
      </c>
      <c r="O12" s="16" t="s">
        <v>43</v>
      </c>
      <c r="P12" s="16" t="s">
        <v>43</v>
      </c>
      <c r="Q12" s="16" t="s">
        <v>43</v>
      </c>
      <c r="R12" s="16" t="s">
        <v>43</v>
      </c>
      <c r="S12" s="16" t="s">
        <v>43</v>
      </c>
      <c r="T12" s="16" t="s">
        <v>43</v>
      </c>
      <c r="U12" s="16" t="s">
        <v>43</v>
      </c>
      <c r="V12" s="16" t="s">
        <v>43</v>
      </c>
      <c r="W12" s="16" t="s">
        <v>43</v>
      </c>
      <c r="X12" s="16" t="s">
        <v>47</v>
      </c>
      <c r="Y12" s="16" t="s">
        <v>43</v>
      </c>
      <c r="Z12" s="16" t="s">
        <v>43</v>
      </c>
      <c r="AA12" s="16" t="s">
        <v>43</v>
      </c>
      <c r="AB12" s="16" t="s">
        <v>43</v>
      </c>
      <c r="AC12" s="16" t="s">
        <v>43</v>
      </c>
      <c r="AD12" s="16" t="s">
        <v>43</v>
      </c>
      <c r="AE12" s="16" t="s">
        <v>43</v>
      </c>
      <c r="AF12" s="16" t="s">
        <v>43</v>
      </c>
      <c r="AG12" s="16" t="s">
        <v>43</v>
      </c>
      <c r="AH12" s="16" t="s">
        <v>47</v>
      </c>
      <c r="AI12" s="16" t="s">
        <v>43</v>
      </c>
      <c r="AJ12" s="16" t="s">
        <v>43</v>
      </c>
      <c r="AK12" s="16" t="s">
        <v>43</v>
      </c>
      <c r="AL12" t="s">
        <v>43</v>
      </c>
      <c r="AM12" t="s">
        <v>47</v>
      </c>
    </row>
    <row r="13" spans="1:39" x14ac:dyDescent="0.2">
      <c r="A13" s="2" t="s">
        <v>27</v>
      </c>
      <c r="B13" t="s">
        <v>21</v>
      </c>
      <c r="C13" s="16" t="s">
        <v>46</v>
      </c>
      <c r="D13" s="16" t="s">
        <v>46</v>
      </c>
      <c r="E13" s="16" t="s">
        <v>46</v>
      </c>
      <c r="F13" s="16" t="s">
        <v>46</v>
      </c>
      <c r="G13" s="16" t="s">
        <v>46</v>
      </c>
      <c r="H13" s="16">
        <v>18</v>
      </c>
      <c r="I13" s="16" t="s">
        <v>48</v>
      </c>
      <c r="J13" s="16" t="s">
        <v>48</v>
      </c>
      <c r="K13" s="16" t="s">
        <v>48</v>
      </c>
      <c r="L13" s="16">
        <v>14.25</v>
      </c>
      <c r="M13" s="16" t="s">
        <v>48</v>
      </c>
      <c r="N13" s="16" t="s">
        <v>48</v>
      </c>
      <c r="O13" s="16" t="s">
        <v>48</v>
      </c>
      <c r="P13" s="16">
        <v>26</v>
      </c>
      <c r="Q13" s="16" t="s">
        <v>48</v>
      </c>
      <c r="R13" s="16" t="s">
        <v>48</v>
      </c>
      <c r="S13" s="16" t="s">
        <v>48</v>
      </c>
      <c r="T13" s="16">
        <v>22</v>
      </c>
      <c r="U13" s="16" t="s">
        <v>43</v>
      </c>
      <c r="V13" s="16">
        <v>20.5</v>
      </c>
      <c r="W13" s="16">
        <v>21</v>
      </c>
      <c r="X13" s="16">
        <v>27</v>
      </c>
      <c r="Y13" s="16">
        <v>23</v>
      </c>
      <c r="Z13" s="16">
        <v>23</v>
      </c>
      <c r="AA13" s="16">
        <f>Z13+0.2</f>
        <v>23.2</v>
      </c>
      <c r="AB13" s="16">
        <f t="shared" ref="AB13:AK13" si="5">AA13+0.2</f>
        <v>23.4</v>
      </c>
      <c r="AC13" s="16">
        <f t="shared" si="5"/>
        <v>23.599999999999998</v>
      </c>
      <c r="AD13" s="16">
        <f t="shared" si="5"/>
        <v>23.799999999999997</v>
      </c>
      <c r="AE13" s="16">
        <f t="shared" si="5"/>
        <v>23.999999999999996</v>
      </c>
      <c r="AF13" s="16">
        <f t="shared" si="5"/>
        <v>24.199999999999996</v>
      </c>
      <c r="AG13" s="16">
        <f t="shared" si="5"/>
        <v>24.399999999999995</v>
      </c>
      <c r="AH13" s="16">
        <f t="shared" si="5"/>
        <v>24.599999999999994</v>
      </c>
      <c r="AI13" s="16">
        <f t="shared" si="5"/>
        <v>24.799999999999994</v>
      </c>
      <c r="AJ13" s="16">
        <f t="shared" si="5"/>
        <v>24.999999999999993</v>
      </c>
      <c r="AK13" s="16">
        <f t="shared" si="5"/>
        <v>25.199999999999992</v>
      </c>
    </row>
    <row r="14" spans="1:39" x14ac:dyDescent="0.2">
      <c r="B14" t="s">
        <v>22</v>
      </c>
      <c r="C14" s="16" t="s">
        <v>46</v>
      </c>
      <c r="D14" s="16" t="s">
        <v>46</v>
      </c>
      <c r="E14" s="16" t="s">
        <v>46</v>
      </c>
      <c r="F14" s="16" t="s">
        <v>46</v>
      </c>
      <c r="G14" s="16" t="s">
        <v>46</v>
      </c>
      <c r="H14" s="16">
        <v>18.5</v>
      </c>
      <c r="I14" s="16" t="s">
        <v>48</v>
      </c>
      <c r="J14" s="16" t="s">
        <v>48</v>
      </c>
      <c r="K14" s="16" t="s">
        <v>48</v>
      </c>
      <c r="L14" s="16">
        <v>14.5</v>
      </c>
      <c r="M14" s="16" t="s">
        <v>48</v>
      </c>
      <c r="N14" s="16" t="s">
        <v>48</v>
      </c>
      <c r="O14" s="16" t="s">
        <v>48</v>
      </c>
      <c r="P14" s="16">
        <v>26.25</v>
      </c>
      <c r="Q14" s="16" t="s">
        <v>48</v>
      </c>
      <c r="R14" s="16" t="s">
        <v>48</v>
      </c>
      <c r="S14" s="16" t="s">
        <v>48</v>
      </c>
      <c r="T14" s="16">
        <v>23.5</v>
      </c>
      <c r="U14" s="16" t="s">
        <v>43</v>
      </c>
      <c r="V14" s="16">
        <v>21.5</v>
      </c>
      <c r="W14" s="16">
        <v>22</v>
      </c>
      <c r="X14" s="16">
        <v>28</v>
      </c>
      <c r="Y14" s="16">
        <v>24</v>
      </c>
      <c r="Z14" s="16">
        <v>23.75</v>
      </c>
      <c r="AA14" s="16">
        <f t="shared" ref="AA14:AK14" si="6">Z14+0.2</f>
        <v>23.95</v>
      </c>
      <c r="AB14" s="16">
        <f t="shared" si="6"/>
        <v>24.15</v>
      </c>
      <c r="AC14" s="16">
        <f t="shared" si="6"/>
        <v>24.349999999999998</v>
      </c>
      <c r="AD14" s="16">
        <f t="shared" si="6"/>
        <v>24.549999999999997</v>
      </c>
      <c r="AE14" s="16">
        <f t="shared" si="6"/>
        <v>24.749999999999996</v>
      </c>
      <c r="AF14" s="16">
        <f t="shared" si="6"/>
        <v>24.949999999999996</v>
      </c>
      <c r="AG14" s="16">
        <f t="shared" si="6"/>
        <v>25.149999999999995</v>
      </c>
      <c r="AH14" s="16">
        <f t="shared" si="6"/>
        <v>25.349999999999994</v>
      </c>
      <c r="AI14" s="16">
        <f t="shared" si="6"/>
        <v>25.549999999999994</v>
      </c>
      <c r="AJ14" s="16">
        <f t="shared" si="6"/>
        <v>25.749999999999993</v>
      </c>
      <c r="AK14" s="16">
        <f t="shared" si="6"/>
        <v>25.949999999999992</v>
      </c>
    </row>
    <row r="15" spans="1:39" x14ac:dyDescent="0.2">
      <c r="B15" t="s">
        <v>23</v>
      </c>
      <c r="C15" s="16" t="s">
        <v>46</v>
      </c>
      <c r="D15" s="16" t="s">
        <v>46</v>
      </c>
      <c r="E15" s="16" t="s">
        <v>46</v>
      </c>
      <c r="F15" s="16" t="s">
        <v>46</v>
      </c>
      <c r="G15" s="16" t="s">
        <v>46</v>
      </c>
      <c r="H15" s="16">
        <v>20</v>
      </c>
      <c r="I15" s="16" t="s">
        <v>48</v>
      </c>
      <c r="J15" s="16" t="s">
        <v>48</v>
      </c>
      <c r="K15" s="16" t="s">
        <v>48</v>
      </c>
      <c r="L15" s="16">
        <v>19.5</v>
      </c>
      <c r="M15" s="16" t="s">
        <v>48</v>
      </c>
      <c r="N15" s="16" t="s">
        <v>48</v>
      </c>
      <c r="O15" s="16" t="s">
        <v>48</v>
      </c>
      <c r="P15" s="16">
        <v>28</v>
      </c>
      <c r="Q15" s="16" t="s">
        <v>48</v>
      </c>
      <c r="R15" s="16" t="s">
        <v>48</v>
      </c>
      <c r="S15" s="16" t="s">
        <v>48</v>
      </c>
      <c r="T15" s="16">
        <v>22</v>
      </c>
      <c r="U15" s="16" t="s">
        <v>43</v>
      </c>
      <c r="V15" s="16">
        <v>20</v>
      </c>
      <c r="W15" s="16">
        <v>23</v>
      </c>
      <c r="X15" s="16">
        <v>29</v>
      </c>
      <c r="Y15" s="16">
        <v>25</v>
      </c>
      <c r="Z15" s="16">
        <v>23.75</v>
      </c>
      <c r="AA15" s="16">
        <f t="shared" ref="AA15:AK15" si="7">Z15+0.2</f>
        <v>23.95</v>
      </c>
      <c r="AB15" s="16">
        <f t="shared" si="7"/>
        <v>24.15</v>
      </c>
      <c r="AC15" s="16">
        <f t="shared" si="7"/>
        <v>24.349999999999998</v>
      </c>
      <c r="AD15" s="16">
        <f t="shared" si="7"/>
        <v>24.549999999999997</v>
      </c>
      <c r="AE15" s="16">
        <f t="shared" si="7"/>
        <v>24.749999999999996</v>
      </c>
      <c r="AF15" s="16">
        <f t="shared" si="7"/>
        <v>24.949999999999996</v>
      </c>
      <c r="AG15" s="16">
        <f t="shared" si="7"/>
        <v>25.149999999999995</v>
      </c>
      <c r="AH15" s="16">
        <f t="shared" si="7"/>
        <v>25.349999999999994</v>
      </c>
      <c r="AI15" s="16">
        <f t="shared" si="7"/>
        <v>25.549999999999994</v>
      </c>
      <c r="AJ15" s="16">
        <f t="shared" si="7"/>
        <v>25.749999999999993</v>
      </c>
      <c r="AK15" s="16">
        <f t="shared" si="7"/>
        <v>25.949999999999992</v>
      </c>
    </row>
    <row r="16" spans="1:39" x14ac:dyDescent="0.2">
      <c r="B16" t="s">
        <v>24</v>
      </c>
      <c r="C16" s="16" t="s">
        <v>46</v>
      </c>
      <c r="D16" s="16" t="s">
        <v>46</v>
      </c>
      <c r="E16" s="16" t="s">
        <v>46</v>
      </c>
      <c r="F16" s="16" t="s">
        <v>46</v>
      </c>
      <c r="G16" s="16" t="s">
        <v>46</v>
      </c>
      <c r="H16" s="16">
        <v>21.25</v>
      </c>
      <c r="I16" s="16" t="s">
        <v>48</v>
      </c>
      <c r="J16" s="16" t="s">
        <v>48</v>
      </c>
      <c r="K16" s="16" t="s">
        <v>48</v>
      </c>
      <c r="L16" s="16">
        <v>21.5</v>
      </c>
      <c r="M16" s="16" t="s">
        <v>48</v>
      </c>
      <c r="N16" s="16" t="s">
        <v>48</v>
      </c>
      <c r="O16" s="16" t="s">
        <v>48</v>
      </c>
      <c r="P16" s="16">
        <v>27.5</v>
      </c>
      <c r="Q16" s="16" t="s">
        <v>48</v>
      </c>
      <c r="R16" s="16" t="s">
        <v>48</v>
      </c>
      <c r="S16" s="16" t="s">
        <v>48</v>
      </c>
      <c r="T16" s="16">
        <v>22</v>
      </c>
      <c r="U16" s="16" t="s">
        <v>43</v>
      </c>
      <c r="V16" s="16">
        <v>20</v>
      </c>
      <c r="W16" s="16">
        <f>[1]Sheet1!W16-(3.5)</f>
        <v>20</v>
      </c>
      <c r="X16" s="16">
        <v>30.5</v>
      </c>
      <c r="Y16" s="16">
        <v>23</v>
      </c>
      <c r="Z16" s="16">
        <v>24</v>
      </c>
      <c r="AA16" s="16">
        <f t="shared" ref="AA16:AK16" si="8">Z16+0.2</f>
        <v>24.2</v>
      </c>
      <c r="AB16" s="16">
        <f t="shared" si="8"/>
        <v>24.4</v>
      </c>
      <c r="AC16" s="16">
        <f t="shared" si="8"/>
        <v>24.599999999999998</v>
      </c>
      <c r="AD16" s="16">
        <f t="shared" si="8"/>
        <v>24.799999999999997</v>
      </c>
      <c r="AE16" s="16">
        <f t="shared" si="8"/>
        <v>24.999999999999996</v>
      </c>
      <c r="AF16" s="16">
        <f t="shared" si="8"/>
        <v>25.199999999999996</v>
      </c>
      <c r="AG16" s="16">
        <f t="shared" si="8"/>
        <v>25.399999999999995</v>
      </c>
      <c r="AH16" s="16">
        <f t="shared" si="8"/>
        <v>25.599999999999994</v>
      </c>
      <c r="AI16" s="16">
        <f t="shared" si="8"/>
        <v>25.799999999999994</v>
      </c>
      <c r="AJ16" s="16">
        <f t="shared" si="8"/>
        <v>25.999999999999993</v>
      </c>
      <c r="AK16" s="16">
        <f t="shared" si="8"/>
        <v>26.199999999999992</v>
      </c>
    </row>
    <row r="17" spans="1:37" s="24" customFormat="1" x14ac:dyDescent="0.2">
      <c r="B17" s="24" t="s">
        <v>25</v>
      </c>
      <c r="C17" s="16" t="s">
        <v>46</v>
      </c>
      <c r="D17" s="16" t="s">
        <v>46</v>
      </c>
      <c r="E17" s="16" t="s">
        <v>46</v>
      </c>
      <c r="F17" s="16" t="s">
        <v>46</v>
      </c>
      <c r="G17" s="16" t="s">
        <v>46</v>
      </c>
      <c r="H17" s="16">
        <v>18.75</v>
      </c>
      <c r="I17" s="16" t="s">
        <v>48</v>
      </c>
      <c r="J17" s="16" t="s">
        <v>48</v>
      </c>
      <c r="K17" s="16" t="s">
        <v>48</v>
      </c>
      <c r="L17" s="16">
        <v>17</v>
      </c>
      <c r="M17" s="16" t="s">
        <v>48</v>
      </c>
      <c r="N17" s="16" t="s">
        <v>48</v>
      </c>
      <c r="O17" s="16" t="s">
        <v>48</v>
      </c>
      <c r="P17" s="16">
        <f>[1]Sheet1!P17-(3.5)</f>
        <v>27.5</v>
      </c>
      <c r="Q17" s="16" t="s">
        <v>48</v>
      </c>
      <c r="R17" s="16" t="s">
        <v>48</v>
      </c>
      <c r="S17" s="16" t="s">
        <v>48</v>
      </c>
      <c r="T17" s="16">
        <v>21.25</v>
      </c>
      <c r="U17" s="16" t="s">
        <v>43</v>
      </c>
      <c r="V17" s="16">
        <v>17</v>
      </c>
      <c r="W17" s="16">
        <v>18</v>
      </c>
      <c r="X17" s="16">
        <v>29</v>
      </c>
      <c r="Y17" s="16">
        <v>23.5</v>
      </c>
      <c r="Z17" s="16">
        <v>22.25</v>
      </c>
      <c r="AA17" s="16">
        <f t="shared" ref="AA17:AK17" si="9">Z17+0.2</f>
        <v>22.45</v>
      </c>
      <c r="AB17" s="16">
        <f t="shared" si="9"/>
        <v>22.65</v>
      </c>
      <c r="AC17" s="16">
        <f t="shared" si="9"/>
        <v>22.849999999999998</v>
      </c>
      <c r="AD17" s="16">
        <f t="shared" si="9"/>
        <v>23.049999999999997</v>
      </c>
      <c r="AE17" s="16">
        <f t="shared" si="9"/>
        <v>23.249999999999996</v>
      </c>
      <c r="AF17" s="16">
        <f t="shared" si="9"/>
        <v>23.449999999999996</v>
      </c>
      <c r="AG17" s="16">
        <f t="shared" si="9"/>
        <v>23.649999999999995</v>
      </c>
      <c r="AH17" s="16">
        <f t="shared" si="9"/>
        <v>23.849999999999994</v>
      </c>
      <c r="AI17" s="16">
        <f t="shared" si="9"/>
        <v>24.049999999999994</v>
      </c>
      <c r="AJ17" s="16">
        <f t="shared" si="9"/>
        <v>24.249999999999993</v>
      </c>
      <c r="AK17" s="16">
        <f t="shared" si="9"/>
        <v>24.449999999999992</v>
      </c>
    </row>
    <row r="18" spans="1:37" ht="13.5" thickBot="1" x14ac:dyDescent="0.25">
      <c r="C18" s="1"/>
      <c r="D18" s="1"/>
      <c r="E18" s="1"/>
      <c r="F18" s="1"/>
      <c r="G18" s="1"/>
      <c r="H18" s="1"/>
      <c r="I18" s="1"/>
      <c r="J18" s="1"/>
      <c r="K18" s="1"/>
      <c r="L18" s="1"/>
      <c r="M18" s="16" t="s">
        <v>48</v>
      </c>
      <c r="N18" s="16" t="s">
        <v>48</v>
      </c>
      <c r="O18" s="16" t="s">
        <v>48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3.5" thickBot="1" x14ac:dyDescent="0.25">
      <c r="A19" s="9" t="s">
        <v>28</v>
      </c>
      <c r="C19" s="14" t="s">
        <v>0</v>
      </c>
      <c r="D19" s="15">
        <v>37226</v>
      </c>
      <c r="E19" s="10">
        <v>37257</v>
      </c>
      <c r="F19" s="11">
        <v>37288</v>
      </c>
      <c r="G19" s="11">
        <v>37316</v>
      </c>
      <c r="H19" s="12" t="s">
        <v>17</v>
      </c>
      <c r="I19" s="11">
        <v>37347</v>
      </c>
      <c r="J19" s="11">
        <v>37377</v>
      </c>
      <c r="K19" s="11">
        <v>37408</v>
      </c>
      <c r="L19" s="12" t="s">
        <v>18</v>
      </c>
      <c r="M19" s="11">
        <v>37438</v>
      </c>
      <c r="N19" s="11">
        <v>37469</v>
      </c>
      <c r="O19" s="11">
        <v>37500</v>
      </c>
      <c r="P19" s="12" t="s">
        <v>19</v>
      </c>
      <c r="Q19" s="11">
        <v>37530</v>
      </c>
      <c r="R19" s="11">
        <v>37561</v>
      </c>
      <c r="S19" s="11">
        <v>37591</v>
      </c>
      <c r="T19" s="12" t="s">
        <v>20</v>
      </c>
      <c r="U19" s="1"/>
      <c r="V19" s="5" t="s">
        <v>1</v>
      </c>
      <c r="W19" s="6" t="s">
        <v>2</v>
      </c>
      <c r="X19" s="6" t="s">
        <v>3</v>
      </c>
      <c r="Y19" s="7" t="s">
        <v>4</v>
      </c>
      <c r="Z19" s="3" t="s">
        <v>5</v>
      </c>
      <c r="AA19" s="3" t="s">
        <v>6</v>
      </c>
      <c r="AB19" s="3" t="s">
        <v>7</v>
      </c>
      <c r="AC19" s="3" t="s">
        <v>8</v>
      </c>
      <c r="AD19" s="3" t="s">
        <v>9</v>
      </c>
      <c r="AE19" s="3" t="s">
        <v>10</v>
      </c>
      <c r="AF19" s="3" t="s">
        <v>11</v>
      </c>
      <c r="AG19" s="3" t="s">
        <v>12</v>
      </c>
      <c r="AH19" s="3" t="s">
        <v>13</v>
      </c>
      <c r="AI19" s="3" t="s">
        <v>14</v>
      </c>
      <c r="AJ19" s="3" t="s">
        <v>15</v>
      </c>
      <c r="AK19" s="3" t="s">
        <v>16</v>
      </c>
    </row>
    <row r="20" spans="1:37" x14ac:dyDescent="0.2">
      <c r="A20" s="2" t="s">
        <v>26</v>
      </c>
      <c r="B20" t="s">
        <v>29</v>
      </c>
      <c r="C20" s="16">
        <v>-4.5</v>
      </c>
      <c r="D20" s="16">
        <v>-4.5</v>
      </c>
      <c r="E20" s="16">
        <v>-4.5</v>
      </c>
      <c r="F20" s="16">
        <v>-4.5</v>
      </c>
      <c r="G20" s="16">
        <v>-4.5</v>
      </c>
      <c r="H20" s="16">
        <v>-4.5</v>
      </c>
      <c r="I20" s="16">
        <v>-4.5</v>
      </c>
      <c r="J20" s="16">
        <v>-4.5</v>
      </c>
      <c r="K20" s="16">
        <v>-4.5</v>
      </c>
      <c r="L20" s="16">
        <v>-4.5</v>
      </c>
      <c r="M20" s="16">
        <v>-4.5</v>
      </c>
      <c r="N20" s="16">
        <v>-4.5</v>
      </c>
      <c r="O20" s="16">
        <v>-4.5</v>
      </c>
      <c r="P20" s="16">
        <v>-4.5</v>
      </c>
      <c r="Q20" s="16">
        <v>-4.5</v>
      </c>
      <c r="R20" s="16">
        <v>-4.5</v>
      </c>
      <c r="S20" s="16">
        <v>-4.5</v>
      </c>
      <c r="T20" s="16">
        <v>-4.5</v>
      </c>
      <c r="U20" s="16" t="s">
        <v>43</v>
      </c>
      <c r="V20" s="16">
        <v>-4.5</v>
      </c>
      <c r="W20" s="16">
        <v>-4.5</v>
      </c>
      <c r="X20" s="16">
        <v>-4.5</v>
      </c>
      <c r="Y20" s="16">
        <v>-4.5</v>
      </c>
      <c r="Z20" s="16">
        <v>-4.5</v>
      </c>
      <c r="AA20" s="16">
        <v>-4.5</v>
      </c>
      <c r="AB20" s="16">
        <v>-4.5</v>
      </c>
      <c r="AC20" s="16">
        <v>-4.5</v>
      </c>
      <c r="AD20" s="16">
        <v>-4.5</v>
      </c>
      <c r="AE20" s="16">
        <v>-4.5</v>
      </c>
      <c r="AF20" s="16">
        <v>-4.5</v>
      </c>
      <c r="AG20" s="16">
        <v>-4.5</v>
      </c>
      <c r="AH20" s="16">
        <v>-4.5</v>
      </c>
      <c r="AI20" s="16">
        <v>-4.5</v>
      </c>
      <c r="AJ20" s="16">
        <v>-4.5</v>
      </c>
      <c r="AK20" s="16">
        <v>-4.5</v>
      </c>
    </row>
    <row r="21" spans="1:37" x14ac:dyDescent="0.2">
      <c r="B21" t="s">
        <v>30</v>
      </c>
      <c r="C21" s="16">
        <v>-1.5</v>
      </c>
      <c r="D21" s="16">
        <v>-1.5</v>
      </c>
      <c r="E21" s="16">
        <v>-1.5</v>
      </c>
      <c r="F21" s="16">
        <v>-1.5</v>
      </c>
      <c r="G21" s="16">
        <v>-1.5</v>
      </c>
      <c r="H21" s="16">
        <v>-1.5</v>
      </c>
      <c r="I21" s="16">
        <v>-1.5</v>
      </c>
      <c r="J21" s="16">
        <v>-1.5</v>
      </c>
      <c r="K21" s="16">
        <v>-1.5</v>
      </c>
      <c r="L21" s="16">
        <v>-1.5</v>
      </c>
      <c r="M21" s="16">
        <v>-1.5</v>
      </c>
      <c r="N21" s="16">
        <v>-1.5</v>
      </c>
      <c r="O21" s="16">
        <v>-1.5</v>
      </c>
      <c r="P21" s="16">
        <v>-1.5</v>
      </c>
      <c r="Q21" s="16">
        <v>-1.5</v>
      </c>
      <c r="R21" s="16">
        <v>-1.5</v>
      </c>
      <c r="S21" s="16">
        <v>-1.5</v>
      </c>
      <c r="T21" s="16">
        <v>-1.5</v>
      </c>
      <c r="U21" s="16" t="s">
        <v>43</v>
      </c>
      <c r="V21" s="16">
        <v>-1.5</v>
      </c>
      <c r="W21" s="16">
        <v>-1.5</v>
      </c>
      <c r="X21" s="16">
        <v>-1.5</v>
      </c>
      <c r="Y21" s="16">
        <v>-1.5</v>
      </c>
      <c r="Z21" s="16">
        <v>-1.5</v>
      </c>
      <c r="AA21" s="16">
        <v>-1.5</v>
      </c>
      <c r="AB21" s="16">
        <v>-1.5</v>
      </c>
      <c r="AC21" s="16">
        <v>-1.5</v>
      </c>
      <c r="AD21" s="16">
        <v>-1.5</v>
      </c>
      <c r="AE21" s="16">
        <v>-1.5</v>
      </c>
      <c r="AF21" s="16">
        <v>-1.5</v>
      </c>
      <c r="AG21" s="16">
        <v>-1.5</v>
      </c>
      <c r="AH21" s="16">
        <v>-1.5</v>
      </c>
      <c r="AI21" s="16">
        <v>-1.5</v>
      </c>
      <c r="AJ21" s="16">
        <v>-1.5</v>
      </c>
      <c r="AK21" s="16">
        <v>-1.5</v>
      </c>
    </row>
    <row r="22" spans="1:37" x14ac:dyDescent="0.2">
      <c r="B22" t="s">
        <v>31</v>
      </c>
      <c r="C22" s="16">
        <v>-0.2</v>
      </c>
      <c r="D22" s="16">
        <v>-0.2</v>
      </c>
      <c r="E22" s="16">
        <v>-0.2</v>
      </c>
      <c r="F22" s="16">
        <v>-0.2</v>
      </c>
      <c r="G22" s="16">
        <v>-0.2</v>
      </c>
      <c r="H22" s="16">
        <v>-0.2</v>
      </c>
      <c r="I22" s="16">
        <v>-0.2</v>
      </c>
      <c r="J22" s="16">
        <v>-0.2</v>
      </c>
      <c r="K22" s="16">
        <v>-0.2</v>
      </c>
      <c r="L22" s="16">
        <v>-0.2</v>
      </c>
      <c r="M22" s="16">
        <v>-0.2</v>
      </c>
      <c r="N22" s="16">
        <v>-0.2</v>
      </c>
      <c r="O22" s="16">
        <v>-0.2</v>
      </c>
      <c r="P22" s="16">
        <v>-0.2</v>
      </c>
      <c r="Q22" s="16">
        <v>-0.2</v>
      </c>
      <c r="R22" s="16">
        <v>-0.2</v>
      </c>
      <c r="S22" s="16">
        <v>-0.2</v>
      </c>
      <c r="T22" s="16">
        <v>-0.2</v>
      </c>
      <c r="U22" s="16" t="s">
        <v>43</v>
      </c>
      <c r="V22" s="16">
        <v>-0.2</v>
      </c>
      <c r="W22" s="16">
        <v>-0.2</v>
      </c>
      <c r="X22" s="16">
        <v>-0.2</v>
      </c>
      <c r="Y22" s="16">
        <v>-0.2</v>
      </c>
      <c r="Z22" s="16">
        <v>-0.2</v>
      </c>
      <c r="AA22" s="16">
        <v>-0.2</v>
      </c>
      <c r="AB22" s="16">
        <v>-0.2</v>
      </c>
      <c r="AC22" s="16">
        <v>-0.2</v>
      </c>
      <c r="AD22" s="16">
        <v>-0.2</v>
      </c>
      <c r="AE22" s="16">
        <v>-0.2</v>
      </c>
      <c r="AF22" s="16">
        <v>-0.2</v>
      </c>
      <c r="AG22" s="16">
        <v>-0.2</v>
      </c>
      <c r="AH22" s="16">
        <v>-0.2</v>
      </c>
      <c r="AI22" s="16">
        <v>-0.2</v>
      </c>
      <c r="AJ22" s="16">
        <v>-0.2</v>
      </c>
      <c r="AK22" s="16">
        <v>-0.2</v>
      </c>
    </row>
    <row r="23" spans="1:37" s="24" customFormat="1" x14ac:dyDescent="0.2">
      <c r="B23" s="24" t="s">
        <v>32</v>
      </c>
      <c r="C23" s="16" t="s">
        <v>46</v>
      </c>
      <c r="D23" s="26">
        <v>0</v>
      </c>
      <c r="E23" s="26">
        <v>0</v>
      </c>
      <c r="F23" s="26">
        <v>0</v>
      </c>
      <c r="G23" s="26">
        <v>1</v>
      </c>
      <c r="H23" s="26">
        <v>0.3</v>
      </c>
      <c r="I23" s="26">
        <v>2</v>
      </c>
      <c r="J23" s="26">
        <v>3</v>
      </c>
      <c r="K23" s="26">
        <v>5</v>
      </c>
      <c r="L23" s="27">
        <v>3.3</v>
      </c>
      <c r="M23" s="28">
        <v>6</v>
      </c>
      <c r="N23" s="28">
        <v>5</v>
      </c>
      <c r="O23" s="28">
        <v>3</v>
      </c>
      <c r="P23" s="28">
        <v>4.66</v>
      </c>
      <c r="Q23" s="28">
        <v>0</v>
      </c>
      <c r="R23" s="28">
        <v>0</v>
      </c>
      <c r="S23" s="28">
        <v>0</v>
      </c>
      <c r="T23" s="28">
        <v>0</v>
      </c>
      <c r="U23" s="25" t="s">
        <v>43</v>
      </c>
      <c r="V23" s="26">
        <v>0.25</v>
      </c>
      <c r="W23" s="26">
        <v>3</v>
      </c>
      <c r="X23" s="26">
        <v>4.5</v>
      </c>
      <c r="Y23" s="26">
        <v>0</v>
      </c>
      <c r="Z23" s="26">
        <v>1</v>
      </c>
      <c r="AA23" s="26">
        <v>0.75</v>
      </c>
      <c r="AB23" s="26">
        <v>0.5</v>
      </c>
      <c r="AC23" s="26">
        <v>0.5</v>
      </c>
      <c r="AD23" s="26">
        <v>0.35</v>
      </c>
      <c r="AE23" s="27">
        <v>0.35</v>
      </c>
      <c r="AF23" s="27">
        <v>0.35</v>
      </c>
      <c r="AG23" s="27">
        <v>0.35</v>
      </c>
      <c r="AH23" s="27">
        <v>0.35</v>
      </c>
      <c r="AI23" s="27">
        <v>0.35</v>
      </c>
      <c r="AJ23" s="27">
        <v>0.35</v>
      </c>
      <c r="AK23" s="27">
        <v>0.35</v>
      </c>
    </row>
    <row r="24" spans="1:37" x14ac:dyDescent="0.2">
      <c r="B24" t="s">
        <v>33</v>
      </c>
      <c r="C24" s="18">
        <v>-1.5</v>
      </c>
      <c r="D24" s="18">
        <v>-1.5</v>
      </c>
      <c r="E24" s="18">
        <v>-1.5</v>
      </c>
      <c r="F24" s="18">
        <v>-1.5</v>
      </c>
      <c r="G24" s="18">
        <v>-1.5</v>
      </c>
      <c r="H24" s="18">
        <v>-1.5</v>
      </c>
      <c r="I24" s="18">
        <v>-1.5</v>
      </c>
      <c r="J24" s="18">
        <v>-1.5</v>
      </c>
      <c r="K24" s="18">
        <v>-1.5</v>
      </c>
      <c r="L24" s="18">
        <v>-1.5</v>
      </c>
      <c r="M24" s="18">
        <v>-1.5</v>
      </c>
      <c r="N24" s="18">
        <v>-1.5</v>
      </c>
      <c r="O24" s="18">
        <v>-1.5</v>
      </c>
      <c r="P24" s="18">
        <v>-1.5</v>
      </c>
      <c r="Q24" s="18">
        <v>-1.5</v>
      </c>
      <c r="R24" s="18">
        <v>-1.5</v>
      </c>
      <c r="S24" s="18">
        <v>-1.5</v>
      </c>
      <c r="T24" s="18">
        <v>-1.5</v>
      </c>
      <c r="U24" s="18" t="s">
        <v>43</v>
      </c>
      <c r="V24" s="18">
        <v>-1.5</v>
      </c>
      <c r="W24" s="18">
        <v>-1.5</v>
      </c>
      <c r="X24" s="18">
        <v>-1.5</v>
      </c>
      <c r="Y24" s="18">
        <v>-1.5</v>
      </c>
      <c r="Z24" s="18">
        <v>-1.5</v>
      </c>
      <c r="AA24" s="18">
        <v>-1.5</v>
      </c>
      <c r="AB24" s="18">
        <v>-1.5</v>
      </c>
      <c r="AC24" s="18">
        <v>-1.5</v>
      </c>
      <c r="AD24" s="18">
        <v>-1.5</v>
      </c>
      <c r="AE24" s="18">
        <v>-1.5</v>
      </c>
      <c r="AF24" s="18">
        <v>-1.5</v>
      </c>
      <c r="AG24" s="18">
        <v>-1.5</v>
      </c>
      <c r="AH24" s="18">
        <v>-1.5</v>
      </c>
      <c r="AI24" s="18">
        <v>-1.5</v>
      </c>
      <c r="AJ24" s="18">
        <v>-1.5</v>
      </c>
      <c r="AK24" s="18">
        <v>-1.5</v>
      </c>
    </row>
    <row r="25" spans="1:37" x14ac:dyDescent="0.2">
      <c r="B25" t="s">
        <v>34</v>
      </c>
      <c r="C25" s="18">
        <v>0.75</v>
      </c>
      <c r="D25" s="18">
        <v>1</v>
      </c>
      <c r="E25" s="18">
        <v>0.75</v>
      </c>
      <c r="F25" s="18">
        <v>0.75</v>
      </c>
      <c r="G25" s="18">
        <v>0.5</v>
      </c>
      <c r="H25" s="18">
        <v>0.5</v>
      </c>
      <c r="I25" s="18">
        <v>2</v>
      </c>
      <c r="J25" s="18">
        <v>2.25</v>
      </c>
      <c r="K25" s="18">
        <v>2.5</v>
      </c>
      <c r="L25" s="19">
        <v>2.25</v>
      </c>
      <c r="M25" s="20">
        <v>4</v>
      </c>
      <c r="N25" s="20">
        <v>8</v>
      </c>
      <c r="O25" s="20">
        <v>6</v>
      </c>
      <c r="P25" s="20">
        <v>6.25</v>
      </c>
      <c r="Q25" s="20">
        <v>0</v>
      </c>
      <c r="R25" s="20">
        <v>0</v>
      </c>
      <c r="S25" s="20">
        <v>0.25</v>
      </c>
      <c r="T25" s="20">
        <v>0.1</v>
      </c>
      <c r="U25" s="1"/>
      <c r="V25" s="18">
        <v>0.75</v>
      </c>
      <c r="W25" s="18">
        <v>1.5</v>
      </c>
      <c r="X25" s="18">
        <v>3.75</v>
      </c>
      <c r="Y25" s="18">
        <v>1</v>
      </c>
      <c r="Z25" s="18">
        <v>1.5</v>
      </c>
      <c r="AA25" s="18">
        <v>1.5</v>
      </c>
      <c r="AB25" s="18">
        <v>1.5</v>
      </c>
      <c r="AC25" s="18">
        <v>1.5</v>
      </c>
      <c r="AD25" s="18">
        <v>1.5</v>
      </c>
      <c r="AE25" s="18">
        <v>1.5</v>
      </c>
      <c r="AF25" s="18">
        <v>1.5</v>
      </c>
      <c r="AG25" s="18">
        <v>1.5</v>
      </c>
      <c r="AH25" s="18">
        <v>1.5</v>
      </c>
      <c r="AI25" s="18">
        <v>1.5</v>
      </c>
      <c r="AJ25" s="18">
        <v>1.5</v>
      </c>
      <c r="AK25" s="18">
        <v>1.5</v>
      </c>
    </row>
    <row r="26" spans="1:37" x14ac:dyDescent="0.2">
      <c r="B26" t="s">
        <v>35</v>
      </c>
      <c r="C26" s="16" t="s">
        <v>46</v>
      </c>
      <c r="D26" s="18">
        <v>0.5</v>
      </c>
      <c r="E26" s="18">
        <v>0.38500000000000001</v>
      </c>
      <c r="F26" s="18">
        <v>0.38500000000000001</v>
      </c>
      <c r="G26" s="18">
        <v>0.25</v>
      </c>
      <c r="H26" s="18">
        <v>0.25</v>
      </c>
      <c r="I26" s="18">
        <f>(I25/2)</f>
        <v>1</v>
      </c>
      <c r="J26" s="18">
        <f t="shared" ref="J26:AK27" si="10">(J25/2)</f>
        <v>1.125</v>
      </c>
      <c r="K26" s="18">
        <f t="shared" si="10"/>
        <v>1.25</v>
      </c>
      <c r="L26" s="18">
        <f t="shared" si="10"/>
        <v>1.125</v>
      </c>
      <c r="M26" s="18">
        <f t="shared" si="10"/>
        <v>2</v>
      </c>
      <c r="N26" s="18">
        <f t="shared" si="10"/>
        <v>4</v>
      </c>
      <c r="O26" s="18">
        <f t="shared" si="10"/>
        <v>3</v>
      </c>
      <c r="P26" s="18">
        <f t="shared" si="10"/>
        <v>3.125</v>
      </c>
      <c r="Q26" s="18">
        <f t="shared" si="10"/>
        <v>0</v>
      </c>
      <c r="R26" s="18">
        <f t="shared" si="10"/>
        <v>0</v>
      </c>
      <c r="S26" s="18">
        <f t="shared" si="10"/>
        <v>0.125</v>
      </c>
      <c r="T26" s="18">
        <f t="shared" si="10"/>
        <v>0.05</v>
      </c>
      <c r="U26" s="18" t="s">
        <v>43</v>
      </c>
      <c r="V26" s="18">
        <f t="shared" si="10"/>
        <v>0.375</v>
      </c>
      <c r="W26" s="18">
        <f t="shared" si="10"/>
        <v>0.75</v>
      </c>
      <c r="X26" s="18">
        <f t="shared" si="10"/>
        <v>1.875</v>
      </c>
      <c r="Y26" s="18">
        <f t="shared" si="10"/>
        <v>0.5</v>
      </c>
      <c r="Z26" s="18">
        <f t="shared" si="10"/>
        <v>0.75</v>
      </c>
      <c r="AA26" s="18">
        <f t="shared" si="10"/>
        <v>0.75</v>
      </c>
      <c r="AB26" s="18">
        <f t="shared" si="10"/>
        <v>0.75</v>
      </c>
      <c r="AC26" s="18">
        <f t="shared" si="10"/>
        <v>0.75</v>
      </c>
      <c r="AD26" s="18">
        <f t="shared" si="10"/>
        <v>0.75</v>
      </c>
      <c r="AE26" s="18">
        <f t="shared" si="10"/>
        <v>0.75</v>
      </c>
      <c r="AF26" s="18">
        <f t="shared" si="10"/>
        <v>0.75</v>
      </c>
      <c r="AG26" s="18">
        <f t="shared" si="10"/>
        <v>0.75</v>
      </c>
      <c r="AH26" s="18">
        <f t="shared" si="10"/>
        <v>0.75</v>
      </c>
      <c r="AI26" s="18">
        <f t="shared" si="10"/>
        <v>0.75</v>
      </c>
      <c r="AJ26" s="18">
        <f t="shared" si="10"/>
        <v>0.75</v>
      </c>
      <c r="AK26" s="18">
        <f t="shared" si="10"/>
        <v>0.75</v>
      </c>
    </row>
    <row r="27" spans="1:37" x14ac:dyDescent="0.2">
      <c r="B27" t="s">
        <v>36</v>
      </c>
      <c r="C27" s="16" t="s">
        <v>46</v>
      </c>
      <c r="D27" s="18">
        <v>0.25</v>
      </c>
      <c r="E27" s="18">
        <f>(E26/2)</f>
        <v>0.1925</v>
      </c>
      <c r="F27" s="18">
        <f>(F26/2)</f>
        <v>0.1925</v>
      </c>
      <c r="G27" s="18">
        <f>(G26/2)</f>
        <v>0.125</v>
      </c>
      <c r="H27" s="18">
        <f>(H26/2)</f>
        <v>0.125</v>
      </c>
      <c r="I27" s="18">
        <f>(I26/2)</f>
        <v>0.5</v>
      </c>
      <c r="J27" s="18">
        <f t="shared" si="10"/>
        <v>0.5625</v>
      </c>
      <c r="K27" s="18">
        <f t="shared" si="10"/>
        <v>0.625</v>
      </c>
      <c r="L27" s="18">
        <f t="shared" si="10"/>
        <v>0.5625</v>
      </c>
      <c r="M27" s="18">
        <f t="shared" si="10"/>
        <v>1</v>
      </c>
      <c r="N27" s="18">
        <f t="shared" si="10"/>
        <v>2</v>
      </c>
      <c r="O27" s="18">
        <f t="shared" si="10"/>
        <v>1.5</v>
      </c>
      <c r="P27" s="18">
        <f t="shared" si="10"/>
        <v>1.5625</v>
      </c>
      <c r="Q27" s="18">
        <f t="shared" si="10"/>
        <v>0</v>
      </c>
      <c r="R27" s="18">
        <f t="shared" si="10"/>
        <v>0</v>
      </c>
      <c r="S27" s="18">
        <f t="shared" si="10"/>
        <v>6.25E-2</v>
      </c>
      <c r="T27" s="18">
        <f t="shared" si="10"/>
        <v>2.5000000000000001E-2</v>
      </c>
      <c r="U27" s="18" t="s">
        <v>43</v>
      </c>
      <c r="V27" s="18">
        <f t="shared" si="10"/>
        <v>0.1875</v>
      </c>
      <c r="W27" s="18">
        <f t="shared" si="10"/>
        <v>0.375</v>
      </c>
      <c r="X27" s="18">
        <f t="shared" si="10"/>
        <v>0.9375</v>
      </c>
      <c r="Y27" s="18">
        <f t="shared" si="10"/>
        <v>0.25</v>
      </c>
      <c r="Z27" s="18">
        <f t="shared" si="10"/>
        <v>0.375</v>
      </c>
      <c r="AA27" s="18">
        <f t="shared" si="10"/>
        <v>0.375</v>
      </c>
      <c r="AB27" s="18">
        <f t="shared" si="10"/>
        <v>0.375</v>
      </c>
      <c r="AC27" s="18">
        <f t="shared" si="10"/>
        <v>0.375</v>
      </c>
      <c r="AD27" s="18">
        <f t="shared" si="10"/>
        <v>0.375</v>
      </c>
      <c r="AE27" s="18">
        <f t="shared" si="10"/>
        <v>0.375</v>
      </c>
      <c r="AF27" s="18">
        <f t="shared" si="10"/>
        <v>0.375</v>
      </c>
      <c r="AG27" s="18">
        <f t="shared" si="10"/>
        <v>0.375</v>
      </c>
      <c r="AH27" s="18">
        <f t="shared" si="10"/>
        <v>0.375</v>
      </c>
      <c r="AI27" s="18">
        <f t="shared" si="10"/>
        <v>0.375</v>
      </c>
      <c r="AJ27" s="18">
        <f t="shared" si="10"/>
        <v>0.375</v>
      </c>
      <c r="AK27" s="18">
        <f t="shared" si="10"/>
        <v>0.375</v>
      </c>
    </row>
    <row r="28" spans="1:37" x14ac:dyDescent="0.2">
      <c r="B28" t="s">
        <v>37</v>
      </c>
      <c r="C28" s="16" t="s">
        <v>46</v>
      </c>
      <c r="D28" s="18">
        <v>-1</v>
      </c>
      <c r="E28" s="18">
        <v>-1.5</v>
      </c>
      <c r="F28" s="18">
        <v>-1.5</v>
      </c>
      <c r="G28" s="18">
        <v>-1</v>
      </c>
      <c r="H28" s="18">
        <v>-1.3</v>
      </c>
      <c r="I28" s="18">
        <v>0</v>
      </c>
      <c r="J28" s="18">
        <v>0</v>
      </c>
      <c r="K28" s="18">
        <v>0</v>
      </c>
      <c r="L28" s="19">
        <v>0</v>
      </c>
      <c r="M28" s="1">
        <v>2</v>
      </c>
      <c r="N28" s="20">
        <v>4</v>
      </c>
      <c r="O28" s="20">
        <v>3</v>
      </c>
      <c r="P28" s="20">
        <v>3.1</v>
      </c>
      <c r="Q28" s="20">
        <v>0</v>
      </c>
      <c r="R28" s="20">
        <v>0</v>
      </c>
      <c r="S28" s="20">
        <v>0</v>
      </c>
      <c r="T28" s="20">
        <v>0</v>
      </c>
      <c r="U28" s="20" t="s">
        <v>43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0</v>
      </c>
      <c r="AJ28" s="20">
        <v>0</v>
      </c>
      <c r="AK28" s="20">
        <v>0</v>
      </c>
    </row>
    <row r="29" spans="1:37" x14ac:dyDescent="0.2">
      <c r="B29" t="s">
        <v>38</v>
      </c>
      <c r="C29" s="16" t="s">
        <v>46</v>
      </c>
      <c r="D29" s="17">
        <v>0.25</v>
      </c>
      <c r="E29" s="17">
        <v>0.1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 t="s">
        <v>43</v>
      </c>
      <c r="V29" s="17">
        <v>0</v>
      </c>
      <c r="W29" s="17">
        <v>0</v>
      </c>
      <c r="X29" s="17">
        <v>0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0</v>
      </c>
      <c r="AJ29" s="17">
        <v>0</v>
      </c>
      <c r="AK29" s="17">
        <v>0</v>
      </c>
    </row>
    <row r="30" spans="1:37" x14ac:dyDescent="0.2"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1" t="s">
        <v>43</v>
      </c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x14ac:dyDescent="0.2">
      <c r="A31" s="2" t="s">
        <v>27</v>
      </c>
      <c r="B31" t="s">
        <v>29</v>
      </c>
      <c r="C31" s="16">
        <v>-2.5</v>
      </c>
      <c r="D31" s="16">
        <v>-2.5</v>
      </c>
      <c r="E31" s="16">
        <v>-2.5</v>
      </c>
      <c r="F31" s="16">
        <v>-2.5</v>
      </c>
      <c r="G31" s="16">
        <v>-2.5</v>
      </c>
      <c r="H31" s="16">
        <v>-2.5</v>
      </c>
      <c r="I31" s="16">
        <v>-2.5</v>
      </c>
      <c r="J31" s="16">
        <v>-2.5</v>
      </c>
      <c r="K31" s="16">
        <v>-2.5</v>
      </c>
      <c r="L31" s="16">
        <v>-2.5</v>
      </c>
      <c r="M31" s="16">
        <v>-2.5</v>
      </c>
      <c r="N31" s="16">
        <v>-2.5</v>
      </c>
      <c r="O31" s="16">
        <v>-2.5</v>
      </c>
      <c r="P31" s="16">
        <v>-2.5</v>
      </c>
      <c r="Q31" s="16">
        <v>-2.5</v>
      </c>
      <c r="R31" s="16">
        <v>-2.5</v>
      </c>
      <c r="S31" s="16">
        <v>-2.5</v>
      </c>
      <c r="T31" s="16">
        <v>-2.5</v>
      </c>
      <c r="U31" s="16" t="s">
        <v>43</v>
      </c>
      <c r="V31" s="16">
        <v>-2.5</v>
      </c>
      <c r="W31" s="16">
        <v>-2.5</v>
      </c>
      <c r="X31" s="16">
        <v>-2.5</v>
      </c>
      <c r="Y31" s="16">
        <v>-2.5</v>
      </c>
      <c r="Z31" s="16">
        <v>-2.5</v>
      </c>
      <c r="AA31" s="16">
        <v>-2.5</v>
      </c>
      <c r="AB31" s="16">
        <v>-2.5</v>
      </c>
      <c r="AC31" s="16">
        <v>-2.5</v>
      </c>
      <c r="AD31" s="16">
        <v>-2.5</v>
      </c>
      <c r="AE31" s="16">
        <v>-2.5</v>
      </c>
      <c r="AF31" s="16">
        <v>-2.5</v>
      </c>
      <c r="AG31" s="16">
        <v>-2.5</v>
      </c>
      <c r="AH31" s="16">
        <v>-2.5</v>
      </c>
      <c r="AI31" s="16">
        <v>-2.5</v>
      </c>
      <c r="AJ31" s="16">
        <v>-2.5</v>
      </c>
      <c r="AK31" s="16">
        <v>-2.5</v>
      </c>
    </row>
    <row r="32" spans="1:37" x14ac:dyDescent="0.2">
      <c r="B32" t="s">
        <v>30</v>
      </c>
      <c r="C32" s="16">
        <f>(C20/2)</f>
        <v>-2.25</v>
      </c>
      <c r="D32" s="16">
        <f t="shared" ref="D32:AK32" si="11">(D20/2)</f>
        <v>-2.25</v>
      </c>
      <c r="E32" s="16">
        <f t="shared" si="11"/>
        <v>-2.25</v>
      </c>
      <c r="F32" s="16">
        <f t="shared" si="11"/>
        <v>-2.25</v>
      </c>
      <c r="G32" s="16">
        <f t="shared" si="11"/>
        <v>-2.25</v>
      </c>
      <c r="H32" s="16">
        <f t="shared" si="11"/>
        <v>-2.25</v>
      </c>
      <c r="I32" s="16">
        <f t="shared" si="11"/>
        <v>-2.25</v>
      </c>
      <c r="J32" s="16">
        <f t="shared" si="11"/>
        <v>-2.25</v>
      </c>
      <c r="K32" s="16">
        <f t="shared" si="11"/>
        <v>-2.25</v>
      </c>
      <c r="L32" s="16">
        <f t="shared" si="11"/>
        <v>-2.25</v>
      </c>
      <c r="M32" s="16">
        <f t="shared" si="11"/>
        <v>-2.25</v>
      </c>
      <c r="N32" s="16">
        <f t="shared" si="11"/>
        <v>-2.25</v>
      </c>
      <c r="O32" s="16">
        <f t="shared" si="11"/>
        <v>-2.25</v>
      </c>
      <c r="P32" s="16">
        <f t="shared" si="11"/>
        <v>-2.25</v>
      </c>
      <c r="Q32" s="16">
        <f t="shared" si="11"/>
        <v>-2.25</v>
      </c>
      <c r="R32" s="16">
        <f t="shared" si="11"/>
        <v>-2.25</v>
      </c>
      <c r="S32" s="16">
        <f t="shared" si="11"/>
        <v>-2.25</v>
      </c>
      <c r="T32" s="16">
        <f t="shared" si="11"/>
        <v>-2.25</v>
      </c>
      <c r="U32" s="16" t="s">
        <v>43</v>
      </c>
      <c r="V32" s="16">
        <f t="shared" si="11"/>
        <v>-2.25</v>
      </c>
      <c r="W32" s="16">
        <f t="shared" si="11"/>
        <v>-2.25</v>
      </c>
      <c r="X32" s="16">
        <f t="shared" si="11"/>
        <v>-2.25</v>
      </c>
      <c r="Y32" s="16">
        <f t="shared" si="11"/>
        <v>-2.25</v>
      </c>
      <c r="Z32" s="16">
        <f t="shared" si="11"/>
        <v>-2.25</v>
      </c>
      <c r="AA32" s="16">
        <f t="shared" si="11"/>
        <v>-2.25</v>
      </c>
      <c r="AB32" s="16">
        <f t="shared" si="11"/>
        <v>-2.25</v>
      </c>
      <c r="AC32" s="16">
        <f t="shared" si="11"/>
        <v>-2.25</v>
      </c>
      <c r="AD32" s="16">
        <f t="shared" si="11"/>
        <v>-2.25</v>
      </c>
      <c r="AE32" s="16">
        <f t="shared" si="11"/>
        <v>-2.25</v>
      </c>
      <c r="AF32" s="16">
        <f t="shared" si="11"/>
        <v>-2.25</v>
      </c>
      <c r="AG32" s="16">
        <f t="shared" si="11"/>
        <v>-2.25</v>
      </c>
      <c r="AH32" s="16">
        <f t="shared" si="11"/>
        <v>-2.25</v>
      </c>
      <c r="AI32" s="16">
        <f t="shared" si="11"/>
        <v>-2.25</v>
      </c>
      <c r="AJ32" s="16">
        <f t="shared" si="11"/>
        <v>-2.25</v>
      </c>
      <c r="AK32" s="16">
        <f t="shared" si="11"/>
        <v>-2.25</v>
      </c>
    </row>
    <row r="33" spans="2:37" x14ac:dyDescent="0.2">
      <c r="B33" t="s">
        <v>31</v>
      </c>
      <c r="C33" s="16">
        <f t="shared" ref="C33:AK33" si="12">(C21/2)</f>
        <v>-0.75</v>
      </c>
      <c r="D33" s="16">
        <f t="shared" si="12"/>
        <v>-0.75</v>
      </c>
      <c r="E33" s="16">
        <f t="shared" si="12"/>
        <v>-0.75</v>
      </c>
      <c r="F33" s="16">
        <f t="shared" si="12"/>
        <v>-0.75</v>
      </c>
      <c r="G33" s="16">
        <f t="shared" si="12"/>
        <v>-0.75</v>
      </c>
      <c r="H33" s="16">
        <f t="shared" si="12"/>
        <v>-0.75</v>
      </c>
      <c r="I33" s="16">
        <f t="shared" si="12"/>
        <v>-0.75</v>
      </c>
      <c r="J33" s="16">
        <f t="shared" si="12"/>
        <v>-0.75</v>
      </c>
      <c r="K33" s="16">
        <f t="shared" si="12"/>
        <v>-0.75</v>
      </c>
      <c r="L33" s="16">
        <f t="shared" si="12"/>
        <v>-0.75</v>
      </c>
      <c r="M33" s="16">
        <f t="shared" si="12"/>
        <v>-0.75</v>
      </c>
      <c r="N33" s="16">
        <f t="shared" si="12"/>
        <v>-0.75</v>
      </c>
      <c r="O33" s="16">
        <f t="shared" si="12"/>
        <v>-0.75</v>
      </c>
      <c r="P33" s="16">
        <f t="shared" si="12"/>
        <v>-0.75</v>
      </c>
      <c r="Q33" s="16">
        <f t="shared" si="12"/>
        <v>-0.75</v>
      </c>
      <c r="R33" s="16">
        <f t="shared" si="12"/>
        <v>-0.75</v>
      </c>
      <c r="S33" s="16">
        <f t="shared" si="12"/>
        <v>-0.75</v>
      </c>
      <c r="T33" s="16">
        <f t="shared" si="12"/>
        <v>-0.75</v>
      </c>
      <c r="U33" s="16" t="s">
        <v>43</v>
      </c>
      <c r="V33" s="16">
        <f t="shared" si="12"/>
        <v>-0.75</v>
      </c>
      <c r="W33" s="16">
        <f t="shared" si="12"/>
        <v>-0.75</v>
      </c>
      <c r="X33" s="16">
        <f t="shared" si="12"/>
        <v>-0.75</v>
      </c>
      <c r="Y33" s="16">
        <f t="shared" si="12"/>
        <v>-0.75</v>
      </c>
      <c r="Z33" s="16">
        <f t="shared" si="12"/>
        <v>-0.75</v>
      </c>
      <c r="AA33" s="16">
        <f t="shared" si="12"/>
        <v>-0.75</v>
      </c>
      <c r="AB33" s="16">
        <f t="shared" si="12"/>
        <v>-0.75</v>
      </c>
      <c r="AC33" s="16">
        <f t="shared" si="12"/>
        <v>-0.75</v>
      </c>
      <c r="AD33" s="16">
        <f t="shared" si="12"/>
        <v>-0.75</v>
      </c>
      <c r="AE33" s="16">
        <f t="shared" si="12"/>
        <v>-0.75</v>
      </c>
      <c r="AF33" s="16">
        <f t="shared" si="12"/>
        <v>-0.75</v>
      </c>
      <c r="AG33" s="16">
        <f t="shared" si="12"/>
        <v>-0.75</v>
      </c>
      <c r="AH33" s="16">
        <f t="shared" si="12"/>
        <v>-0.75</v>
      </c>
      <c r="AI33" s="16">
        <f t="shared" si="12"/>
        <v>-0.75</v>
      </c>
      <c r="AJ33" s="16">
        <f t="shared" si="12"/>
        <v>-0.75</v>
      </c>
      <c r="AK33" s="16">
        <f t="shared" si="12"/>
        <v>-0.75</v>
      </c>
    </row>
    <row r="34" spans="2:37" x14ac:dyDescent="0.2">
      <c r="B34" t="s">
        <v>32</v>
      </c>
      <c r="C34" s="16">
        <v>0</v>
      </c>
      <c r="D34" s="16">
        <v>-1</v>
      </c>
      <c r="E34" s="16">
        <v>-1</v>
      </c>
      <c r="F34" s="16">
        <v>0</v>
      </c>
      <c r="G34" s="16">
        <v>0.25</v>
      </c>
      <c r="H34" s="16">
        <f t="shared" ref="H34:AK34" si="13">(H22/2)</f>
        <v>-0.1</v>
      </c>
      <c r="I34" s="16">
        <f t="shared" si="13"/>
        <v>-0.1</v>
      </c>
      <c r="J34" s="16">
        <f t="shared" si="13"/>
        <v>-0.1</v>
      </c>
      <c r="K34" s="16">
        <f t="shared" si="13"/>
        <v>-0.1</v>
      </c>
      <c r="L34" s="16">
        <f t="shared" si="13"/>
        <v>-0.1</v>
      </c>
      <c r="M34" s="16">
        <f t="shared" si="13"/>
        <v>-0.1</v>
      </c>
      <c r="N34" s="16">
        <f t="shared" si="13"/>
        <v>-0.1</v>
      </c>
      <c r="O34" s="16">
        <f t="shared" si="13"/>
        <v>-0.1</v>
      </c>
      <c r="P34" s="16">
        <f t="shared" si="13"/>
        <v>-0.1</v>
      </c>
      <c r="Q34" s="16">
        <f t="shared" si="13"/>
        <v>-0.1</v>
      </c>
      <c r="R34" s="16">
        <f t="shared" si="13"/>
        <v>-0.1</v>
      </c>
      <c r="S34" s="16">
        <f t="shared" si="13"/>
        <v>-0.1</v>
      </c>
      <c r="T34" s="16">
        <f t="shared" si="13"/>
        <v>-0.1</v>
      </c>
      <c r="U34" s="16" t="s">
        <v>43</v>
      </c>
      <c r="V34" s="16">
        <f t="shared" si="13"/>
        <v>-0.1</v>
      </c>
      <c r="W34" s="16">
        <f t="shared" si="13"/>
        <v>-0.1</v>
      </c>
      <c r="X34" s="16">
        <f t="shared" si="13"/>
        <v>-0.1</v>
      </c>
      <c r="Y34" s="16">
        <f t="shared" si="13"/>
        <v>-0.1</v>
      </c>
      <c r="Z34" s="16">
        <f t="shared" si="13"/>
        <v>-0.1</v>
      </c>
      <c r="AA34" s="16">
        <f t="shared" si="13"/>
        <v>-0.1</v>
      </c>
      <c r="AB34" s="16">
        <f t="shared" si="13"/>
        <v>-0.1</v>
      </c>
      <c r="AC34" s="16">
        <f t="shared" si="13"/>
        <v>-0.1</v>
      </c>
      <c r="AD34" s="16">
        <f t="shared" si="13"/>
        <v>-0.1</v>
      </c>
      <c r="AE34" s="16">
        <f t="shared" si="13"/>
        <v>-0.1</v>
      </c>
      <c r="AF34" s="16">
        <f t="shared" si="13"/>
        <v>-0.1</v>
      </c>
      <c r="AG34" s="16">
        <f t="shared" si="13"/>
        <v>-0.1</v>
      </c>
      <c r="AH34" s="16">
        <f t="shared" si="13"/>
        <v>-0.1</v>
      </c>
      <c r="AI34" s="16">
        <f t="shared" si="13"/>
        <v>-0.1</v>
      </c>
      <c r="AJ34" s="16">
        <f t="shared" si="13"/>
        <v>-0.1</v>
      </c>
      <c r="AK34" s="16">
        <f t="shared" si="13"/>
        <v>-0.1</v>
      </c>
    </row>
    <row r="35" spans="2:37" x14ac:dyDescent="0.2">
      <c r="B35" t="s">
        <v>33</v>
      </c>
      <c r="C35" s="16" t="s">
        <v>46</v>
      </c>
      <c r="D35" s="16">
        <f t="shared" ref="D35:AK35" si="14">(D23/2)</f>
        <v>0</v>
      </c>
      <c r="E35" s="16">
        <f t="shared" si="14"/>
        <v>0</v>
      </c>
      <c r="F35" s="16">
        <f t="shared" si="14"/>
        <v>0</v>
      </c>
      <c r="G35" s="16">
        <f t="shared" si="14"/>
        <v>0.5</v>
      </c>
      <c r="H35" s="16">
        <f t="shared" si="14"/>
        <v>0.15</v>
      </c>
      <c r="I35" s="16">
        <f t="shared" si="14"/>
        <v>1</v>
      </c>
      <c r="J35" s="16">
        <f t="shared" si="14"/>
        <v>1.5</v>
      </c>
      <c r="K35" s="16">
        <f t="shared" si="14"/>
        <v>2.5</v>
      </c>
      <c r="L35" s="16">
        <f t="shared" si="14"/>
        <v>1.65</v>
      </c>
      <c r="M35" s="16">
        <f t="shared" si="14"/>
        <v>3</v>
      </c>
      <c r="N35" s="16">
        <f t="shared" si="14"/>
        <v>2.5</v>
      </c>
      <c r="O35" s="16">
        <f t="shared" si="14"/>
        <v>1.5</v>
      </c>
      <c r="P35" s="16">
        <f t="shared" si="14"/>
        <v>2.33</v>
      </c>
      <c r="Q35" s="16">
        <f t="shared" si="14"/>
        <v>0</v>
      </c>
      <c r="R35" s="16">
        <f t="shared" si="14"/>
        <v>0</v>
      </c>
      <c r="S35" s="16">
        <f t="shared" si="14"/>
        <v>0</v>
      </c>
      <c r="T35" s="16">
        <f t="shared" si="14"/>
        <v>0</v>
      </c>
      <c r="U35" s="16" t="s">
        <v>43</v>
      </c>
      <c r="V35" s="16">
        <f t="shared" si="14"/>
        <v>0.125</v>
      </c>
      <c r="W35" s="16">
        <f t="shared" si="14"/>
        <v>1.5</v>
      </c>
      <c r="X35" s="16">
        <f t="shared" si="14"/>
        <v>2.25</v>
      </c>
      <c r="Y35" s="16">
        <f t="shared" si="14"/>
        <v>0</v>
      </c>
      <c r="Z35" s="16">
        <f t="shared" si="14"/>
        <v>0.5</v>
      </c>
      <c r="AA35" s="16">
        <f t="shared" si="14"/>
        <v>0.375</v>
      </c>
      <c r="AB35" s="16">
        <f t="shared" si="14"/>
        <v>0.25</v>
      </c>
      <c r="AC35" s="16">
        <f t="shared" si="14"/>
        <v>0.25</v>
      </c>
      <c r="AD35" s="16">
        <f t="shared" si="14"/>
        <v>0.17499999999999999</v>
      </c>
      <c r="AE35" s="16">
        <f t="shared" si="14"/>
        <v>0.17499999999999999</v>
      </c>
      <c r="AF35" s="16">
        <f t="shared" si="14"/>
        <v>0.17499999999999999</v>
      </c>
      <c r="AG35" s="16">
        <f t="shared" si="14"/>
        <v>0.17499999999999999</v>
      </c>
      <c r="AH35" s="16">
        <f t="shared" si="14"/>
        <v>0.17499999999999999</v>
      </c>
      <c r="AI35" s="16">
        <f t="shared" si="14"/>
        <v>0.17499999999999999</v>
      </c>
      <c r="AJ35" s="16">
        <f t="shared" si="14"/>
        <v>0.17499999999999999</v>
      </c>
      <c r="AK35" s="16">
        <f t="shared" si="14"/>
        <v>0.17499999999999999</v>
      </c>
    </row>
    <row r="36" spans="2:37" x14ac:dyDescent="0.2">
      <c r="B36" t="s">
        <v>34</v>
      </c>
      <c r="C36" s="16">
        <f t="shared" ref="C36:AK36" si="15">(C24/2)</f>
        <v>-0.75</v>
      </c>
      <c r="D36" s="16">
        <f t="shared" si="15"/>
        <v>-0.75</v>
      </c>
      <c r="E36" s="16">
        <f t="shared" si="15"/>
        <v>-0.75</v>
      </c>
      <c r="F36" s="16">
        <f t="shared" si="15"/>
        <v>-0.75</v>
      </c>
      <c r="G36" s="16">
        <f t="shared" si="15"/>
        <v>-0.75</v>
      </c>
      <c r="H36" s="16">
        <f t="shared" si="15"/>
        <v>-0.75</v>
      </c>
      <c r="I36" s="16">
        <f t="shared" si="15"/>
        <v>-0.75</v>
      </c>
      <c r="J36" s="16">
        <f t="shared" si="15"/>
        <v>-0.75</v>
      </c>
      <c r="K36" s="16">
        <f t="shared" si="15"/>
        <v>-0.75</v>
      </c>
      <c r="L36" s="16">
        <f t="shared" si="15"/>
        <v>-0.75</v>
      </c>
      <c r="M36" s="16">
        <f t="shared" si="15"/>
        <v>-0.75</v>
      </c>
      <c r="N36" s="16">
        <f t="shared" si="15"/>
        <v>-0.75</v>
      </c>
      <c r="O36" s="16">
        <f t="shared" si="15"/>
        <v>-0.75</v>
      </c>
      <c r="P36" s="16">
        <f t="shared" si="15"/>
        <v>-0.75</v>
      </c>
      <c r="Q36" s="16">
        <f t="shared" si="15"/>
        <v>-0.75</v>
      </c>
      <c r="R36" s="16">
        <f t="shared" si="15"/>
        <v>-0.75</v>
      </c>
      <c r="S36" s="16">
        <f t="shared" si="15"/>
        <v>-0.75</v>
      </c>
      <c r="T36" s="16">
        <f t="shared" si="15"/>
        <v>-0.75</v>
      </c>
      <c r="U36" s="16" t="s">
        <v>43</v>
      </c>
      <c r="V36" s="16">
        <f t="shared" si="15"/>
        <v>-0.75</v>
      </c>
      <c r="W36" s="16">
        <f t="shared" si="15"/>
        <v>-0.75</v>
      </c>
      <c r="X36" s="16">
        <f t="shared" si="15"/>
        <v>-0.75</v>
      </c>
      <c r="Y36" s="16">
        <f t="shared" si="15"/>
        <v>-0.75</v>
      </c>
      <c r="Z36" s="16">
        <f t="shared" si="15"/>
        <v>-0.75</v>
      </c>
      <c r="AA36" s="16">
        <f t="shared" si="15"/>
        <v>-0.75</v>
      </c>
      <c r="AB36" s="16">
        <f t="shared" si="15"/>
        <v>-0.75</v>
      </c>
      <c r="AC36" s="16">
        <f t="shared" si="15"/>
        <v>-0.75</v>
      </c>
      <c r="AD36" s="16">
        <f t="shared" si="15"/>
        <v>-0.75</v>
      </c>
      <c r="AE36" s="16">
        <f t="shared" si="15"/>
        <v>-0.75</v>
      </c>
      <c r="AF36" s="16">
        <f t="shared" si="15"/>
        <v>-0.75</v>
      </c>
      <c r="AG36" s="16">
        <f t="shared" si="15"/>
        <v>-0.75</v>
      </c>
      <c r="AH36" s="16">
        <f t="shared" si="15"/>
        <v>-0.75</v>
      </c>
      <c r="AI36" s="16">
        <f t="shared" si="15"/>
        <v>-0.75</v>
      </c>
      <c r="AJ36" s="16">
        <f t="shared" si="15"/>
        <v>-0.75</v>
      </c>
      <c r="AK36" s="16">
        <f t="shared" si="15"/>
        <v>-0.75</v>
      </c>
    </row>
    <row r="37" spans="2:37" x14ac:dyDescent="0.2">
      <c r="B37" t="s">
        <v>35</v>
      </c>
      <c r="C37" s="16">
        <f t="shared" ref="C37:AK37" si="16">(C25/2)</f>
        <v>0.375</v>
      </c>
      <c r="D37" s="16">
        <f t="shared" si="16"/>
        <v>0.5</v>
      </c>
      <c r="E37" s="16">
        <f t="shared" si="16"/>
        <v>0.375</v>
      </c>
      <c r="F37" s="16">
        <f t="shared" si="16"/>
        <v>0.375</v>
      </c>
      <c r="G37" s="16">
        <f t="shared" si="16"/>
        <v>0.25</v>
      </c>
      <c r="H37" s="16">
        <f t="shared" si="16"/>
        <v>0.25</v>
      </c>
      <c r="I37" s="16">
        <f t="shared" si="16"/>
        <v>1</v>
      </c>
      <c r="J37" s="16">
        <f t="shared" si="16"/>
        <v>1.125</v>
      </c>
      <c r="K37" s="16">
        <f t="shared" si="16"/>
        <v>1.25</v>
      </c>
      <c r="L37" s="16">
        <f t="shared" si="16"/>
        <v>1.125</v>
      </c>
      <c r="M37" s="16">
        <f t="shared" si="16"/>
        <v>2</v>
      </c>
      <c r="N37" s="16">
        <f t="shared" si="16"/>
        <v>4</v>
      </c>
      <c r="O37" s="16">
        <f t="shared" si="16"/>
        <v>3</v>
      </c>
      <c r="P37" s="16">
        <f t="shared" si="16"/>
        <v>3.125</v>
      </c>
      <c r="Q37" s="16">
        <f t="shared" si="16"/>
        <v>0</v>
      </c>
      <c r="R37" s="16">
        <f t="shared" si="16"/>
        <v>0</v>
      </c>
      <c r="S37" s="16">
        <f t="shared" si="16"/>
        <v>0.125</v>
      </c>
      <c r="T37" s="16">
        <f t="shared" si="16"/>
        <v>0.05</v>
      </c>
      <c r="U37" s="16" t="s">
        <v>43</v>
      </c>
      <c r="V37" s="16">
        <f t="shared" si="16"/>
        <v>0.375</v>
      </c>
      <c r="W37" s="16">
        <f t="shared" si="16"/>
        <v>0.75</v>
      </c>
      <c r="X37" s="16">
        <f t="shared" si="16"/>
        <v>1.875</v>
      </c>
      <c r="Y37" s="16">
        <f t="shared" si="16"/>
        <v>0.5</v>
      </c>
      <c r="Z37" s="16">
        <f t="shared" si="16"/>
        <v>0.75</v>
      </c>
      <c r="AA37" s="16">
        <f t="shared" si="16"/>
        <v>0.75</v>
      </c>
      <c r="AB37" s="16">
        <f t="shared" si="16"/>
        <v>0.75</v>
      </c>
      <c r="AC37" s="16">
        <f t="shared" si="16"/>
        <v>0.75</v>
      </c>
      <c r="AD37" s="16">
        <f t="shared" si="16"/>
        <v>0.75</v>
      </c>
      <c r="AE37" s="16">
        <f t="shared" si="16"/>
        <v>0.75</v>
      </c>
      <c r="AF37" s="16">
        <f t="shared" si="16"/>
        <v>0.75</v>
      </c>
      <c r="AG37" s="16">
        <f t="shared" si="16"/>
        <v>0.75</v>
      </c>
      <c r="AH37" s="16">
        <f t="shared" si="16"/>
        <v>0.75</v>
      </c>
      <c r="AI37" s="16">
        <f t="shared" si="16"/>
        <v>0.75</v>
      </c>
      <c r="AJ37" s="16">
        <f t="shared" si="16"/>
        <v>0.75</v>
      </c>
      <c r="AK37" s="16">
        <f t="shared" si="16"/>
        <v>0.75</v>
      </c>
    </row>
    <row r="38" spans="2:37" x14ac:dyDescent="0.2">
      <c r="B38" t="s">
        <v>36</v>
      </c>
      <c r="C38" s="16" t="s">
        <v>46</v>
      </c>
      <c r="D38" s="16">
        <f t="shared" ref="D38:AK38" si="17">(D26/2)</f>
        <v>0.25</v>
      </c>
      <c r="E38" s="16">
        <f t="shared" si="17"/>
        <v>0.1925</v>
      </c>
      <c r="F38" s="16">
        <f t="shared" si="17"/>
        <v>0.1925</v>
      </c>
      <c r="G38" s="16">
        <f t="shared" si="17"/>
        <v>0.125</v>
      </c>
      <c r="H38" s="16">
        <f t="shared" si="17"/>
        <v>0.125</v>
      </c>
      <c r="I38" s="16">
        <f t="shared" si="17"/>
        <v>0.5</v>
      </c>
      <c r="J38" s="16">
        <f t="shared" si="17"/>
        <v>0.5625</v>
      </c>
      <c r="K38" s="16">
        <f t="shared" si="17"/>
        <v>0.625</v>
      </c>
      <c r="L38" s="16">
        <f t="shared" si="17"/>
        <v>0.5625</v>
      </c>
      <c r="M38" s="16">
        <f t="shared" si="17"/>
        <v>1</v>
      </c>
      <c r="N38" s="16">
        <f t="shared" si="17"/>
        <v>2</v>
      </c>
      <c r="O38" s="16">
        <f t="shared" si="17"/>
        <v>1.5</v>
      </c>
      <c r="P38" s="16">
        <f t="shared" si="17"/>
        <v>1.5625</v>
      </c>
      <c r="Q38" s="16">
        <f t="shared" si="17"/>
        <v>0</v>
      </c>
      <c r="R38" s="16">
        <f t="shared" si="17"/>
        <v>0</v>
      </c>
      <c r="S38" s="16">
        <f t="shared" si="17"/>
        <v>6.25E-2</v>
      </c>
      <c r="T38" s="16">
        <f t="shared" si="17"/>
        <v>2.5000000000000001E-2</v>
      </c>
      <c r="U38" s="16" t="s">
        <v>43</v>
      </c>
      <c r="V38" s="16">
        <f t="shared" si="17"/>
        <v>0.1875</v>
      </c>
      <c r="W38" s="16">
        <f t="shared" si="17"/>
        <v>0.375</v>
      </c>
      <c r="X38" s="16">
        <f t="shared" si="17"/>
        <v>0.9375</v>
      </c>
      <c r="Y38" s="16">
        <f t="shared" si="17"/>
        <v>0.25</v>
      </c>
      <c r="Z38" s="16">
        <f t="shared" si="17"/>
        <v>0.375</v>
      </c>
      <c r="AA38" s="16">
        <f t="shared" si="17"/>
        <v>0.375</v>
      </c>
      <c r="AB38" s="16">
        <f t="shared" si="17"/>
        <v>0.375</v>
      </c>
      <c r="AC38" s="16">
        <f t="shared" si="17"/>
        <v>0.375</v>
      </c>
      <c r="AD38" s="16">
        <f t="shared" si="17"/>
        <v>0.375</v>
      </c>
      <c r="AE38" s="16">
        <f t="shared" si="17"/>
        <v>0.375</v>
      </c>
      <c r="AF38" s="16">
        <f t="shared" si="17"/>
        <v>0.375</v>
      </c>
      <c r="AG38" s="16">
        <f t="shared" si="17"/>
        <v>0.375</v>
      </c>
      <c r="AH38" s="16">
        <f t="shared" si="17"/>
        <v>0.375</v>
      </c>
      <c r="AI38" s="16">
        <f t="shared" si="17"/>
        <v>0.375</v>
      </c>
      <c r="AJ38" s="16">
        <f t="shared" si="17"/>
        <v>0.375</v>
      </c>
      <c r="AK38" s="16">
        <f t="shared" si="17"/>
        <v>0.375</v>
      </c>
    </row>
    <row r="39" spans="2:37" x14ac:dyDescent="0.2">
      <c r="B39" t="s">
        <v>37</v>
      </c>
      <c r="C39" s="16" t="s">
        <v>46</v>
      </c>
      <c r="D39" s="16">
        <f t="shared" ref="D39:AK39" si="18">(D27/2)</f>
        <v>0.125</v>
      </c>
      <c r="E39" s="16">
        <f t="shared" si="18"/>
        <v>9.6250000000000002E-2</v>
      </c>
      <c r="F39" s="16">
        <f t="shared" si="18"/>
        <v>9.6250000000000002E-2</v>
      </c>
      <c r="G39" s="16">
        <f t="shared" si="18"/>
        <v>6.25E-2</v>
      </c>
      <c r="H39" s="16">
        <f t="shared" si="18"/>
        <v>6.25E-2</v>
      </c>
      <c r="I39" s="16">
        <f t="shared" si="18"/>
        <v>0.25</v>
      </c>
      <c r="J39" s="16">
        <f t="shared" si="18"/>
        <v>0.28125</v>
      </c>
      <c r="K39" s="16">
        <f t="shared" si="18"/>
        <v>0.3125</v>
      </c>
      <c r="L39" s="16">
        <f t="shared" si="18"/>
        <v>0.28125</v>
      </c>
      <c r="M39" s="16">
        <f t="shared" si="18"/>
        <v>0.5</v>
      </c>
      <c r="N39" s="16">
        <f t="shared" si="18"/>
        <v>1</v>
      </c>
      <c r="O39" s="16">
        <f t="shared" si="18"/>
        <v>0.75</v>
      </c>
      <c r="P39" s="16">
        <f t="shared" si="18"/>
        <v>0.78125</v>
      </c>
      <c r="Q39" s="16">
        <f t="shared" si="18"/>
        <v>0</v>
      </c>
      <c r="R39" s="16">
        <f t="shared" si="18"/>
        <v>0</v>
      </c>
      <c r="S39" s="16">
        <f t="shared" si="18"/>
        <v>3.125E-2</v>
      </c>
      <c r="T39" s="16">
        <f t="shared" si="18"/>
        <v>1.2500000000000001E-2</v>
      </c>
      <c r="U39" s="16" t="s">
        <v>43</v>
      </c>
      <c r="V39" s="16">
        <f t="shared" si="18"/>
        <v>9.375E-2</v>
      </c>
      <c r="W39" s="16">
        <f t="shared" si="18"/>
        <v>0.1875</v>
      </c>
      <c r="X39" s="16">
        <f t="shared" si="18"/>
        <v>0.46875</v>
      </c>
      <c r="Y39" s="16">
        <f t="shared" si="18"/>
        <v>0.125</v>
      </c>
      <c r="Z39" s="16">
        <f t="shared" si="18"/>
        <v>0.1875</v>
      </c>
      <c r="AA39" s="16">
        <f t="shared" si="18"/>
        <v>0.1875</v>
      </c>
      <c r="AB39" s="16">
        <f t="shared" si="18"/>
        <v>0.1875</v>
      </c>
      <c r="AC39" s="16">
        <f t="shared" si="18"/>
        <v>0.1875</v>
      </c>
      <c r="AD39" s="16">
        <f t="shared" si="18"/>
        <v>0.1875</v>
      </c>
      <c r="AE39" s="16">
        <f t="shared" si="18"/>
        <v>0.1875</v>
      </c>
      <c r="AF39" s="16">
        <f t="shared" si="18"/>
        <v>0.1875</v>
      </c>
      <c r="AG39" s="16">
        <f t="shared" si="18"/>
        <v>0.1875</v>
      </c>
      <c r="AH39" s="16">
        <f t="shared" si="18"/>
        <v>0.1875</v>
      </c>
      <c r="AI39" s="16">
        <f t="shared" si="18"/>
        <v>0.1875</v>
      </c>
      <c r="AJ39" s="16">
        <f t="shared" si="18"/>
        <v>0.1875</v>
      </c>
      <c r="AK39" s="16">
        <f t="shared" si="18"/>
        <v>0.1875</v>
      </c>
    </row>
    <row r="40" spans="2:37" x14ac:dyDescent="0.2">
      <c r="B40" t="s">
        <v>38</v>
      </c>
      <c r="C40" s="16" t="s">
        <v>46</v>
      </c>
      <c r="D40" s="16">
        <f t="shared" ref="D40:AK40" si="19">(D28/2)</f>
        <v>-0.5</v>
      </c>
      <c r="E40" s="16">
        <f t="shared" si="19"/>
        <v>-0.75</v>
      </c>
      <c r="F40" s="16">
        <f t="shared" si="19"/>
        <v>-0.75</v>
      </c>
      <c r="G40" s="16">
        <f t="shared" si="19"/>
        <v>-0.5</v>
      </c>
      <c r="H40" s="16">
        <f t="shared" si="19"/>
        <v>-0.65</v>
      </c>
      <c r="I40" s="16">
        <f t="shared" si="19"/>
        <v>0</v>
      </c>
      <c r="J40" s="16">
        <f t="shared" si="19"/>
        <v>0</v>
      </c>
      <c r="K40" s="16">
        <f t="shared" si="19"/>
        <v>0</v>
      </c>
      <c r="L40" s="16">
        <f t="shared" si="19"/>
        <v>0</v>
      </c>
      <c r="M40" s="16">
        <f t="shared" si="19"/>
        <v>1</v>
      </c>
      <c r="N40" s="16">
        <f t="shared" si="19"/>
        <v>2</v>
      </c>
      <c r="O40" s="16">
        <f t="shared" si="19"/>
        <v>1.5</v>
      </c>
      <c r="P40" s="16">
        <f t="shared" si="19"/>
        <v>1.55</v>
      </c>
      <c r="Q40" s="16">
        <f t="shared" si="19"/>
        <v>0</v>
      </c>
      <c r="R40" s="16">
        <f t="shared" si="19"/>
        <v>0</v>
      </c>
      <c r="S40" s="16">
        <f t="shared" si="19"/>
        <v>0</v>
      </c>
      <c r="T40" s="16">
        <f t="shared" si="19"/>
        <v>0</v>
      </c>
      <c r="U40" s="16" t="s">
        <v>43</v>
      </c>
      <c r="V40" s="16">
        <f t="shared" si="19"/>
        <v>0</v>
      </c>
      <c r="W40" s="16">
        <f t="shared" si="19"/>
        <v>0</v>
      </c>
      <c r="X40" s="16">
        <f t="shared" si="19"/>
        <v>0</v>
      </c>
      <c r="Y40" s="16">
        <f t="shared" si="19"/>
        <v>0</v>
      </c>
      <c r="Z40" s="16">
        <f t="shared" si="19"/>
        <v>0</v>
      </c>
      <c r="AA40" s="16">
        <f t="shared" si="19"/>
        <v>0</v>
      </c>
      <c r="AB40" s="16">
        <f t="shared" si="19"/>
        <v>0</v>
      </c>
      <c r="AC40" s="16">
        <f t="shared" si="19"/>
        <v>0</v>
      </c>
      <c r="AD40" s="16">
        <f t="shared" si="19"/>
        <v>0</v>
      </c>
      <c r="AE40" s="16">
        <f t="shared" si="19"/>
        <v>0</v>
      </c>
      <c r="AF40" s="16">
        <f t="shared" si="19"/>
        <v>0</v>
      </c>
      <c r="AG40" s="16">
        <f t="shared" si="19"/>
        <v>0</v>
      </c>
      <c r="AH40" s="16">
        <f t="shared" si="19"/>
        <v>0</v>
      </c>
      <c r="AI40" s="16">
        <f t="shared" si="19"/>
        <v>0</v>
      </c>
      <c r="AJ40" s="16">
        <f t="shared" si="19"/>
        <v>0</v>
      </c>
      <c r="AK40" s="16">
        <f t="shared" si="19"/>
        <v>0</v>
      </c>
    </row>
  </sheetData>
  <pageMargins left="0.75" right="0.75" top="1" bottom="1" header="0.5" footer="0.5"/>
  <pageSetup scale="3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mdriscoll</dc:creator>
  <cp:lastModifiedBy>Jan Havlíček</cp:lastModifiedBy>
  <cp:lastPrinted>2001-11-28T20:28:44Z</cp:lastPrinted>
  <dcterms:created xsi:type="dcterms:W3CDTF">2001-11-28T19:28:00Z</dcterms:created>
  <dcterms:modified xsi:type="dcterms:W3CDTF">2023-09-15T08:54:29Z</dcterms:modified>
</cp:coreProperties>
</file>