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0B0B4B-0207-4039-9811-F1A4068C370F}" xr6:coauthVersionLast="47" xr6:coauthVersionMax="47" xr10:uidLastSave="{00000000-0000-0000-0000-000000000000}"/>
  <bookViews>
    <workbookView xWindow="-120" yWindow="-120" windowWidth="38640" windowHeight="15720" tabRatio="615"/>
  </bookViews>
  <sheets>
    <sheet name="Ontario" sheetId="2" r:id="rId1"/>
  </sheets>
  <definedNames>
    <definedName name="_xlnm.Print_Area" localSheetId="0">Ontario!$A$1:$V$84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V14" i="2"/>
  <c r="V18" i="2"/>
  <c r="V19" i="2"/>
  <c r="V20" i="2"/>
  <c r="V21" i="2"/>
  <c r="V22" i="2"/>
  <c r="V23" i="2"/>
  <c r="G24" i="2"/>
  <c r="J24" i="2"/>
  <c r="K24" i="2"/>
  <c r="L24" i="2"/>
  <c r="M24" i="2"/>
  <c r="N24" i="2"/>
  <c r="O24" i="2"/>
  <c r="P24" i="2"/>
  <c r="Q24" i="2"/>
  <c r="R24" i="2"/>
  <c r="V24" i="2"/>
  <c r="V26" i="2"/>
  <c r="V27" i="2"/>
  <c r="V28" i="2"/>
  <c r="V29" i="2"/>
  <c r="V30" i="2"/>
  <c r="V31" i="2"/>
  <c r="L32" i="2"/>
  <c r="M32" i="2"/>
  <c r="N32" i="2"/>
  <c r="O32" i="2"/>
  <c r="P32" i="2"/>
  <c r="Q32" i="2"/>
  <c r="R32" i="2"/>
  <c r="V32" i="2"/>
  <c r="V34" i="2"/>
  <c r="V35" i="2"/>
  <c r="V36" i="2"/>
  <c r="V37" i="2"/>
  <c r="V38" i="2"/>
  <c r="V39" i="2"/>
  <c r="L40" i="2"/>
  <c r="P40" i="2"/>
  <c r="Q40" i="2"/>
  <c r="R40" i="2"/>
  <c r="S40" i="2"/>
  <c r="V40" i="2"/>
  <c r="V43" i="2"/>
  <c r="V44" i="2"/>
  <c r="V45" i="2"/>
  <c r="V46" i="2"/>
  <c r="V47" i="2"/>
  <c r="V48" i="2"/>
  <c r="V49" i="2"/>
  <c r="V50" i="2"/>
  <c r="V51" i="2"/>
  <c r="P52" i="2"/>
  <c r="Q52" i="2"/>
  <c r="R52" i="2"/>
  <c r="S52" i="2"/>
  <c r="V52" i="2"/>
  <c r="V55" i="2"/>
  <c r="R56" i="2"/>
  <c r="S56" i="2"/>
  <c r="T56" i="2"/>
  <c r="V56" i="2"/>
  <c r="V61" i="2"/>
  <c r="V62" i="2"/>
  <c r="V63" i="2"/>
  <c r="V66" i="2"/>
  <c r="V67" i="2"/>
  <c r="N68" i="2"/>
  <c r="O68" i="2"/>
  <c r="Q68" i="2"/>
  <c r="V68" i="2"/>
  <c r="E69" i="2"/>
  <c r="H69" i="2"/>
  <c r="K69" i="2"/>
  <c r="L69" i="2"/>
  <c r="M69" i="2"/>
  <c r="N69" i="2"/>
  <c r="O69" i="2"/>
  <c r="P69" i="2"/>
  <c r="Q69" i="2"/>
  <c r="R69" i="2"/>
  <c r="S69" i="2"/>
  <c r="V69" i="2"/>
  <c r="O71" i="2"/>
  <c r="P71" i="2"/>
  <c r="V71" i="2"/>
  <c r="V72" i="2"/>
  <c r="V73" i="2"/>
  <c r="O74" i="2"/>
  <c r="P74" i="2"/>
  <c r="Q74" i="2"/>
  <c r="R74" i="2"/>
  <c r="S74" i="2"/>
  <c r="V74" i="2"/>
  <c r="V76" i="2"/>
  <c r="Q77" i="2"/>
  <c r="R77" i="2"/>
  <c r="V77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V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V84" i="2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
AEC Mktg - $17,112 - Purch Liq
AEC Oil - $11,964 - Purch Liq
TXU - $9,300 - Purch Liq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<sst xmlns="http://schemas.openxmlformats.org/spreadsheetml/2006/main" count="78" uniqueCount="69">
  <si>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</si>
  <si>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</si>
  <si>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</si>
  <si>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</si>
  <si>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</si>
  <si>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</si>
  <si>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</si>
  <si>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</si>
  <si>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</si>
  <si>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</si>
  <si>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</si>
  <si>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</si>
  <si>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</si>
  <si>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</si>
  <si>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</si>
  <si>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</si>
  <si>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</si>
  <si>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</si>
  <si>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</si>
  <si>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</si>
  <si>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</si>
  <si>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</si>
  <si>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</si>
  <si>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</si>
  <si>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</si>
  <si>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</si>
  <si>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</si>
  <si>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</si>
  <si>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</si>
  <si>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</si>
  <si>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</si>
  <si>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</si>
  <si>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</si>
  <si>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</si>
  <si>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</si>
  <si>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</si>
  <si>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</si>
  <si>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</si>
  <si>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</si>
  <si>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</si>
  <si>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</si>
  <si>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</si>
  <si>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</si>
  <si>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</si>
  <si>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</si>
  <si>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</si>
  <si>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</si>
  <si>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</si>
  <si>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</si>
  <si>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</si>
  <si>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</si>
  <si>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</si>
  <si>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</si>
  <si>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</si>
  <si>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</si>
  <si>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</si>
  <si>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</si>
  <si>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</si>
  <si>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</si>
  <si>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</si>
  <si>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</si>
  <si>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</si>
  <si>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</si>
  <si>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</si>
  <si>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</si>
  <si>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</si>
  <si>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</si>
  <si>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</si>
  <si>
    <t>Missing liquidations for TCPL and Union Synthetic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</si>
</sst>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G56" activePane="bottomRight" state="frozen"/>
      <selection activeCell="V89" sqref="V89"/>
      <selection pane="topRight" activeCell="V89" sqref="V89"/>
      <selection pane="bottomLeft" activeCell="V89" sqref="V89"/>
      <selection pane="bottomRight" activeCell="H66" sqref="H66"/>
    </sheetView>
  </sheetViews>
  <sheetFormatPr defaultRowHeight="11.25" x14ac:dyDescent="0.2"/>
  <cols>
    <col min="1" max="1" width="3.1640625" style="15" customWidth="1"/>
    <col min="2" max="2" width="5" style="15" customWidth="1"/>
    <col min="3" max="3" width="62" style="16" customWidth="1"/>
    <col min="4" max="4" width="5" style="16" customWidth="1"/>
    <col min="5" max="5" width="16.6640625" style="15" customWidth="1"/>
    <col min="6" max="16" width="15.83203125" style="17" customWidth="1"/>
    <col min="17" max="17" width="15.83203125" style="15" customWidth="1"/>
    <col min="18" max="18" width="15.83203125" style="16" customWidth="1"/>
    <col min="19" max="20" width="15.83203125" style="15" customWidth="1"/>
    <col min="21" max="21" width="3.6640625" style="15" customWidth="1"/>
    <col min="22" max="22" width="19.1640625" style="15" customWidth="1"/>
    <col min="23" max="23" width="13.6640625" style="32" bestFit="1" customWidth="1"/>
    <col min="24" max="16384" width="9.332031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75" x14ac:dyDescent="0.25">
      <c r="A2" s="68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2.75" x14ac:dyDescent="0.2">
      <c r="A4" s="66" t="s">
        <v>34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32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26</v>
      </c>
      <c r="P6" s="34" t="s">
        <v>27</v>
      </c>
      <c r="Q6" s="34" t="s">
        <v>29</v>
      </c>
      <c r="R6" s="34" t="s">
        <v>38</v>
      </c>
      <c r="S6" s="34" t="s">
        <v>44</v>
      </c>
      <c r="T6" s="34" t="s">
        <v>58</v>
      </c>
      <c r="U6" s="59"/>
      <c r="V6" s="4" t="s">
        <v>1</v>
      </c>
    </row>
    <row r="7" spans="1:249" s="12" customFormat="1" ht="21.75" customHeight="1" x14ac:dyDescent="0.2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59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">
      <c r="B11" s="31" t="s">
        <v>60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851286</v>
      </c>
      <c r="S12" s="42">
        <v>-28065</v>
      </c>
      <c r="T12" s="42"/>
      <c r="U12" s="16"/>
      <c r="V12" s="25">
        <f>SUM(D12:T12)</f>
        <v>562208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851286</v>
      </c>
      <c r="S14" s="39">
        <f>SUM(S12:S13)</f>
        <v>-28065</v>
      </c>
      <c r="T14" s="39"/>
      <c r="V14" s="17">
        <f>SUM(V12:V13)</f>
        <v>562208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47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40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50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41</v>
      </c>
      <c r="D21" s="18"/>
      <c r="E21" s="17"/>
      <c r="Q21" s="18"/>
      <c r="R21" s="18"/>
      <c r="S21" s="60"/>
      <c r="V21" s="25">
        <f t="shared" si="1"/>
        <v>0</v>
      </c>
    </row>
    <row r="22" spans="3:22" x14ac:dyDescent="0.2">
      <c r="C22" s="61" t="s">
        <v>57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30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/>
      <c r="S23" s="62"/>
      <c r="T23" s="53"/>
      <c r="U23" s="16"/>
      <c r="V23" s="21">
        <f t="shared" si="1"/>
        <v>0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0</v>
      </c>
      <c r="S24" s="60"/>
      <c r="V24" s="17">
        <f>SUM(V18:V23)</f>
        <v>0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67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63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25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31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53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54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53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42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37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48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68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>
        <v>6623627</v>
      </c>
      <c r="S43" s="60"/>
      <c r="V43" s="25">
        <f t="shared" ref="V43:V51" si="6">SUM(D43:T43)</f>
        <v>6623627</v>
      </c>
    </row>
    <row r="44" spans="3:22" x14ac:dyDescent="0.2">
      <c r="C44" s="16" t="s">
        <v>35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36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55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56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65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39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66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28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6623627</v>
      </c>
      <c r="S52" s="60">
        <f>SUM(S43:S51)</f>
        <v>-458318</v>
      </c>
      <c r="V52" s="25">
        <f>SUM(V43:V51)</f>
        <v>5661149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2.75" x14ac:dyDescent="0.2">
      <c r="C54" s="8" t="s">
        <v>45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46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">
      <c r="B58" s="1" t="s">
        <v>61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51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49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43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62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63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52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64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2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2001-04-30T23:29:22Z</cp:lastPrinted>
  <dcterms:created xsi:type="dcterms:W3CDTF">1999-07-28T22:34:37Z</dcterms:created>
  <dcterms:modified xsi:type="dcterms:W3CDTF">2023-09-15T15:03:22Z</dcterms:modified>
</cp:coreProperties>
</file>