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7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10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53D37C-36F3-4225-85AA-3547F5AD5B92}" xr6:coauthVersionLast="47" xr6:coauthVersionMax="47" xr10:uidLastSave="{00000000-0000-0000-0000-000000000000}"/>
  <bookViews>
    <workbookView xWindow="-120" yWindow="-120" windowWidth="38640" windowHeight="15720"/>
  </bookViews>
  <sheets>
    <sheet name="01-02-01" sheetId="1" r:id="rId1"/>
    <sheet name="02-07-01" sheetId="2" r:id="rId2"/>
    <sheet name="05-16-01" sheetId="3" r:id="rId3"/>
    <sheet name="05-21-01" sheetId="10" r:id="rId4"/>
    <sheet name="05-29-01" sheetId="9" r:id="rId5"/>
    <sheet name="06-05-01" sheetId="8" r:id="rId6"/>
    <sheet name="06-20-01" sheetId="7" r:id="rId7"/>
    <sheet name="06-25-01" sheetId="6" r:id="rId8"/>
    <sheet name="09-17-01" sheetId="5" r:id="rId9"/>
    <sheet name="10-23-01" sheetId="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CkTotal">'01-02-01'!$AG$826</definedName>
    <definedName name="FinancialEquivalent">[2]QueryPage!$T$9</definedName>
    <definedName name="FinancialNotional">[2]QueryPage!$T$8</definedName>
    <definedName name="FinancialReference">[2]QueryPage!$T$5</definedName>
    <definedName name="_xlnm.Print_Area" localSheetId="0">'01-02-01'!$A$1:$AM$27</definedName>
    <definedName name="_xlnm.Print_Area" localSheetId="1">'02-07-01'!$A$1:$AM$23</definedName>
    <definedName name="_xlnm.Print_Area" localSheetId="2">'05-16-01'!$A$1:$AM$25</definedName>
    <definedName name="_xlnm.Print_Area" localSheetId="3">'05-21-01'!$A$1:$AM$25</definedName>
    <definedName name="_xlnm.Print_Area" localSheetId="4">'05-29-01'!$A$1:$AM$25</definedName>
    <definedName name="_xlnm.Print_Area" localSheetId="5">'06-05-01'!$A$1:$AM$25</definedName>
    <definedName name="_xlnm.Print_Area" localSheetId="6">'06-20-01'!$A$1:$AM$25</definedName>
    <definedName name="_xlnm.Print_Area" localSheetId="7">'06-25-01'!$A$1:$AM$25</definedName>
    <definedName name="_xlnm.Print_Area" localSheetId="8">'09-17-01'!$A$1:$AM$25</definedName>
    <definedName name="_xlnm.Print_Area" localSheetId="9">'10-23-01'!$A$1:$AM$25</definedName>
    <definedName name="Reference">'[1]GRMS Positions'!$I$1:$I$65536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5" i="1"/>
  <c r="C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C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M8" i="1"/>
  <c r="C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C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C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C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C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C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C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1" i="2"/>
  <c r="A5" i="2"/>
  <c r="C7" i="2"/>
  <c r="G7" i="2"/>
  <c r="I7" i="2"/>
  <c r="K7" i="2"/>
  <c r="M7" i="2"/>
  <c r="O7" i="2"/>
  <c r="Q7" i="2"/>
  <c r="S7" i="2"/>
  <c r="U7" i="2"/>
  <c r="W7" i="2"/>
  <c r="Y7" i="2"/>
  <c r="AA7" i="2"/>
  <c r="AC7" i="2"/>
  <c r="AE7" i="2"/>
  <c r="C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E11" i="2"/>
  <c r="AG11" i="2"/>
  <c r="AI11" i="2"/>
  <c r="AK11" i="2"/>
  <c r="AO11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AO12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AO13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AO14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O15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  <c r="AK16" i="2"/>
  <c r="AO16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AO17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AO18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AO19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AO20" i="2"/>
  <c r="C21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O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C23" i="2"/>
  <c r="E23" i="2"/>
  <c r="G23" i="2"/>
  <c r="I23" i="2"/>
  <c r="K23" i="2"/>
  <c r="M23" i="2"/>
  <c r="O23" i="2"/>
  <c r="Q23" i="2"/>
  <c r="S23" i="2"/>
  <c r="U23" i="2"/>
  <c r="W23" i="2"/>
  <c r="Y23" i="2"/>
  <c r="AA23" i="2"/>
  <c r="AC23" i="2"/>
  <c r="AE23" i="2"/>
  <c r="AG23" i="2"/>
  <c r="C1" i="3"/>
  <c r="A5" i="3"/>
  <c r="C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C8" i="3"/>
  <c r="G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C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O11" i="3"/>
  <c r="C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O12" i="3"/>
  <c r="C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O13" i="3"/>
  <c r="C14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C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C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O16" i="3"/>
  <c r="C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O17" i="3"/>
  <c r="C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O18" i="3"/>
  <c r="C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O19" i="3"/>
  <c r="C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C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O21" i="3"/>
  <c r="C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O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O23" i="3"/>
  <c r="C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C1" i="10"/>
  <c r="A5" i="10"/>
  <c r="C7" i="10"/>
  <c r="G7" i="10"/>
  <c r="I7" i="10"/>
  <c r="K7" i="10"/>
  <c r="M7" i="10"/>
  <c r="O7" i="10"/>
  <c r="Q7" i="10"/>
  <c r="S7" i="10"/>
  <c r="U7" i="10"/>
  <c r="W7" i="10"/>
  <c r="Y7" i="10"/>
  <c r="AA7" i="10"/>
  <c r="AC7" i="10"/>
  <c r="AE7" i="10"/>
  <c r="C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G8" i="10"/>
  <c r="AI8" i="10"/>
  <c r="C11" i="10"/>
  <c r="G11" i="10"/>
  <c r="I11" i="10"/>
  <c r="K11" i="10"/>
  <c r="M11" i="10"/>
  <c r="O11" i="10"/>
  <c r="Q11" i="10"/>
  <c r="S11" i="10"/>
  <c r="U11" i="10"/>
  <c r="W11" i="10"/>
  <c r="Y11" i="10"/>
  <c r="AA11" i="10"/>
  <c r="AC11" i="10"/>
  <c r="AE11" i="10"/>
  <c r="AG11" i="10"/>
  <c r="AI11" i="10"/>
  <c r="AK11" i="10"/>
  <c r="AO11" i="10"/>
  <c r="C12" i="10"/>
  <c r="G12" i="10"/>
  <c r="I12" i="10"/>
  <c r="K12" i="10"/>
  <c r="M12" i="10"/>
  <c r="O12" i="10"/>
  <c r="Q12" i="10"/>
  <c r="S12" i="10"/>
  <c r="U12" i="10"/>
  <c r="W12" i="10"/>
  <c r="Y12" i="10"/>
  <c r="AA12" i="10"/>
  <c r="AC12" i="10"/>
  <c r="AE12" i="10"/>
  <c r="AG12" i="10"/>
  <c r="AI12" i="10"/>
  <c r="AK12" i="10"/>
  <c r="AO12" i="10"/>
  <c r="C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O13" i="10"/>
  <c r="C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AI14" i="10"/>
  <c r="AK14" i="10"/>
  <c r="AO14" i="10"/>
  <c r="C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AG15" i="10"/>
  <c r="AI15" i="10"/>
  <c r="AK15" i="10"/>
  <c r="AM15" i="10"/>
  <c r="AO15" i="10"/>
  <c r="C16" i="10"/>
  <c r="G16" i="10"/>
  <c r="I16" i="10"/>
  <c r="K16" i="10"/>
  <c r="M16" i="10"/>
  <c r="O16" i="10"/>
  <c r="Q16" i="10"/>
  <c r="S16" i="10"/>
  <c r="U16" i="10"/>
  <c r="W16" i="10"/>
  <c r="Y16" i="10"/>
  <c r="AA16" i="10"/>
  <c r="AC16" i="10"/>
  <c r="AE16" i="10"/>
  <c r="AG16" i="10"/>
  <c r="AI16" i="10"/>
  <c r="AK16" i="10"/>
  <c r="AO16" i="10"/>
  <c r="C17" i="10"/>
  <c r="G17" i="10"/>
  <c r="I17" i="10"/>
  <c r="K17" i="10"/>
  <c r="M17" i="10"/>
  <c r="O17" i="10"/>
  <c r="Q17" i="10"/>
  <c r="S17" i="10"/>
  <c r="U17" i="10"/>
  <c r="W17" i="10"/>
  <c r="Y17" i="10"/>
  <c r="AA17" i="10"/>
  <c r="AC17" i="10"/>
  <c r="AE17" i="10"/>
  <c r="AG17" i="10"/>
  <c r="AI17" i="10"/>
  <c r="AK17" i="10"/>
  <c r="AO17" i="10"/>
  <c r="C18" i="10"/>
  <c r="G18" i="10"/>
  <c r="I18" i="10"/>
  <c r="K18" i="10"/>
  <c r="M18" i="10"/>
  <c r="O18" i="10"/>
  <c r="Q18" i="10"/>
  <c r="S18" i="10"/>
  <c r="U18" i="10"/>
  <c r="W18" i="10"/>
  <c r="Y18" i="10"/>
  <c r="AA18" i="10"/>
  <c r="AC18" i="10"/>
  <c r="AE18" i="10"/>
  <c r="AG18" i="10"/>
  <c r="AI18" i="10"/>
  <c r="AK18" i="10"/>
  <c r="AO18" i="10"/>
  <c r="C19" i="10"/>
  <c r="G19" i="10"/>
  <c r="I19" i="10"/>
  <c r="K19" i="10"/>
  <c r="M19" i="10"/>
  <c r="O19" i="10"/>
  <c r="Q19" i="10"/>
  <c r="S19" i="10"/>
  <c r="U19" i="10"/>
  <c r="W19" i="10"/>
  <c r="Y19" i="10"/>
  <c r="AA19" i="10"/>
  <c r="AC19" i="10"/>
  <c r="AE19" i="10"/>
  <c r="AG19" i="10"/>
  <c r="AI19" i="10"/>
  <c r="AK19" i="10"/>
  <c r="AO19" i="10"/>
  <c r="C20" i="10"/>
  <c r="G20" i="10"/>
  <c r="I20" i="10"/>
  <c r="K20" i="10"/>
  <c r="M20" i="10"/>
  <c r="O20" i="10"/>
  <c r="Q20" i="10"/>
  <c r="S20" i="10"/>
  <c r="U20" i="10"/>
  <c r="W20" i="10"/>
  <c r="Y20" i="10"/>
  <c r="AA20" i="10"/>
  <c r="AC20" i="10"/>
  <c r="AE20" i="10"/>
  <c r="AG20" i="10"/>
  <c r="AI20" i="10"/>
  <c r="AK20" i="10"/>
  <c r="AM20" i="10"/>
  <c r="AO20" i="10"/>
  <c r="C21" i="10"/>
  <c r="G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I21" i="10"/>
  <c r="AK21" i="10"/>
  <c r="AO21" i="10"/>
  <c r="C22" i="10"/>
  <c r="G22" i="10"/>
  <c r="I22" i="10"/>
  <c r="K22" i="10"/>
  <c r="M22" i="10"/>
  <c r="O22" i="10"/>
  <c r="Q22" i="10"/>
  <c r="S22" i="10"/>
  <c r="U22" i="10"/>
  <c r="W22" i="10"/>
  <c r="Y22" i="10"/>
  <c r="AA22" i="10"/>
  <c r="AC22" i="10"/>
  <c r="AE22" i="10"/>
  <c r="AG22" i="10"/>
  <c r="AI22" i="10"/>
  <c r="AK22" i="10"/>
  <c r="AO22" i="10"/>
  <c r="C23" i="10"/>
  <c r="E23" i="10"/>
  <c r="G23" i="10"/>
  <c r="I23" i="10"/>
  <c r="K23" i="10"/>
  <c r="M23" i="10"/>
  <c r="O23" i="10"/>
  <c r="Q23" i="10"/>
  <c r="S23" i="10"/>
  <c r="U23" i="10"/>
  <c r="W23" i="10"/>
  <c r="Y23" i="10"/>
  <c r="AA23" i="10"/>
  <c r="AC23" i="10"/>
  <c r="AE23" i="10"/>
  <c r="AG23" i="10"/>
  <c r="AI23" i="10"/>
  <c r="AK23" i="10"/>
  <c r="AO23" i="10"/>
  <c r="C24" i="10"/>
  <c r="G24" i="10"/>
  <c r="I24" i="10"/>
  <c r="K24" i="10"/>
  <c r="M24" i="10"/>
  <c r="O24" i="10"/>
  <c r="Q24" i="10"/>
  <c r="S24" i="10"/>
  <c r="U24" i="10"/>
  <c r="W24" i="10"/>
  <c r="Y24" i="10"/>
  <c r="AA24" i="10"/>
  <c r="AC24" i="10"/>
  <c r="AE24" i="10"/>
  <c r="AG24" i="10"/>
  <c r="AI24" i="10"/>
  <c r="AK24" i="10"/>
  <c r="AM24" i="10"/>
  <c r="AO24" i="10"/>
  <c r="C25" i="10"/>
  <c r="E25" i="10"/>
  <c r="G25" i="10"/>
  <c r="I25" i="10"/>
  <c r="K25" i="10"/>
  <c r="M25" i="10"/>
  <c r="O25" i="10"/>
  <c r="Q25" i="10"/>
  <c r="S25" i="10"/>
  <c r="U25" i="10"/>
  <c r="W25" i="10"/>
  <c r="Y25" i="10"/>
  <c r="AA25" i="10"/>
  <c r="AC25" i="10"/>
  <c r="AE25" i="10"/>
  <c r="AG25" i="10"/>
  <c r="C1" i="9"/>
  <c r="A5" i="9"/>
  <c r="C7" i="9"/>
  <c r="G7" i="9"/>
  <c r="I7" i="9"/>
  <c r="K7" i="9"/>
  <c r="M7" i="9"/>
  <c r="O7" i="9"/>
  <c r="Q7" i="9"/>
  <c r="S7" i="9"/>
  <c r="U7" i="9"/>
  <c r="W7" i="9"/>
  <c r="Y7" i="9"/>
  <c r="AA7" i="9"/>
  <c r="AC7" i="9"/>
  <c r="AE7" i="9"/>
  <c r="C8" i="9"/>
  <c r="G8" i="9"/>
  <c r="I8" i="9"/>
  <c r="K8" i="9"/>
  <c r="M8" i="9"/>
  <c r="O8" i="9"/>
  <c r="Q8" i="9"/>
  <c r="S8" i="9"/>
  <c r="U8" i="9"/>
  <c r="W8" i="9"/>
  <c r="Y8" i="9"/>
  <c r="AA8" i="9"/>
  <c r="AC8" i="9"/>
  <c r="AE8" i="9"/>
  <c r="AG8" i="9"/>
  <c r="AI8" i="9"/>
  <c r="C11" i="9"/>
  <c r="G11" i="9"/>
  <c r="I11" i="9"/>
  <c r="K11" i="9"/>
  <c r="M11" i="9"/>
  <c r="O11" i="9"/>
  <c r="Q11" i="9"/>
  <c r="S11" i="9"/>
  <c r="U11" i="9"/>
  <c r="W11" i="9"/>
  <c r="Y11" i="9"/>
  <c r="AA11" i="9"/>
  <c r="AC11" i="9"/>
  <c r="AE11" i="9"/>
  <c r="AG11" i="9"/>
  <c r="AI11" i="9"/>
  <c r="AK11" i="9"/>
  <c r="AO11" i="9"/>
  <c r="C12" i="9"/>
  <c r="G12" i="9"/>
  <c r="I12" i="9"/>
  <c r="K12" i="9"/>
  <c r="M12" i="9"/>
  <c r="O12" i="9"/>
  <c r="Q12" i="9"/>
  <c r="S12" i="9"/>
  <c r="U12" i="9"/>
  <c r="W12" i="9"/>
  <c r="Y12" i="9"/>
  <c r="AA12" i="9"/>
  <c r="AC12" i="9"/>
  <c r="AE12" i="9"/>
  <c r="AG12" i="9"/>
  <c r="AI12" i="9"/>
  <c r="AK12" i="9"/>
  <c r="AO12" i="9"/>
  <c r="C13" i="9"/>
  <c r="G13" i="9"/>
  <c r="I13" i="9"/>
  <c r="K13" i="9"/>
  <c r="M13" i="9"/>
  <c r="O13" i="9"/>
  <c r="Q13" i="9"/>
  <c r="S13" i="9"/>
  <c r="U13" i="9"/>
  <c r="W13" i="9"/>
  <c r="Y13" i="9"/>
  <c r="AA13" i="9"/>
  <c r="AC13" i="9"/>
  <c r="AE13" i="9"/>
  <c r="AG13" i="9"/>
  <c r="AI13" i="9"/>
  <c r="AK13" i="9"/>
  <c r="AO13" i="9"/>
  <c r="C14" i="9"/>
  <c r="G14" i="9"/>
  <c r="I14" i="9"/>
  <c r="K14" i="9"/>
  <c r="M14" i="9"/>
  <c r="O14" i="9"/>
  <c r="Q14" i="9"/>
  <c r="S14" i="9"/>
  <c r="U14" i="9"/>
  <c r="W14" i="9"/>
  <c r="Y14" i="9"/>
  <c r="AA14" i="9"/>
  <c r="AC14" i="9"/>
  <c r="AE14" i="9"/>
  <c r="AG14" i="9"/>
  <c r="AI14" i="9"/>
  <c r="AK14" i="9"/>
  <c r="AO14" i="9"/>
  <c r="C15" i="9"/>
  <c r="G15" i="9"/>
  <c r="I15" i="9"/>
  <c r="K15" i="9"/>
  <c r="M15" i="9"/>
  <c r="O15" i="9"/>
  <c r="Q15" i="9"/>
  <c r="S15" i="9"/>
  <c r="U15" i="9"/>
  <c r="W15" i="9"/>
  <c r="Y15" i="9"/>
  <c r="AA15" i="9"/>
  <c r="AC15" i="9"/>
  <c r="AE15" i="9"/>
  <c r="AG15" i="9"/>
  <c r="AI15" i="9"/>
  <c r="AK15" i="9"/>
  <c r="AM15" i="9"/>
  <c r="AO15" i="9"/>
  <c r="C16" i="9"/>
  <c r="G16" i="9"/>
  <c r="I16" i="9"/>
  <c r="K16" i="9"/>
  <c r="M16" i="9"/>
  <c r="O16" i="9"/>
  <c r="Q16" i="9"/>
  <c r="S16" i="9"/>
  <c r="U16" i="9"/>
  <c r="W16" i="9"/>
  <c r="Y16" i="9"/>
  <c r="AA16" i="9"/>
  <c r="AC16" i="9"/>
  <c r="AE16" i="9"/>
  <c r="AG16" i="9"/>
  <c r="AI16" i="9"/>
  <c r="AK16" i="9"/>
  <c r="AO16" i="9"/>
  <c r="C17" i="9"/>
  <c r="G17" i="9"/>
  <c r="I17" i="9"/>
  <c r="K17" i="9"/>
  <c r="M17" i="9"/>
  <c r="O17" i="9"/>
  <c r="Q17" i="9"/>
  <c r="S17" i="9"/>
  <c r="U17" i="9"/>
  <c r="W17" i="9"/>
  <c r="Y17" i="9"/>
  <c r="AA17" i="9"/>
  <c r="AC17" i="9"/>
  <c r="AE17" i="9"/>
  <c r="AG17" i="9"/>
  <c r="AI17" i="9"/>
  <c r="AK17" i="9"/>
  <c r="AO17" i="9"/>
  <c r="C18" i="9"/>
  <c r="G18" i="9"/>
  <c r="I18" i="9"/>
  <c r="K18" i="9"/>
  <c r="M18" i="9"/>
  <c r="O18" i="9"/>
  <c r="Q18" i="9"/>
  <c r="S18" i="9"/>
  <c r="U18" i="9"/>
  <c r="W18" i="9"/>
  <c r="Y18" i="9"/>
  <c r="AA18" i="9"/>
  <c r="AC18" i="9"/>
  <c r="AE18" i="9"/>
  <c r="AG18" i="9"/>
  <c r="AI18" i="9"/>
  <c r="AK18" i="9"/>
  <c r="AO18" i="9"/>
  <c r="C19" i="9"/>
  <c r="G19" i="9"/>
  <c r="I19" i="9"/>
  <c r="K19" i="9"/>
  <c r="M19" i="9"/>
  <c r="O19" i="9"/>
  <c r="Q19" i="9"/>
  <c r="S19" i="9"/>
  <c r="U19" i="9"/>
  <c r="W19" i="9"/>
  <c r="Y19" i="9"/>
  <c r="AA19" i="9"/>
  <c r="AC19" i="9"/>
  <c r="AE19" i="9"/>
  <c r="AG19" i="9"/>
  <c r="AI19" i="9"/>
  <c r="AK19" i="9"/>
  <c r="AO19" i="9"/>
  <c r="C20" i="9"/>
  <c r="G20" i="9"/>
  <c r="I20" i="9"/>
  <c r="K20" i="9"/>
  <c r="M20" i="9"/>
  <c r="O20" i="9"/>
  <c r="Q20" i="9"/>
  <c r="S20" i="9"/>
  <c r="U20" i="9"/>
  <c r="W20" i="9"/>
  <c r="Y20" i="9"/>
  <c r="AA20" i="9"/>
  <c r="AC20" i="9"/>
  <c r="AE20" i="9"/>
  <c r="AG20" i="9"/>
  <c r="AI20" i="9"/>
  <c r="AK20" i="9"/>
  <c r="AM20" i="9"/>
  <c r="AO20" i="9"/>
  <c r="C21" i="9"/>
  <c r="G21" i="9"/>
  <c r="I21" i="9"/>
  <c r="K21" i="9"/>
  <c r="M21" i="9"/>
  <c r="O21" i="9"/>
  <c r="Q21" i="9"/>
  <c r="S21" i="9"/>
  <c r="U21" i="9"/>
  <c r="W21" i="9"/>
  <c r="Y21" i="9"/>
  <c r="AA21" i="9"/>
  <c r="AC21" i="9"/>
  <c r="AE21" i="9"/>
  <c r="AG21" i="9"/>
  <c r="AI21" i="9"/>
  <c r="AK21" i="9"/>
  <c r="AO21" i="9"/>
  <c r="C22" i="9"/>
  <c r="G22" i="9"/>
  <c r="I22" i="9"/>
  <c r="K22" i="9"/>
  <c r="M22" i="9"/>
  <c r="O22" i="9"/>
  <c r="Q22" i="9"/>
  <c r="S22" i="9"/>
  <c r="U22" i="9"/>
  <c r="W22" i="9"/>
  <c r="Y22" i="9"/>
  <c r="AA22" i="9"/>
  <c r="AC22" i="9"/>
  <c r="AE22" i="9"/>
  <c r="AG22" i="9"/>
  <c r="AI22" i="9"/>
  <c r="AK22" i="9"/>
  <c r="AO22" i="9"/>
  <c r="C23" i="9"/>
  <c r="E23" i="9"/>
  <c r="G23" i="9"/>
  <c r="I23" i="9"/>
  <c r="K23" i="9"/>
  <c r="M23" i="9"/>
  <c r="O23" i="9"/>
  <c r="Q23" i="9"/>
  <c r="S23" i="9"/>
  <c r="U23" i="9"/>
  <c r="W23" i="9"/>
  <c r="Y23" i="9"/>
  <c r="AA23" i="9"/>
  <c r="AC23" i="9"/>
  <c r="AE23" i="9"/>
  <c r="AG23" i="9"/>
  <c r="AI23" i="9"/>
  <c r="AK23" i="9"/>
  <c r="AO23" i="9"/>
  <c r="C24" i="9"/>
  <c r="G24" i="9"/>
  <c r="I24" i="9"/>
  <c r="K24" i="9"/>
  <c r="M24" i="9"/>
  <c r="O24" i="9"/>
  <c r="Q24" i="9"/>
  <c r="S24" i="9"/>
  <c r="U24" i="9"/>
  <c r="W24" i="9"/>
  <c r="Y24" i="9"/>
  <c r="AA24" i="9"/>
  <c r="AC24" i="9"/>
  <c r="AE24" i="9"/>
  <c r="AG24" i="9"/>
  <c r="AI24" i="9"/>
  <c r="AK24" i="9"/>
  <c r="AM24" i="9"/>
  <c r="AO24" i="9"/>
  <c r="C25" i="9"/>
  <c r="E25" i="9"/>
  <c r="G25" i="9"/>
  <c r="I25" i="9"/>
  <c r="K25" i="9"/>
  <c r="M25" i="9"/>
  <c r="O25" i="9"/>
  <c r="Q25" i="9"/>
  <c r="S25" i="9"/>
  <c r="U25" i="9"/>
  <c r="W25" i="9"/>
  <c r="Y25" i="9"/>
  <c r="AA25" i="9"/>
  <c r="AC25" i="9"/>
  <c r="AE25" i="9"/>
  <c r="AG25" i="9"/>
  <c r="C1" i="8"/>
  <c r="A5" i="8"/>
  <c r="C7" i="8"/>
  <c r="G7" i="8"/>
  <c r="I7" i="8"/>
  <c r="K7" i="8"/>
  <c r="M7" i="8"/>
  <c r="O7" i="8"/>
  <c r="Q7" i="8"/>
  <c r="S7" i="8"/>
  <c r="U7" i="8"/>
  <c r="W7" i="8"/>
  <c r="Y7" i="8"/>
  <c r="AA7" i="8"/>
  <c r="AC7" i="8"/>
  <c r="AE7" i="8"/>
  <c r="C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G8" i="8"/>
  <c r="AI8" i="8"/>
  <c r="C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O11" i="8"/>
  <c r="C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O12" i="8"/>
  <c r="C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O13" i="8"/>
  <c r="C14" i="8"/>
  <c r="G14" i="8"/>
  <c r="I14" i="8"/>
  <c r="K14" i="8"/>
  <c r="M14" i="8"/>
  <c r="O14" i="8"/>
  <c r="Q14" i="8"/>
  <c r="S14" i="8"/>
  <c r="U14" i="8"/>
  <c r="W14" i="8"/>
  <c r="Y14" i="8"/>
  <c r="AA14" i="8"/>
  <c r="AC14" i="8"/>
  <c r="AE14" i="8"/>
  <c r="AG14" i="8"/>
  <c r="AI14" i="8"/>
  <c r="AK14" i="8"/>
  <c r="AO14" i="8"/>
  <c r="C15" i="8"/>
  <c r="G15" i="8"/>
  <c r="I15" i="8"/>
  <c r="K15" i="8"/>
  <c r="M15" i="8"/>
  <c r="O15" i="8"/>
  <c r="Q15" i="8"/>
  <c r="S15" i="8"/>
  <c r="U15" i="8"/>
  <c r="W15" i="8"/>
  <c r="Y15" i="8"/>
  <c r="AA15" i="8"/>
  <c r="AC15" i="8"/>
  <c r="AE15" i="8"/>
  <c r="AG15" i="8"/>
  <c r="AI15" i="8"/>
  <c r="AK15" i="8"/>
  <c r="AM15" i="8"/>
  <c r="AO15" i="8"/>
  <c r="C16" i="8"/>
  <c r="G16" i="8"/>
  <c r="I16" i="8"/>
  <c r="K16" i="8"/>
  <c r="M16" i="8"/>
  <c r="O16" i="8"/>
  <c r="Q16" i="8"/>
  <c r="S16" i="8"/>
  <c r="U16" i="8"/>
  <c r="W16" i="8"/>
  <c r="Y16" i="8"/>
  <c r="AA16" i="8"/>
  <c r="AC16" i="8"/>
  <c r="AE16" i="8"/>
  <c r="AG16" i="8"/>
  <c r="AI16" i="8"/>
  <c r="AK16" i="8"/>
  <c r="AO16" i="8"/>
  <c r="C17" i="8"/>
  <c r="G17" i="8"/>
  <c r="I17" i="8"/>
  <c r="K17" i="8"/>
  <c r="M17" i="8"/>
  <c r="O17" i="8"/>
  <c r="Q17" i="8"/>
  <c r="S17" i="8"/>
  <c r="U17" i="8"/>
  <c r="W17" i="8"/>
  <c r="Y17" i="8"/>
  <c r="AA17" i="8"/>
  <c r="AC17" i="8"/>
  <c r="AE17" i="8"/>
  <c r="AG17" i="8"/>
  <c r="AI17" i="8"/>
  <c r="AK17" i="8"/>
  <c r="AO17" i="8"/>
  <c r="C18" i="8"/>
  <c r="G18" i="8"/>
  <c r="I18" i="8"/>
  <c r="K18" i="8"/>
  <c r="M18" i="8"/>
  <c r="O18" i="8"/>
  <c r="Q18" i="8"/>
  <c r="S18" i="8"/>
  <c r="U18" i="8"/>
  <c r="W18" i="8"/>
  <c r="Y18" i="8"/>
  <c r="AA18" i="8"/>
  <c r="AC18" i="8"/>
  <c r="AE18" i="8"/>
  <c r="AG18" i="8"/>
  <c r="AI18" i="8"/>
  <c r="AK18" i="8"/>
  <c r="AO18" i="8"/>
  <c r="C19" i="8"/>
  <c r="G19" i="8"/>
  <c r="I19" i="8"/>
  <c r="K19" i="8"/>
  <c r="M19" i="8"/>
  <c r="O19" i="8"/>
  <c r="Q19" i="8"/>
  <c r="S19" i="8"/>
  <c r="U19" i="8"/>
  <c r="W19" i="8"/>
  <c r="Y19" i="8"/>
  <c r="AA19" i="8"/>
  <c r="AC19" i="8"/>
  <c r="AE19" i="8"/>
  <c r="AG19" i="8"/>
  <c r="AI19" i="8"/>
  <c r="AK19" i="8"/>
  <c r="AO19" i="8"/>
  <c r="C20" i="8"/>
  <c r="G20" i="8"/>
  <c r="I20" i="8"/>
  <c r="K20" i="8"/>
  <c r="M20" i="8"/>
  <c r="O20" i="8"/>
  <c r="Q20" i="8"/>
  <c r="S20" i="8"/>
  <c r="U20" i="8"/>
  <c r="W20" i="8"/>
  <c r="Y20" i="8"/>
  <c r="AA20" i="8"/>
  <c r="AC20" i="8"/>
  <c r="AE20" i="8"/>
  <c r="AG20" i="8"/>
  <c r="AI20" i="8"/>
  <c r="AK20" i="8"/>
  <c r="AM20" i="8"/>
  <c r="AO20" i="8"/>
  <c r="C21" i="8"/>
  <c r="G21" i="8"/>
  <c r="I21" i="8"/>
  <c r="K21" i="8"/>
  <c r="M21" i="8"/>
  <c r="O21" i="8"/>
  <c r="Q21" i="8"/>
  <c r="S21" i="8"/>
  <c r="U21" i="8"/>
  <c r="W21" i="8"/>
  <c r="Y21" i="8"/>
  <c r="AA21" i="8"/>
  <c r="AC21" i="8"/>
  <c r="AE21" i="8"/>
  <c r="AG21" i="8"/>
  <c r="AI21" i="8"/>
  <c r="AK21" i="8"/>
  <c r="AO21" i="8"/>
  <c r="C22" i="8"/>
  <c r="G22" i="8"/>
  <c r="I22" i="8"/>
  <c r="K22" i="8"/>
  <c r="M22" i="8"/>
  <c r="O22" i="8"/>
  <c r="Q22" i="8"/>
  <c r="S22" i="8"/>
  <c r="U22" i="8"/>
  <c r="W22" i="8"/>
  <c r="Y22" i="8"/>
  <c r="AA22" i="8"/>
  <c r="AC22" i="8"/>
  <c r="AE22" i="8"/>
  <c r="AG22" i="8"/>
  <c r="AI22" i="8"/>
  <c r="AK22" i="8"/>
  <c r="AO22" i="8"/>
  <c r="C23" i="8"/>
  <c r="E23" i="8"/>
  <c r="G23" i="8"/>
  <c r="I23" i="8"/>
  <c r="K23" i="8"/>
  <c r="M23" i="8"/>
  <c r="O23" i="8"/>
  <c r="Q23" i="8"/>
  <c r="S23" i="8"/>
  <c r="U23" i="8"/>
  <c r="W23" i="8"/>
  <c r="Y23" i="8"/>
  <c r="AA23" i="8"/>
  <c r="AC23" i="8"/>
  <c r="AE23" i="8"/>
  <c r="AG23" i="8"/>
  <c r="AI23" i="8"/>
  <c r="AK23" i="8"/>
  <c r="AO23" i="8"/>
  <c r="C24" i="8"/>
  <c r="G24" i="8"/>
  <c r="I24" i="8"/>
  <c r="K24" i="8"/>
  <c r="M24" i="8"/>
  <c r="O24" i="8"/>
  <c r="Q24" i="8"/>
  <c r="S24" i="8"/>
  <c r="U24" i="8"/>
  <c r="W24" i="8"/>
  <c r="Y24" i="8"/>
  <c r="AA24" i="8"/>
  <c r="AC24" i="8"/>
  <c r="AE24" i="8"/>
  <c r="AG24" i="8"/>
  <c r="AI24" i="8"/>
  <c r="AK24" i="8"/>
  <c r="AM24" i="8"/>
  <c r="AO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C1" i="7"/>
  <c r="A5" i="7"/>
  <c r="C7" i="7"/>
  <c r="G7" i="7"/>
  <c r="I7" i="7"/>
  <c r="K7" i="7"/>
  <c r="M7" i="7"/>
  <c r="O7" i="7"/>
  <c r="Q7" i="7"/>
  <c r="S7" i="7"/>
  <c r="U7" i="7"/>
  <c r="W7" i="7"/>
  <c r="Y7" i="7"/>
  <c r="AA7" i="7"/>
  <c r="AC7" i="7"/>
  <c r="AE7" i="7"/>
  <c r="C8" i="7"/>
  <c r="G8" i="7"/>
  <c r="I8" i="7"/>
  <c r="K8" i="7"/>
  <c r="M8" i="7"/>
  <c r="O8" i="7"/>
  <c r="Q8" i="7"/>
  <c r="S8" i="7"/>
  <c r="U8" i="7"/>
  <c r="W8" i="7"/>
  <c r="Y8" i="7"/>
  <c r="AA8" i="7"/>
  <c r="AC8" i="7"/>
  <c r="AE8" i="7"/>
  <c r="AG8" i="7"/>
  <c r="AI8" i="7"/>
  <c r="C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O11" i="7"/>
  <c r="C12" i="7"/>
  <c r="G12" i="7"/>
  <c r="I12" i="7"/>
  <c r="K12" i="7"/>
  <c r="M12" i="7"/>
  <c r="O12" i="7"/>
  <c r="Q12" i="7"/>
  <c r="S12" i="7"/>
  <c r="U12" i="7"/>
  <c r="W12" i="7"/>
  <c r="Y12" i="7"/>
  <c r="AA12" i="7"/>
  <c r="AC12" i="7"/>
  <c r="AE12" i="7"/>
  <c r="AG12" i="7"/>
  <c r="AI12" i="7"/>
  <c r="AK12" i="7"/>
  <c r="AO12" i="7"/>
  <c r="C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O13" i="7"/>
  <c r="C14" i="7"/>
  <c r="G14" i="7"/>
  <c r="I14" i="7"/>
  <c r="K14" i="7"/>
  <c r="M14" i="7"/>
  <c r="O14" i="7"/>
  <c r="Q14" i="7"/>
  <c r="S14" i="7"/>
  <c r="U14" i="7"/>
  <c r="W14" i="7"/>
  <c r="Y14" i="7"/>
  <c r="AA14" i="7"/>
  <c r="AC14" i="7"/>
  <c r="AE14" i="7"/>
  <c r="AG14" i="7"/>
  <c r="AI14" i="7"/>
  <c r="AK14" i="7"/>
  <c r="AO14" i="7"/>
  <c r="C15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AG15" i="7"/>
  <c r="AI15" i="7"/>
  <c r="AK15" i="7"/>
  <c r="AM15" i="7"/>
  <c r="AO15" i="7"/>
  <c r="C16" i="7"/>
  <c r="G16" i="7"/>
  <c r="I16" i="7"/>
  <c r="K16" i="7"/>
  <c r="M16" i="7"/>
  <c r="O16" i="7"/>
  <c r="Q16" i="7"/>
  <c r="S16" i="7"/>
  <c r="U16" i="7"/>
  <c r="W16" i="7"/>
  <c r="Y16" i="7"/>
  <c r="AA16" i="7"/>
  <c r="AC16" i="7"/>
  <c r="AE16" i="7"/>
  <c r="AG16" i="7"/>
  <c r="AI16" i="7"/>
  <c r="AK16" i="7"/>
  <c r="AO16" i="7"/>
  <c r="C17" i="7"/>
  <c r="G17" i="7"/>
  <c r="I17" i="7"/>
  <c r="K17" i="7"/>
  <c r="M17" i="7"/>
  <c r="O17" i="7"/>
  <c r="Q17" i="7"/>
  <c r="S17" i="7"/>
  <c r="U17" i="7"/>
  <c r="W17" i="7"/>
  <c r="Y17" i="7"/>
  <c r="AA17" i="7"/>
  <c r="AC17" i="7"/>
  <c r="AE17" i="7"/>
  <c r="AG17" i="7"/>
  <c r="AI17" i="7"/>
  <c r="AK17" i="7"/>
  <c r="AO17" i="7"/>
  <c r="C18" i="7"/>
  <c r="G18" i="7"/>
  <c r="I18" i="7"/>
  <c r="K18" i="7"/>
  <c r="M18" i="7"/>
  <c r="O18" i="7"/>
  <c r="Q18" i="7"/>
  <c r="S18" i="7"/>
  <c r="U18" i="7"/>
  <c r="W18" i="7"/>
  <c r="Y18" i="7"/>
  <c r="AA18" i="7"/>
  <c r="AC18" i="7"/>
  <c r="AE18" i="7"/>
  <c r="AG18" i="7"/>
  <c r="AI18" i="7"/>
  <c r="AK18" i="7"/>
  <c r="AO18" i="7"/>
  <c r="C19" i="7"/>
  <c r="G19" i="7"/>
  <c r="I19" i="7"/>
  <c r="K19" i="7"/>
  <c r="M19" i="7"/>
  <c r="O19" i="7"/>
  <c r="Q19" i="7"/>
  <c r="S19" i="7"/>
  <c r="U19" i="7"/>
  <c r="W19" i="7"/>
  <c r="Y19" i="7"/>
  <c r="AA19" i="7"/>
  <c r="AC19" i="7"/>
  <c r="AE19" i="7"/>
  <c r="AG19" i="7"/>
  <c r="AI19" i="7"/>
  <c r="AK19" i="7"/>
  <c r="AO19" i="7"/>
  <c r="C20" i="7"/>
  <c r="G20" i="7"/>
  <c r="I20" i="7"/>
  <c r="K20" i="7"/>
  <c r="M20" i="7"/>
  <c r="O20" i="7"/>
  <c r="Q20" i="7"/>
  <c r="S20" i="7"/>
  <c r="U20" i="7"/>
  <c r="W20" i="7"/>
  <c r="Y20" i="7"/>
  <c r="AA20" i="7"/>
  <c r="AC20" i="7"/>
  <c r="AE20" i="7"/>
  <c r="AG20" i="7"/>
  <c r="AI20" i="7"/>
  <c r="AK20" i="7"/>
  <c r="AM20" i="7"/>
  <c r="AO20" i="7"/>
  <c r="C21" i="7"/>
  <c r="G21" i="7"/>
  <c r="I21" i="7"/>
  <c r="K21" i="7"/>
  <c r="M21" i="7"/>
  <c r="O21" i="7"/>
  <c r="Q21" i="7"/>
  <c r="S21" i="7"/>
  <c r="U21" i="7"/>
  <c r="W21" i="7"/>
  <c r="Y21" i="7"/>
  <c r="AA21" i="7"/>
  <c r="AC21" i="7"/>
  <c r="AE21" i="7"/>
  <c r="AG21" i="7"/>
  <c r="AI21" i="7"/>
  <c r="AK21" i="7"/>
  <c r="AO21" i="7"/>
  <c r="C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AI22" i="7"/>
  <c r="AK22" i="7"/>
  <c r="AO22" i="7"/>
  <c r="C23" i="7"/>
  <c r="E23" i="7"/>
  <c r="G23" i="7"/>
  <c r="I23" i="7"/>
  <c r="K23" i="7"/>
  <c r="M23" i="7"/>
  <c r="O23" i="7"/>
  <c r="Q23" i="7"/>
  <c r="S23" i="7"/>
  <c r="U23" i="7"/>
  <c r="W23" i="7"/>
  <c r="Y23" i="7"/>
  <c r="AA23" i="7"/>
  <c r="AC23" i="7"/>
  <c r="AE23" i="7"/>
  <c r="AG23" i="7"/>
  <c r="AI23" i="7"/>
  <c r="AK23" i="7"/>
  <c r="AO23" i="7"/>
  <c r="C24" i="7"/>
  <c r="G24" i="7"/>
  <c r="I24" i="7"/>
  <c r="K24" i="7"/>
  <c r="M24" i="7"/>
  <c r="O24" i="7"/>
  <c r="Q24" i="7"/>
  <c r="S24" i="7"/>
  <c r="U24" i="7"/>
  <c r="W24" i="7"/>
  <c r="Y24" i="7"/>
  <c r="AA24" i="7"/>
  <c r="AC24" i="7"/>
  <c r="AE24" i="7"/>
  <c r="AG24" i="7"/>
  <c r="AI24" i="7"/>
  <c r="AK24" i="7"/>
  <c r="AM24" i="7"/>
  <c r="AO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C1" i="6"/>
  <c r="A5" i="6"/>
  <c r="C7" i="6"/>
  <c r="G7" i="6"/>
  <c r="I7" i="6"/>
  <c r="K7" i="6"/>
  <c r="M7" i="6"/>
  <c r="O7" i="6"/>
  <c r="Q7" i="6"/>
  <c r="S7" i="6"/>
  <c r="U7" i="6"/>
  <c r="W7" i="6"/>
  <c r="Y7" i="6"/>
  <c r="AA7" i="6"/>
  <c r="AC7" i="6"/>
  <c r="AE7" i="6"/>
  <c r="C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G8" i="6"/>
  <c r="AI8" i="6"/>
  <c r="C11" i="6"/>
  <c r="G11" i="6"/>
  <c r="I11" i="6"/>
  <c r="K11" i="6"/>
  <c r="M11" i="6"/>
  <c r="O11" i="6"/>
  <c r="Q11" i="6"/>
  <c r="S11" i="6"/>
  <c r="U11" i="6"/>
  <c r="W11" i="6"/>
  <c r="Y11" i="6"/>
  <c r="AA11" i="6"/>
  <c r="AC11" i="6"/>
  <c r="AE11" i="6"/>
  <c r="AG11" i="6"/>
  <c r="AI11" i="6"/>
  <c r="AK11" i="6"/>
  <c r="AO11" i="6"/>
  <c r="C12" i="6"/>
  <c r="G12" i="6"/>
  <c r="I12" i="6"/>
  <c r="K12" i="6"/>
  <c r="M12" i="6"/>
  <c r="O12" i="6"/>
  <c r="Q12" i="6"/>
  <c r="S12" i="6"/>
  <c r="U12" i="6"/>
  <c r="W12" i="6"/>
  <c r="Y12" i="6"/>
  <c r="AA12" i="6"/>
  <c r="AC12" i="6"/>
  <c r="AE12" i="6"/>
  <c r="AG12" i="6"/>
  <c r="AI12" i="6"/>
  <c r="AK12" i="6"/>
  <c r="AO12" i="6"/>
  <c r="C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AO13" i="6"/>
  <c r="C14" i="6"/>
  <c r="G14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AO14" i="6"/>
  <c r="C15" i="6"/>
  <c r="G15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AM15" i="6"/>
  <c r="AO15" i="6"/>
  <c r="C16" i="6"/>
  <c r="G16" i="6"/>
  <c r="I16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O16" i="6"/>
  <c r="C17" i="6"/>
  <c r="G17" i="6"/>
  <c r="I17" i="6"/>
  <c r="K17" i="6"/>
  <c r="M17" i="6"/>
  <c r="O17" i="6"/>
  <c r="Q17" i="6"/>
  <c r="S17" i="6"/>
  <c r="U17" i="6"/>
  <c r="W17" i="6"/>
  <c r="Y17" i="6"/>
  <c r="AA17" i="6"/>
  <c r="AC17" i="6"/>
  <c r="AE17" i="6"/>
  <c r="AG17" i="6"/>
  <c r="AI17" i="6"/>
  <c r="AK17" i="6"/>
  <c r="AO17" i="6"/>
  <c r="C18" i="6"/>
  <c r="G18" i="6"/>
  <c r="I18" i="6"/>
  <c r="K18" i="6"/>
  <c r="M18" i="6"/>
  <c r="O18" i="6"/>
  <c r="Q18" i="6"/>
  <c r="S18" i="6"/>
  <c r="U18" i="6"/>
  <c r="W18" i="6"/>
  <c r="Y18" i="6"/>
  <c r="AA18" i="6"/>
  <c r="AC18" i="6"/>
  <c r="AE18" i="6"/>
  <c r="AG18" i="6"/>
  <c r="AI18" i="6"/>
  <c r="AK18" i="6"/>
  <c r="AO18" i="6"/>
  <c r="C19" i="6"/>
  <c r="G19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AI19" i="6"/>
  <c r="AK19" i="6"/>
  <c r="AO19" i="6"/>
  <c r="C20" i="6"/>
  <c r="G20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AI20" i="6"/>
  <c r="AK20" i="6"/>
  <c r="AM20" i="6"/>
  <c r="AO20" i="6"/>
  <c r="C21" i="6"/>
  <c r="G21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I21" i="6"/>
  <c r="AK21" i="6"/>
  <c r="AO21" i="6"/>
  <c r="C22" i="6"/>
  <c r="G22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O22" i="6"/>
  <c r="C23" i="6"/>
  <c r="E23" i="6"/>
  <c r="G23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O23" i="6"/>
  <c r="C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C1" i="5"/>
  <c r="A5" i="5"/>
  <c r="C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C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C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O11" i="5"/>
  <c r="C12" i="5"/>
  <c r="G12" i="5"/>
  <c r="I12" i="5"/>
  <c r="K12" i="5"/>
  <c r="M12" i="5"/>
  <c r="O12" i="5"/>
  <c r="Q12" i="5"/>
  <c r="S12" i="5"/>
  <c r="U12" i="5"/>
  <c r="W12" i="5"/>
  <c r="Y12" i="5"/>
  <c r="AA12" i="5"/>
  <c r="AC12" i="5"/>
  <c r="AE12" i="5"/>
  <c r="AG12" i="5"/>
  <c r="AI12" i="5"/>
  <c r="AK12" i="5"/>
  <c r="AO12" i="5"/>
  <c r="C13" i="5"/>
  <c r="G13" i="5"/>
  <c r="I13" i="5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O13" i="5"/>
  <c r="C14" i="5"/>
  <c r="G14" i="5"/>
  <c r="I14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AO14" i="5"/>
  <c r="C15" i="5"/>
  <c r="G15" i="5"/>
  <c r="I15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C16" i="5"/>
  <c r="G16" i="5"/>
  <c r="I16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O16" i="5"/>
  <c r="C17" i="5"/>
  <c r="G17" i="5"/>
  <c r="I17" i="5"/>
  <c r="K17" i="5"/>
  <c r="M17" i="5"/>
  <c r="O17" i="5"/>
  <c r="Q17" i="5"/>
  <c r="S17" i="5"/>
  <c r="U17" i="5"/>
  <c r="W17" i="5"/>
  <c r="Y17" i="5"/>
  <c r="AA17" i="5"/>
  <c r="AC17" i="5"/>
  <c r="AE17" i="5"/>
  <c r="AG17" i="5"/>
  <c r="AI17" i="5"/>
  <c r="AK17" i="5"/>
  <c r="AO17" i="5"/>
  <c r="C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O18" i="5"/>
  <c r="C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O19" i="5"/>
  <c r="C20" i="5"/>
  <c r="G20" i="5"/>
  <c r="I20" i="5"/>
  <c r="K20" i="5"/>
  <c r="M20" i="5"/>
  <c r="O20" i="5"/>
  <c r="Q20" i="5"/>
  <c r="S20" i="5"/>
  <c r="U20" i="5"/>
  <c r="W20" i="5"/>
  <c r="Y20" i="5"/>
  <c r="AA20" i="5"/>
  <c r="AC20" i="5"/>
  <c r="AE20" i="5"/>
  <c r="AG20" i="5"/>
  <c r="AI20" i="5"/>
  <c r="AK20" i="5"/>
  <c r="AM20" i="5"/>
  <c r="AO20" i="5"/>
  <c r="C21" i="5"/>
  <c r="G21" i="5"/>
  <c r="I21" i="5"/>
  <c r="K21" i="5"/>
  <c r="M21" i="5"/>
  <c r="O21" i="5"/>
  <c r="Q21" i="5"/>
  <c r="S21" i="5"/>
  <c r="U21" i="5"/>
  <c r="W21" i="5"/>
  <c r="Y21" i="5"/>
  <c r="AA21" i="5"/>
  <c r="AC21" i="5"/>
  <c r="AE21" i="5"/>
  <c r="AG21" i="5"/>
  <c r="AI21" i="5"/>
  <c r="AK21" i="5"/>
  <c r="AO21" i="5"/>
  <c r="C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AI22" i="5"/>
  <c r="AK22" i="5"/>
  <c r="AO22" i="5"/>
  <c r="C23" i="5"/>
  <c r="E23" i="5"/>
  <c r="G23" i="5"/>
  <c r="I23" i="5"/>
  <c r="K23" i="5"/>
  <c r="M23" i="5"/>
  <c r="O23" i="5"/>
  <c r="Q23" i="5"/>
  <c r="S23" i="5"/>
  <c r="U23" i="5"/>
  <c r="W23" i="5"/>
  <c r="Y23" i="5"/>
  <c r="AA23" i="5"/>
  <c r="AC23" i="5"/>
  <c r="AE23" i="5"/>
  <c r="AG23" i="5"/>
  <c r="AI23" i="5"/>
  <c r="AK23" i="5"/>
  <c r="AO23" i="5"/>
  <c r="C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M24" i="5"/>
  <c r="AO24" i="5"/>
  <c r="C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C1" i="4"/>
  <c r="A5" i="4"/>
  <c r="C7" i="4"/>
  <c r="G7" i="4"/>
  <c r="I7" i="4"/>
  <c r="K7" i="4"/>
  <c r="M7" i="4"/>
  <c r="O7" i="4"/>
  <c r="Q7" i="4"/>
  <c r="S7" i="4"/>
  <c r="U7" i="4"/>
  <c r="W7" i="4"/>
  <c r="Y7" i="4"/>
  <c r="AA7" i="4"/>
  <c r="AC7" i="4"/>
  <c r="AE7" i="4"/>
  <c r="C8" i="4"/>
  <c r="G8" i="4"/>
  <c r="I8" i="4"/>
  <c r="K8" i="4"/>
  <c r="M8" i="4"/>
  <c r="O8" i="4"/>
  <c r="Q8" i="4"/>
  <c r="S8" i="4"/>
  <c r="U8" i="4"/>
  <c r="W8" i="4"/>
  <c r="Y8" i="4"/>
  <c r="AA8" i="4"/>
  <c r="AC8" i="4"/>
  <c r="AE8" i="4"/>
  <c r="AG8" i="4"/>
  <c r="AI8" i="4"/>
  <c r="C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O11" i="4"/>
  <c r="C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AK12" i="4"/>
  <c r="AO12" i="4"/>
  <c r="C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O13" i="4"/>
  <c r="C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AO14" i="4"/>
  <c r="C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AM15" i="4"/>
  <c r="AO15" i="4"/>
  <c r="C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O16" i="4"/>
  <c r="C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AK17" i="4"/>
  <c r="AO17" i="4"/>
  <c r="C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AK18" i="4"/>
  <c r="AO18" i="4"/>
  <c r="C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AO19" i="4"/>
  <c r="C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AK20" i="4"/>
  <c r="AM20" i="4"/>
  <c r="AO20" i="4"/>
  <c r="C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I21" i="4"/>
  <c r="AK21" i="4"/>
  <c r="AO21" i="4"/>
  <c r="C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AK22" i="4"/>
  <c r="AO22" i="4"/>
  <c r="C23" i="4"/>
  <c r="E23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AI23" i="4"/>
  <c r="AK23" i="4"/>
  <c r="AO23" i="4"/>
  <c r="C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</calcChain>
</file>

<file path=xl/sharedStrings.xml><?xml version="1.0" encoding="utf-8"?>
<sst xmlns="http://schemas.openxmlformats.org/spreadsheetml/2006/main" count="282" uniqueCount="34">
  <si>
    <t>ARNOLD</t>
  </si>
  <si>
    <t xml:space="preserve">         NYMEX Price</t>
  </si>
  <si>
    <t xml:space="preserve">         NYMEX NG-MM</t>
  </si>
  <si>
    <t xml:space="preserve">         NG PR CAN</t>
  </si>
  <si>
    <t xml:space="preserve">         NG-Long Term Exotic</t>
  </si>
  <si>
    <t xml:space="preserve">         NG LTX  Hedge-Basis Notional</t>
  </si>
  <si>
    <t xml:space="preserve">         NG LTX  Hedge-Basis Equivalent</t>
  </si>
  <si>
    <t xml:space="preserve">         Exotic Options</t>
  </si>
  <si>
    <t xml:space="preserve">         Exotic Options-Basis Notional</t>
  </si>
  <si>
    <t xml:space="preserve">         Exotic Options-Basis Equivalent</t>
  </si>
  <si>
    <t xml:space="preserve">         NYMEX-Gas Daily</t>
  </si>
  <si>
    <t xml:space="preserve">         NG-GDL</t>
  </si>
  <si>
    <t>TOTAL:</t>
  </si>
  <si>
    <t>NYMEX Equivalent Gas Position</t>
  </si>
  <si>
    <t>POSITION   REPORT</t>
  </si>
  <si>
    <t>TIME BUCKET/KEY: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</si>
  <si>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</si>
  <si>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February</t>
  </si>
  <si>
    <t>Total ECT</t>
  </si>
  <si>
    <t>Prior Day</t>
  </si>
  <si>
    <t>To:</t>
  </si>
  <si>
    <t>Index</t>
  </si>
  <si>
    <t>Change</t>
  </si>
  <si>
    <t>March</t>
  </si>
  <si>
    <t>CHECK LINKS</t>
  </si>
  <si>
    <t>to HEDGESTRIPS</t>
  </si>
  <si>
    <t>Previous Day Change</t>
  </si>
  <si>
    <t xml:space="preserve"> </t>
  </si>
  <si>
    <t>June</t>
  </si>
  <si>
    <t xml:space="preserve">         NG EOL Basis</t>
  </si>
  <si>
    <t xml:space="preserve">         NG EOL Basis Equivalent</t>
  </si>
  <si>
    <t>July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</si>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</sst>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6" x14ac:knownFonts="1">
    <font>
      <sz val="10"/>
      <name val="Arial"/>
    </font>
    <font>
      <sz val="10"/>
      <name val="Arial"/>
    </font>
    <font>
      <b/>
      <i/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2" fillId="0" borderId="0" xfId="1" applyNumberFormat="1" applyFont="1"/>
    <xf numFmtId="164" fontId="3" fillId="2" borderId="0" xfId="1" applyNumberFormat="1" applyFont="1" applyFill="1"/>
    <xf numFmtId="164" fontId="2" fillId="0" borderId="0" xfId="1" applyNumberFormat="1" applyFont="1" applyFill="1" applyBorder="1"/>
    <xf numFmtId="164" fontId="0" fillId="0" borderId="0" xfId="1" applyNumberFormat="1" applyFont="1"/>
    <xf numFmtId="0" fontId="3" fillId="0" borderId="0" xfId="0" applyFont="1"/>
    <xf numFmtId="164" fontId="2" fillId="2" borderId="0" xfId="0" applyNumberFormat="1" applyFont="1" applyFill="1"/>
    <xf numFmtId="0" fontId="4" fillId="0" borderId="0" xfId="0" applyFont="1" applyBorder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64" fontId="3" fillId="0" borderId="0" xfId="1" applyNumberFormat="1" applyFont="1" applyFill="1" applyBorder="1" applyAlignment="1"/>
    <xf numFmtId="164" fontId="3" fillId="0" borderId="0" xfId="1" applyNumberFormat="1" applyFont="1"/>
    <xf numFmtId="164" fontId="3" fillId="0" borderId="0" xfId="1" applyNumberFormat="1" applyFont="1" applyFill="1"/>
    <xf numFmtId="164" fontId="3" fillId="2" borderId="0" xfId="0" applyNumberFormat="1" applyFont="1" applyFill="1"/>
    <xf numFmtId="0" fontId="3" fillId="0" borderId="0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164" fontId="3" fillId="0" borderId="1" xfId="1" applyNumberFormat="1" applyFont="1" applyBorder="1"/>
    <xf numFmtId="164" fontId="3" fillId="0" borderId="1" xfId="1" applyNumberFormat="1" applyFont="1" applyFill="1" applyBorder="1"/>
    <xf numFmtId="165" fontId="3" fillId="0" borderId="0" xfId="0" applyNumberFormat="1" applyFont="1"/>
    <xf numFmtId="164" fontId="3" fillId="2" borderId="1" xfId="1" applyNumberFormat="1" applyFont="1" applyFill="1" applyBorder="1"/>
    <xf numFmtId="0" fontId="4" fillId="0" borderId="0" xfId="2" applyFont="1"/>
    <xf numFmtId="0" fontId="7" fillId="0" borderId="0" xfId="0" applyFont="1" applyAlignment="1">
      <alignment horizontal="right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2" fontId="3" fillId="0" borderId="0" xfId="0" applyNumberFormat="1" applyFont="1"/>
    <xf numFmtId="0" fontId="9" fillId="0" borderId="0" xfId="0" applyFont="1"/>
    <xf numFmtId="166" fontId="7" fillId="0" borderId="0" xfId="0" applyNumberFormat="1" applyFont="1" applyAlignment="1">
      <alignment horizontal="left"/>
    </xf>
    <xf numFmtId="0" fontId="10" fillId="0" borderId="0" xfId="0" applyFont="1"/>
    <xf numFmtId="167" fontId="4" fillId="2" borderId="0" xfId="0" applyNumberFormat="1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167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4" fillId="2" borderId="2" xfId="0" applyFont="1" applyFill="1" applyBorder="1" applyAlignment="1">
      <alignment horizontal="center"/>
    </xf>
    <xf numFmtId="17" fontId="3" fillId="0" borderId="3" xfId="0" quotePrefix="1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5" fillId="2" borderId="0" xfId="0" applyNumberFormat="1" applyFont="1" applyFill="1"/>
    <xf numFmtId="164" fontId="3" fillId="0" borderId="0" xfId="0" applyNumberFormat="1" applyFont="1"/>
    <xf numFmtId="0" fontId="14" fillId="0" borderId="0" xfId="0" applyFont="1"/>
    <xf numFmtId="0" fontId="15" fillId="0" borderId="0" xfId="0" applyFont="1" applyBorder="1" applyAlignment="1">
      <alignment horizontal="center"/>
    </xf>
    <xf numFmtId="15" fontId="3" fillId="0" borderId="3" xfId="0" quotePrefix="1" applyNumberFormat="1" applyFont="1" applyBorder="1" applyAlignment="1">
      <alignment horizontal="center"/>
    </xf>
    <xf numFmtId="164" fontId="2" fillId="0" borderId="0" xfId="1" applyNumberFormat="1" applyFont="1" applyFill="1"/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30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96793BB-CF56-31F9-4F36-E0B30A625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B5319C-1453-69E9-D233-10291DF75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92BC43C2-6892-AEC9-DB8D-667B1DDF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E1EFD51-C0E2-648C-EF2E-FB1D302D3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D8BEE756-62B7-472A-F02A-9E7028DAD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142875</xdr:rowOff>
        </xdr:from>
        <xdr:to>
          <xdr:col>4</xdr:col>
          <xdr:colOff>361950</xdr:colOff>
          <xdr:row>4</xdr:row>
          <xdr:rowOff>104775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8CC18B0C-805A-0AD0-AD53-3ADB996F4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142875</xdr:rowOff>
        </xdr:from>
        <xdr:to>
          <xdr:col>8</xdr:col>
          <xdr:colOff>57150</xdr:colOff>
          <xdr:row>4</xdr:row>
          <xdr:rowOff>104775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E4C79011-A879-66C7-111B-1D2A94107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51E5F7DA-DA25-8B91-C0E6-7091B14AF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98B0005-F5FB-CC74-EC57-CB964DAC1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2FC109F-1E33-0549-BF0B-4DC6E758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16E083C-4B97-5EFE-2B3D-411CD3C78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F6276EE7-C823-654F-580C-EB687362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7844E80-FF55-8364-A80F-3DAF3F6EC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7279F35-3324-1094-C5BF-88771B97D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76A4F764-FC68-E8FE-E04C-5A94BE649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9735CB3F-B0F0-9A50-D4CD-C2B32641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633FD38D-8D6B-F178-2011-DF80750D3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B666DF8B-D452-B324-BA69-B14912552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441C436B-61A5-E36E-65DC-B63761928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907C7303-BC88-7C6F-CD41-1EB6B2606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EAB43BBD-7A49-A1AA-F7CC-58668B0DA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9B4DD8C2-318A-A186-6795-CCA5CCA6F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B0748E16-4B4F-7768-74FB-4DF0CB19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BC07D167-9901-CFE1-3EE0-404A6CD2C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7173" name="Picture 5">
          <a:extLst>
            <a:ext uri="{FF2B5EF4-FFF2-40B4-BE49-F238E27FC236}">
              <a16:creationId xmlns:a16="http://schemas.microsoft.com/office/drawing/2014/main" id="{F6DD7D6B-6D88-C224-0E21-9640318D4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2FF85B06-DA86-2B5C-2E61-6D3A76D84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7175" name="Butto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DE94479E-3DE3-4AED-71D0-E9BCDC0A6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1F25F55A-3F77-05B0-19DE-6C765A9ED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1A57BECA-701E-313A-FAF1-AE0A5888A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84B3DE53-C937-1FAE-E899-045B66B8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B761A31B-BC14-6F97-7E70-AF7DF071E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137E06B7-FD5B-9363-2BFF-C80689B98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D8BF7F8-B4EB-400F-52AB-15B86EC7F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142875</xdr:colOff>
          <xdr:row>2</xdr:row>
          <xdr:rowOff>85725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58A1F287-9655-869E-D0CF-3FF1BF8BD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F2CB274-E7FB-8CC0-7343-06EDBF30B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2</xdr:row>
          <xdr:rowOff>38100</xdr:rowOff>
        </xdr:from>
        <xdr:to>
          <xdr:col>6</xdr:col>
          <xdr:colOff>742950</xdr:colOff>
          <xdr:row>4</xdr:row>
          <xdr:rowOff>342900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174A2A6-9206-731B-10A4-2BE768442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228600</xdr:colOff>
      <xdr:row>1</xdr:row>
      <xdr:rowOff>28575</xdr:rowOff>
    </xdr:from>
    <xdr:to>
      <xdr:col>0</xdr:col>
      <xdr:colOff>1114425</xdr:colOff>
      <xdr:row>4</xdr:row>
      <xdr:rowOff>409575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578BC253-D0E2-86A4-0CAD-1ECA38C11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0500"/>
          <a:ext cx="885825" cy="904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142875</xdr:rowOff>
        </xdr:from>
        <xdr:to>
          <xdr:col>4</xdr:col>
          <xdr:colOff>361950</xdr:colOff>
          <xdr:row>4</xdr:row>
          <xdr:rowOff>104775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CF823742-060E-D2F7-4429-62F86D0DC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142875</xdr:rowOff>
        </xdr:from>
        <xdr:to>
          <xdr:col>8</xdr:col>
          <xdr:colOff>57150</xdr:colOff>
          <xdr:row>4</xdr:row>
          <xdr:rowOff>104775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A5FC9B50-F47A-A27F-E0F9-FB9EA31AE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an%20'01/Gas%20Bench/BenchByTrade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sep-01/Gas%20Bench/BenchByTrader09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Sep-01/HS_%20NG-PRICEjoh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Gas%20Bench/BenchByTrader10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Oct-01/HS_%20NG-PRICEjoh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Feb-01/Gas%20Bench/BenchByTrader0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Feb-01/HS_%20NG-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May-01/HS_%20NG-PRICEjoh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Jun-01/HS_%20NG-PRICEjoh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"/>
      <sheetName val="PowerQueryPage"/>
      <sheetName val="QueryPage"/>
      <sheetName val="Months"/>
      <sheetName val="GRMS Que"/>
      <sheetName val="GRMS Positions"/>
      <sheetName val="12 Month"/>
      <sheetName val="Lavorato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>
        <row r="1">
          <cell r="K1">
            <v>36893</v>
          </cell>
        </row>
      </sheetData>
      <sheetData sheetId="3">
        <row r="4">
          <cell r="F4">
            <v>36892</v>
          </cell>
        </row>
      </sheetData>
      <sheetData sheetId="4" refreshError="1"/>
      <sheetData sheetId="5" refreshError="1">
        <row r="1">
          <cell r="D1" t="str">
            <v>SUM(RMS_OPEN_POSITION.BENCHMARK_POSITION_QTY)</v>
          </cell>
          <cell r="I1" t="str">
            <v>Reference</v>
          </cell>
        </row>
        <row r="2">
          <cell r="D2">
            <v>0</v>
          </cell>
          <cell r="I2" t="str">
            <v>NOT USED</v>
          </cell>
        </row>
        <row r="3">
          <cell r="D3">
            <v>417718.95329999999</v>
          </cell>
          <cell r="I3" t="str">
            <v>2PEGULF1</v>
          </cell>
        </row>
        <row r="4">
          <cell r="D4">
            <v>0</v>
          </cell>
          <cell r="I4" t="str">
            <v>3PEGULF1</v>
          </cell>
        </row>
        <row r="5">
          <cell r="D5">
            <v>0</v>
          </cell>
          <cell r="I5" t="str">
            <v>NOT USED</v>
          </cell>
        </row>
        <row r="6">
          <cell r="D6">
            <v>4177189.5339000002</v>
          </cell>
          <cell r="I6" t="str">
            <v>2PEGULF2</v>
          </cell>
        </row>
        <row r="7">
          <cell r="D7">
            <v>0</v>
          </cell>
          <cell r="I7" t="str">
            <v>3PEGULF2</v>
          </cell>
        </row>
        <row r="8">
          <cell r="D8">
            <v>0</v>
          </cell>
          <cell r="I8" t="str">
            <v>4PEGULF2</v>
          </cell>
        </row>
        <row r="9">
          <cell r="D9">
            <v>0</v>
          </cell>
          <cell r="I9" t="str">
            <v>5PEGULF2</v>
          </cell>
        </row>
        <row r="10">
          <cell r="D10">
            <v>0</v>
          </cell>
          <cell r="I10" t="str">
            <v>6PEGULF2</v>
          </cell>
        </row>
        <row r="11">
          <cell r="D11">
            <v>0</v>
          </cell>
          <cell r="I11" t="str">
            <v>7PEGULF2</v>
          </cell>
        </row>
        <row r="12">
          <cell r="D12">
            <v>0</v>
          </cell>
          <cell r="I12" t="str">
            <v>8PEGULF2</v>
          </cell>
        </row>
        <row r="13">
          <cell r="D13">
            <v>0</v>
          </cell>
          <cell r="I13" t="str">
            <v>8PEGULF2</v>
          </cell>
        </row>
        <row r="14">
          <cell r="D14">
            <v>0</v>
          </cell>
          <cell r="I14" t="str">
            <v>NOT USED</v>
          </cell>
        </row>
        <row r="15">
          <cell r="D15">
            <v>556958.60459999996</v>
          </cell>
          <cell r="I15" t="str">
            <v>2PFTSE</v>
          </cell>
        </row>
        <row r="16">
          <cell r="D16">
            <v>0</v>
          </cell>
          <cell r="I16" t="str">
            <v>3PFTSE</v>
          </cell>
        </row>
        <row r="17">
          <cell r="D17">
            <v>0</v>
          </cell>
          <cell r="I17" t="str">
            <v>4PFTSE</v>
          </cell>
        </row>
        <row r="18">
          <cell r="D18">
            <v>0</v>
          </cell>
          <cell r="I18" t="str">
            <v>5PFTSE</v>
          </cell>
        </row>
        <row r="19">
          <cell r="D19">
            <v>0</v>
          </cell>
          <cell r="I19" t="str">
            <v>6PFTSE</v>
          </cell>
        </row>
        <row r="20">
          <cell r="D20">
            <v>0</v>
          </cell>
          <cell r="I20" t="str">
            <v>7PFTSE</v>
          </cell>
        </row>
        <row r="21">
          <cell r="D21">
            <v>0</v>
          </cell>
          <cell r="I21" t="str">
            <v>8PFTSE</v>
          </cell>
        </row>
        <row r="22">
          <cell r="D22">
            <v>0</v>
          </cell>
          <cell r="I22" t="str">
            <v>8PFTSE</v>
          </cell>
        </row>
        <row r="23">
          <cell r="D23">
            <v>0</v>
          </cell>
          <cell r="I23" t="str">
            <v>8PFTSE</v>
          </cell>
        </row>
        <row r="24">
          <cell r="D24">
            <v>0</v>
          </cell>
          <cell r="I24" t="str">
            <v>8PFTSE</v>
          </cell>
        </row>
        <row r="25">
          <cell r="D25">
            <v>0</v>
          </cell>
          <cell r="I25" t="str">
            <v>8PFTSE</v>
          </cell>
        </row>
        <row r="26">
          <cell r="D26">
            <v>0</v>
          </cell>
          <cell r="I26" t="str">
            <v>NOT USED</v>
          </cell>
        </row>
        <row r="27">
          <cell r="D27">
            <v>0</v>
          </cell>
          <cell r="I27" t="str">
            <v>2PEGULF4</v>
          </cell>
        </row>
        <row r="28">
          <cell r="D28">
            <v>0</v>
          </cell>
          <cell r="I28" t="str">
            <v>3PEGULF4</v>
          </cell>
        </row>
        <row r="29">
          <cell r="D29">
            <v>0</v>
          </cell>
          <cell r="I29" t="str">
            <v>NOT USED</v>
          </cell>
        </row>
        <row r="30">
          <cell r="D30">
            <v>0</v>
          </cell>
          <cell r="I30" t="str">
            <v>1MMKT4</v>
          </cell>
        </row>
        <row r="31">
          <cell r="D31">
            <v>0</v>
          </cell>
          <cell r="I31" t="str">
            <v>1MMKT4</v>
          </cell>
        </row>
        <row r="32">
          <cell r="D32">
            <v>0</v>
          </cell>
          <cell r="I32" t="str">
            <v>1MMKT4</v>
          </cell>
        </row>
        <row r="33">
          <cell r="D33">
            <v>0</v>
          </cell>
          <cell r="I33" t="str">
            <v>1MMKT4</v>
          </cell>
        </row>
        <row r="34">
          <cell r="D34">
            <v>0</v>
          </cell>
          <cell r="I34" t="str">
            <v>1MMKT4</v>
          </cell>
        </row>
        <row r="35">
          <cell r="D35">
            <v>0</v>
          </cell>
          <cell r="I35" t="str">
            <v>1MMKT4</v>
          </cell>
        </row>
        <row r="36">
          <cell r="D36">
            <v>0</v>
          </cell>
          <cell r="I36" t="str">
            <v>1MMKT4</v>
          </cell>
        </row>
        <row r="37">
          <cell r="D37">
            <v>0</v>
          </cell>
          <cell r="I37" t="str">
            <v>1MMKT4</v>
          </cell>
        </row>
        <row r="38">
          <cell r="D38">
            <v>0</v>
          </cell>
          <cell r="I38" t="str">
            <v>1MMKT4</v>
          </cell>
        </row>
        <row r="39">
          <cell r="D39">
            <v>0</v>
          </cell>
          <cell r="I39" t="str">
            <v>1MMKT4</v>
          </cell>
        </row>
        <row r="40">
          <cell r="D40">
            <v>0</v>
          </cell>
          <cell r="I40" t="str">
            <v>1MMKT4</v>
          </cell>
        </row>
        <row r="41">
          <cell r="D41">
            <v>0</v>
          </cell>
          <cell r="I41" t="str">
            <v>1MMKT4</v>
          </cell>
        </row>
        <row r="42">
          <cell r="D42">
            <v>0</v>
          </cell>
          <cell r="I42" t="str">
            <v>1MMKT4</v>
          </cell>
        </row>
        <row r="43">
          <cell r="D43">
            <v>0</v>
          </cell>
          <cell r="I43" t="str">
            <v>1MMKT4</v>
          </cell>
        </row>
        <row r="44">
          <cell r="D44">
            <v>0</v>
          </cell>
          <cell r="I44" t="str">
            <v>1MMKT4</v>
          </cell>
        </row>
        <row r="45">
          <cell r="D45">
            <v>0</v>
          </cell>
          <cell r="I45" t="str">
            <v>1MMKT4</v>
          </cell>
        </row>
        <row r="46">
          <cell r="D46">
            <v>0</v>
          </cell>
          <cell r="I46" t="str">
            <v>1MMKT4</v>
          </cell>
        </row>
        <row r="47">
          <cell r="D47">
            <v>0</v>
          </cell>
          <cell r="I47" t="str">
            <v>1MMKT4</v>
          </cell>
        </row>
        <row r="48">
          <cell r="D48">
            <v>0</v>
          </cell>
          <cell r="I48" t="str">
            <v>1MMKT4</v>
          </cell>
        </row>
        <row r="49">
          <cell r="D49">
            <v>0</v>
          </cell>
          <cell r="I49" t="str">
            <v>1MMKT4</v>
          </cell>
        </row>
        <row r="50">
          <cell r="D50">
            <v>0</v>
          </cell>
          <cell r="I50" t="str">
            <v>1MMKT4</v>
          </cell>
        </row>
        <row r="51">
          <cell r="D51">
            <v>0</v>
          </cell>
          <cell r="I51" t="str">
            <v>1MMKT4</v>
          </cell>
        </row>
        <row r="52">
          <cell r="D52">
            <v>0</v>
          </cell>
          <cell r="I52" t="str">
            <v>1MMKT4</v>
          </cell>
        </row>
        <row r="53">
          <cell r="D53">
            <v>0</v>
          </cell>
          <cell r="I53" t="str">
            <v>1MMKT4</v>
          </cell>
        </row>
        <row r="54">
          <cell r="D54">
            <v>0</v>
          </cell>
          <cell r="I54" t="str">
            <v>1MMKT4</v>
          </cell>
        </row>
        <row r="55">
          <cell r="D55">
            <v>0</v>
          </cell>
          <cell r="I55" t="str">
            <v>1MMKT4</v>
          </cell>
        </row>
        <row r="56">
          <cell r="D56">
            <v>0</v>
          </cell>
          <cell r="I56" t="str">
            <v>1MMKT4</v>
          </cell>
        </row>
        <row r="57">
          <cell r="D57">
            <v>0</v>
          </cell>
          <cell r="I57" t="str">
            <v>1MMKT4</v>
          </cell>
        </row>
        <row r="58">
          <cell r="D58">
            <v>0</v>
          </cell>
          <cell r="I58" t="str">
            <v>1MMKT4</v>
          </cell>
        </row>
        <row r="59">
          <cell r="D59">
            <v>0</v>
          </cell>
          <cell r="I59" t="str">
            <v>NOT USED</v>
          </cell>
        </row>
        <row r="60">
          <cell r="D60">
            <v>556958.60450000002</v>
          </cell>
          <cell r="I60" t="str">
            <v>2PMKT4</v>
          </cell>
        </row>
        <row r="61">
          <cell r="D61">
            <v>0</v>
          </cell>
          <cell r="I61" t="str">
            <v>3PMKT4</v>
          </cell>
        </row>
        <row r="62">
          <cell r="D62">
            <v>0</v>
          </cell>
          <cell r="I62" t="str">
            <v>4PMKT4</v>
          </cell>
        </row>
        <row r="63">
          <cell r="D63">
            <v>0</v>
          </cell>
          <cell r="I63" t="str">
            <v>5PMKT4</v>
          </cell>
        </row>
        <row r="64">
          <cell r="D64">
            <v>0</v>
          </cell>
          <cell r="I64" t="str">
            <v>6PMKT4</v>
          </cell>
        </row>
        <row r="65">
          <cell r="D65">
            <v>0</v>
          </cell>
          <cell r="I65" t="str">
            <v>7PMKT4</v>
          </cell>
        </row>
        <row r="66">
          <cell r="D66">
            <v>0</v>
          </cell>
          <cell r="I66" t="str">
            <v>8PMKT4</v>
          </cell>
        </row>
        <row r="67">
          <cell r="D67">
            <v>0</v>
          </cell>
          <cell r="I67" t="str">
            <v>8PMKT4</v>
          </cell>
        </row>
        <row r="68">
          <cell r="D68">
            <v>0</v>
          </cell>
          <cell r="I68" t="str">
            <v>8PMKT4</v>
          </cell>
        </row>
        <row r="69">
          <cell r="D69">
            <v>0</v>
          </cell>
          <cell r="I69" t="str">
            <v>8PMKT4</v>
          </cell>
        </row>
        <row r="70">
          <cell r="D70">
            <v>0</v>
          </cell>
          <cell r="I70" t="str">
            <v>NOT USED</v>
          </cell>
        </row>
        <row r="71">
          <cell r="D71">
            <v>0</v>
          </cell>
          <cell r="I71" t="str">
            <v>2PMKT5</v>
          </cell>
        </row>
        <row r="72">
          <cell r="D72">
            <v>0</v>
          </cell>
          <cell r="I72" t="str">
            <v>3PMKT5</v>
          </cell>
        </row>
        <row r="73">
          <cell r="D73">
            <v>0</v>
          </cell>
          <cell r="I73" t="str">
            <v>4PMKT5</v>
          </cell>
        </row>
        <row r="74">
          <cell r="D74">
            <v>0</v>
          </cell>
          <cell r="I74" t="str">
            <v>5PMKT5</v>
          </cell>
        </row>
        <row r="75">
          <cell r="D75">
            <v>0</v>
          </cell>
          <cell r="I75" t="str">
            <v>8PMKT5</v>
          </cell>
        </row>
        <row r="76">
          <cell r="D76">
            <v>0</v>
          </cell>
          <cell r="I76" t="str">
            <v>8PMKT5</v>
          </cell>
        </row>
        <row r="77">
          <cell r="D77">
            <v>0</v>
          </cell>
          <cell r="I77" t="str">
            <v>9PMKT5</v>
          </cell>
        </row>
        <row r="78">
          <cell r="D78">
            <v>0</v>
          </cell>
          <cell r="I78" t="str">
            <v>9PMKT5</v>
          </cell>
        </row>
        <row r="79">
          <cell r="D79">
            <v>0</v>
          </cell>
          <cell r="I79" t="str">
            <v>9PMKT5</v>
          </cell>
        </row>
        <row r="80">
          <cell r="D80">
            <v>83874.358090634109</v>
          </cell>
          <cell r="I80" t="str">
            <v>2DIMMKTEAST</v>
          </cell>
        </row>
        <row r="81">
          <cell r="D81">
            <v>-82297.699128221982</v>
          </cell>
          <cell r="I81" t="str">
            <v>3DIMMKTEAST</v>
          </cell>
        </row>
        <row r="82">
          <cell r="D82">
            <v>-961.24542227134521</v>
          </cell>
          <cell r="I82" t="str">
            <v>4DIMMKTEAST</v>
          </cell>
        </row>
        <row r="83">
          <cell r="D83">
            <v>-1301.6592605873318</v>
          </cell>
          <cell r="I83" t="str">
            <v>5DIMMKTEAST</v>
          </cell>
        </row>
        <row r="84">
          <cell r="D84">
            <v>835.87023921994364</v>
          </cell>
          <cell r="I84" t="str">
            <v>6DIMMKTEAST</v>
          </cell>
        </row>
        <row r="85">
          <cell r="D85">
            <v>-76.327931345863391</v>
          </cell>
          <cell r="I85" t="str">
            <v>7DIMMKTEAST</v>
          </cell>
        </row>
        <row r="86">
          <cell r="D86">
            <v>656.88210262449775</v>
          </cell>
          <cell r="I86" t="str">
            <v>8DIMMKTEAST</v>
          </cell>
        </row>
        <row r="87">
          <cell r="D87">
            <v>96.143446997537836</v>
          </cell>
          <cell r="I87" t="str">
            <v>8DIMMKTEAST</v>
          </cell>
        </row>
        <row r="88">
          <cell r="D88">
            <v>-198.9736159918871</v>
          </cell>
          <cell r="I88" t="str">
            <v>8DIMMKTEAST</v>
          </cell>
        </row>
        <row r="89">
          <cell r="D89">
            <v>79.830180012991747</v>
          </cell>
          <cell r="I89" t="str">
            <v>9DIMMKTEAST</v>
          </cell>
        </row>
        <row r="90">
          <cell r="D90">
            <v>143.38574807368465</v>
          </cell>
          <cell r="I90" t="str">
            <v>9DIMMKTEAST</v>
          </cell>
        </row>
        <row r="91">
          <cell r="D91">
            <v>-297.96486313830275</v>
          </cell>
          <cell r="I91" t="str">
            <v>9DIMMKTEAST</v>
          </cell>
        </row>
        <row r="92">
          <cell r="D92">
            <v>-449.54935782210094</v>
          </cell>
          <cell r="I92" t="str">
            <v>9DIMMKTEAST</v>
          </cell>
        </row>
        <row r="93">
          <cell r="D93">
            <v>-8.7325299274294661</v>
          </cell>
          <cell r="I93" t="str">
            <v>9DIMMKTEAST</v>
          </cell>
        </row>
        <row r="94">
          <cell r="D94">
            <v>-7.6065124662373442</v>
          </cell>
          <cell r="I94" t="str">
            <v>9DIMMKTEAST</v>
          </cell>
        </row>
        <row r="95">
          <cell r="D95">
            <v>-5.5513431725400642</v>
          </cell>
          <cell r="I95" t="str">
            <v>9DIMMKTEAST</v>
          </cell>
        </row>
        <row r="96">
          <cell r="D96">
            <v>74.560397598828203</v>
          </cell>
          <cell r="I96" t="str">
            <v>9DIMMKTEAST</v>
          </cell>
        </row>
        <row r="97">
          <cell r="D97">
            <v>264.68839613989689</v>
          </cell>
          <cell r="I97" t="str">
            <v>9DIMMKTEAST</v>
          </cell>
        </row>
        <row r="98">
          <cell r="D98">
            <v>-229.85953477541727</v>
          </cell>
          <cell r="I98" t="str">
            <v>10DIMMKTEAST</v>
          </cell>
        </row>
        <row r="99">
          <cell r="D99">
            <v>-100.37276126454321</v>
          </cell>
          <cell r="I99" t="str">
            <v>10DIMMKTEAST</v>
          </cell>
        </row>
        <row r="100">
          <cell r="D100">
            <v>251.57996948306749</v>
          </cell>
          <cell r="I100" t="str">
            <v>10DIMMKTEAST</v>
          </cell>
        </row>
        <row r="101">
          <cell r="D101">
            <v>-6680.7490000000007</v>
          </cell>
          <cell r="I101" t="str">
            <v>1MIMMKTEAST</v>
          </cell>
        </row>
        <row r="102">
          <cell r="D102">
            <v>14191.291500000001</v>
          </cell>
          <cell r="I102" t="str">
            <v>1MIMMKTEAST</v>
          </cell>
        </row>
        <row r="103">
          <cell r="D103">
            <v>13588.019399999999</v>
          </cell>
          <cell r="I103" t="str">
            <v>1MIMMKTEAST</v>
          </cell>
        </row>
        <row r="104">
          <cell r="D104">
            <v>13171.402400000001</v>
          </cell>
          <cell r="I104" t="str">
            <v>1MIMMKTEAST</v>
          </cell>
        </row>
        <row r="105">
          <cell r="D105">
            <v>12853.002200000001</v>
          </cell>
          <cell r="I105" t="str">
            <v>1MIMMKTEAST</v>
          </cell>
        </row>
        <row r="106">
          <cell r="D106">
            <v>12594.659599999999</v>
          </cell>
          <cell r="I106" t="str">
            <v>1MIMMKTEAST</v>
          </cell>
        </row>
        <row r="107">
          <cell r="D107">
            <v>12376.723900000001</v>
          </cell>
          <cell r="I107" t="str">
            <v>1MIMMKTEAST</v>
          </cell>
        </row>
        <row r="108">
          <cell r="D108">
            <v>12187.904199999999</v>
          </cell>
          <cell r="I108" t="str">
            <v>1MIMMKTEAST</v>
          </cell>
        </row>
        <row r="109">
          <cell r="D109">
            <v>12021.004800000001</v>
          </cell>
          <cell r="I109" t="str">
            <v>1MIMMKTEAST</v>
          </cell>
        </row>
        <row r="110">
          <cell r="D110">
            <v>11871.216</v>
          </cell>
          <cell r="I110" t="str">
            <v>1MIMMKTEAST</v>
          </cell>
        </row>
        <row r="111">
          <cell r="D111">
            <v>11735.173900000002</v>
          </cell>
          <cell r="I111" t="str">
            <v>1MIMMKTEAST</v>
          </cell>
        </row>
        <row r="112">
          <cell r="D112">
            <v>11610.4349</v>
          </cell>
          <cell r="I112" t="str">
            <v>1MIMMKTEAST</v>
          </cell>
        </row>
        <row r="113">
          <cell r="D113">
            <v>11495.1682</v>
          </cell>
          <cell r="I113" t="str">
            <v>1MIMMKTEAST</v>
          </cell>
        </row>
        <row r="114">
          <cell r="D114">
            <v>11387.9668</v>
          </cell>
          <cell r="I114" t="str">
            <v>1MIMMKTEAST</v>
          </cell>
        </row>
        <row r="115">
          <cell r="D115">
            <v>11287.725400000001</v>
          </cell>
          <cell r="I115" t="str">
            <v>1MIMMKTEAST</v>
          </cell>
        </row>
        <row r="116">
          <cell r="D116">
            <v>11193.56</v>
          </cell>
          <cell r="I116" t="str">
            <v>1MIMMKTEAST</v>
          </cell>
        </row>
        <row r="117">
          <cell r="D117">
            <v>11104.7516</v>
          </cell>
          <cell r="I117" t="str">
            <v>1MIMMKTEAST</v>
          </cell>
        </row>
        <row r="118">
          <cell r="D118">
            <v>11020.707700000001</v>
          </cell>
          <cell r="I118" t="str">
            <v>1MIMMKTEAST</v>
          </cell>
        </row>
        <row r="119">
          <cell r="D119">
            <v>10940.933800000001</v>
          </cell>
          <cell r="I119" t="str">
            <v>1MIMMKTEAST</v>
          </cell>
        </row>
        <row r="120">
          <cell r="D120">
            <v>10865.012500000001</v>
          </cell>
          <cell r="I120" t="str">
            <v>1MIMMKTEAST</v>
          </cell>
        </row>
        <row r="121">
          <cell r="D121">
            <v>10792.588300000001</v>
          </cell>
          <cell r="I121" t="str">
            <v>1MIMMKTEAST</v>
          </cell>
        </row>
        <row r="122">
          <cell r="D122">
            <v>10723.355600000001</v>
          </cell>
          <cell r="I122" t="str">
            <v>1MIMMKTEAST</v>
          </cell>
        </row>
        <row r="123">
          <cell r="D123">
            <v>10657.0496</v>
          </cell>
          <cell r="I123" t="str">
            <v>1MIMMKTEAST</v>
          </cell>
        </row>
        <row r="124">
          <cell r="D124">
            <v>10593.439399999999</v>
          </cell>
          <cell r="I124" t="str">
            <v>1MIMMKTEAST</v>
          </cell>
        </row>
        <row r="125">
          <cell r="D125">
            <v>10532.321899999999</v>
          </cell>
          <cell r="I125" t="str">
            <v>1MIMMKTEAST</v>
          </cell>
        </row>
        <row r="126">
          <cell r="D126">
            <v>10473.518100000001</v>
          </cell>
          <cell r="I126" t="str">
            <v>1MIMMKTEAST</v>
          </cell>
        </row>
        <row r="127">
          <cell r="D127">
            <v>10416.8685</v>
          </cell>
          <cell r="I127" t="str">
            <v>1MIMMKTEAST</v>
          </cell>
        </row>
        <row r="128">
          <cell r="D128">
            <v>10362.2309</v>
          </cell>
          <cell r="I128" t="str">
            <v>1MIMMKTEAST</v>
          </cell>
        </row>
        <row r="129">
          <cell r="D129">
            <v>10309.4779</v>
          </cell>
          <cell r="I129" t="str">
            <v>1MIMMKTEAST</v>
          </cell>
        </row>
        <row r="130">
          <cell r="D130">
            <v>-1007730.7293091964</v>
          </cell>
          <cell r="I130" t="str">
            <v>1IIMMKTEAST</v>
          </cell>
        </row>
        <row r="131">
          <cell r="D131">
            <v>-1025761.1225631646</v>
          </cell>
          <cell r="I131" t="str">
            <v>2IIMMKTEAST</v>
          </cell>
        </row>
        <row r="132">
          <cell r="D132">
            <v>-1110343.6914567777</v>
          </cell>
          <cell r="I132" t="str">
            <v>3IIMMKTEAST</v>
          </cell>
        </row>
        <row r="133">
          <cell r="D133">
            <v>-369.33212090955357</v>
          </cell>
          <cell r="I133" t="str">
            <v>4IIMMKTEAST</v>
          </cell>
        </row>
        <row r="134">
          <cell r="D134">
            <v>-3423.3751364630807</v>
          </cell>
          <cell r="I134" t="str">
            <v>5IIMMKTEAST</v>
          </cell>
        </row>
        <row r="135">
          <cell r="D135">
            <v>-1817.460242627144</v>
          </cell>
          <cell r="I135" t="str">
            <v>6IIMMKTEAST</v>
          </cell>
        </row>
        <row r="136">
          <cell r="D136">
            <v>-243.18251315107003</v>
          </cell>
          <cell r="I136" t="str">
            <v>7IIMMKTEAST</v>
          </cell>
        </row>
        <row r="137">
          <cell r="I137" t="str">
            <v>8IIMMKTEAST</v>
          </cell>
        </row>
        <row r="138">
          <cell r="I138" t="str">
            <v>8IIMMKTEAST</v>
          </cell>
        </row>
        <row r="139">
          <cell r="I139" t="str">
            <v>8IIMMKTEAST</v>
          </cell>
        </row>
        <row r="140">
          <cell r="I140" t="str">
            <v>9IIMMKTEAST</v>
          </cell>
        </row>
        <row r="141">
          <cell r="I141" t="str">
            <v>9IIMMKTEAST</v>
          </cell>
        </row>
        <row r="142">
          <cell r="I142" t="str">
            <v>9IIMMKTEAST</v>
          </cell>
        </row>
        <row r="143">
          <cell r="I143" t="str">
            <v>9IIMMKTEAST</v>
          </cell>
        </row>
        <row r="144">
          <cell r="I144" t="str">
            <v>9IIMMKTEAST</v>
          </cell>
        </row>
        <row r="145">
          <cell r="I145" t="str">
            <v>9IIMMKTEAST</v>
          </cell>
        </row>
        <row r="146">
          <cell r="I146" t="str">
            <v>9IIMMKTEAST</v>
          </cell>
        </row>
        <row r="147">
          <cell r="I147" t="str">
            <v>9IIMMKTEAST</v>
          </cell>
        </row>
        <row r="148">
          <cell r="I148" t="str">
            <v>9IIMMKTEAST</v>
          </cell>
        </row>
        <row r="149">
          <cell r="I149" t="str">
            <v>10IIMMKTEAST</v>
          </cell>
        </row>
        <row r="150">
          <cell r="I150" t="str">
            <v>10IIMMKTEAST</v>
          </cell>
        </row>
        <row r="151">
          <cell r="I151" t="str">
            <v>10IIMMKTEAST</v>
          </cell>
        </row>
        <row r="152">
          <cell r="I152" t="str">
            <v>NOT USED</v>
          </cell>
        </row>
        <row r="153">
          <cell r="I153" t="str">
            <v>2PIMMKTEAST</v>
          </cell>
        </row>
        <row r="154">
          <cell r="I154" t="str">
            <v>3PIMMKTEAST</v>
          </cell>
        </row>
        <row r="155">
          <cell r="I155" t="str">
            <v>4PIMMKTEAST</v>
          </cell>
        </row>
        <row r="156">
          <cell r="I156" t="str">
            <v>5PIMMKTEAST</v>
          </cell>
        </row>
        <row r="157">
          <cell r="I157" t="str">
            <v>6PIMMKTEAST</v>
          </cell>
        </row>
        <row r="158">
          <cell r="I158" t="str">
            <v>7PIMMKTEAST</v>
          </cell>
        </row>
        <row r="159">
          <cell r="I159" t="str">
            <v>8PIMMKTEAST</v>
          </cell>
        </row>
        <row r="160">
          <cell r="I160" t="str">
            <v>8PIMMKTEAST</v>
          </cell>
        </row>
        <row r="161">
          <cell r="I161" t="str">
            <v>8PIMMKTEAST</v>
          </cell>
        </row>
        <row r="162">
          <cell r="I162" t="str">
            <v>8PIMMKTEAST</v>
          </cell>
        </row>
        <row r="163">
          <cell r="I163" t="str">
            <v>8PIMMKTEAST</v>
          </cell>
        </row>
        <row r="164">
          <cell r="I164" t="str">
            <v>9PIMMKTEAST</v>
          </cell>
        </row>
        <row r="165">
          <cell r="I165" t="str">
            <v>9PIMMKTEAST</v>
          </cell>
        </row>
        <row r="166">
          <cell r="I166" t="str">
            <v>9PIMMKTEAST</v>
          </cell>
        </row>
        <row r="167">
          <cell r="I167" t="str">
            <v>9PIMMKTEAST</v>
          </cell>
        </row>
        <row r="168">
          <cell r="I168" t="str">
            <v>9PIMMKTEAST</v>
          </cell>
        </row>
        <row r="169">
          <cell r="I169" t="str">
            <v>9PIMMKTEAST</v>
          </cell>
        </row>
        <row r="170">
          <cell r="I170" t="str">
            <v>9PIMMKTEAST</v>
          </cell>
        </row>
        <row r="171">
          <cell r="I171" t="str">
            <v>9PIMMKTEAST</v>
          </cell>
        </row>
        <row r="172">
          <cell r="I172" t="str">
            <v>9PIMMKTEAST</v>
          </cell>
        </row>
        <row r="173">
          <cell r="I173" t="str">
            <v>9PIMMKTEAST</v>
          </cell>
        </row>
        <row r="174">
          <cell r="I174" t="str">
            <v>9PIMMKTEAST</v>
          </cell>
        </row>
        <row r="175">
          <cell r="I175" t="str">
            <v>9PIMMKTEAST</v>
          </cell>
        </row>
        <row r="176">
          <cell r="I176" t="str">
            <v>10PIMMKTEAST</v>
          </cell>
        </row>
        <row r="177">
          <cell r="I177" t="str">
            <v>10PIMMKTEAST</v>
          </cell>
        </row>
        <row r="178">
          <cell r="I178" t="str">
            <v>10PIMMKTEAST</v>
          </cell>
        </row>
        <row r="179">
          <cell r="I179" t="str">
            <v>NOT USED</v>
          </cell>
        </row>
        <row r="180">
          <cell r="I180" t="str">
            <v>2DIMNORTHEAST</v>
          </cell>
        </row>
        <row r="181">
          <cell r="I181" t="str">
            <v>3DIMNORTHEAST</v>
          </cell>
        </row>
        <row r="182">
          <cell r="I182" t="str">
            <v>4DIMNORTHEAST</v>
          </cell>
        </row>
        <row r="183">
          <cell r="I183" t="str">
            <v>5DIMNORTHEAST</v>
          </cell>
        </row>
        <row r="184">
          <cell r="I184" t="str">
            <v>6DIMNORTHEAST</v>
          </cell>
        </row>
        <row r="185">
          <cell r="I185" t="str">
            <v>7DIMNORTHEAST</v>
          </cell>
        </row>
        <row r="186">
          <cell r="I186" t="str">
            <v>8DIMNORTHEAST</v>
          </cell>
        </row>
        <row r="187">
          <cell r="I187" t="str">
            <v>8DIMNORTHEAST</v>
          </cell>
        </row>
        <row r="188">
          <cell r="I188" t="str">
            <v>8DIMNORTHEAST</v>
          </cell>
        </row>
        <row r="189">
          <cell r="I189" t="str">
            <v>8DIMNORTHEAST</v>
          </cell>
        </row>
        <row r="190">
          <cell r="I190" t="str">
            <v>8DIMNORTHEAST</v>
          </cell>
        </row>
        <row r="191">
          <cell r="I191" t="str">
            <v>9DIMNORTHEAST</v>
          </cell>
        </row>
        <row r="192">
          <cell r="I192" t="str">
            <v>9DIMNORTHEAST</v>
          </cell>
        </row>
        <row r="193">
          <cell r="I193" t="str">
            <v>9DIMNORTHEAST</v>
          </cell>
        </row>
        <row r="194">
          <cell r="I194" t="str">
            <v>9DIMNORTHEAST</v>
          </cell>
        </row>
        <row r="195">
          <cell r="I195" t="str">
            <v>9DIMNORTHEAST</v>
          </cell>
        </row>
        <row r="196">
          <cell r="I196" t="str">
            <v>9DIMNORTHEAST</v>
          </cell>
        </row>
        <row r="197">
          <cell r="I197" t="str">
            <v>9DIMNORTHEAST</v>
          </cell>
        </row>
        <row r="198">
          <cell r="I198" t="str">
            <v>9DIMNORTHEAST</v>
          </cell>
        </row>
        <row r="199">
          <cell r="I199" t="str">
            <v>9DIMNORTHEAST</v>
          </cell>
        </row>
        <row r="200">
          <cell r="I200" t="str">
            <v>9DIMNORTHEAST</v>
          </cell>
        </row>
        <row r="201">
          <cell r="I201" t="str">
            <v>9DIMNORTHEAST</v>
          </cell>
        </row>
        <row r="202">
          <cell r="I202" t="str">
            <v>9DIMNORTHEAST</v>
          </cell>
        </row>
        <row r="203">
          <cell r="I203" t="str">
            <v>10DIMNORTHEAST</v>
          </cell>
        </row>
        <row r="204">
          <cell r="I204" t="str">
            <v>10DIMNORTHEAST</v>
          </cell>
        </row>
        <row r="205">
          <cell r="I205" t="str">
            <v>10DIMNORTHEAST</v>
          </cell>
        </row>
        <row r="206">
          <cell r="I206" t="str">
            <v>10DIMNORTHEAST</v>
          </cell>
        </row>
        <row r="207">
          <cell r="I207" t="str">
            <v>10DIMNORTHEAST</v>
          </cell>
        </row>
        <row r="208">
          <cell r="I208" t="str">
            <v>10DIMNORTHEAST</v>
          </cell>
        </row>
        <row r="209">
          <cell r="I209" t="str">
            <v>1MIMNORTHEAST</v>
          </cell>
        </row>
        <row r="210">
          <cell r="I210" t="str">
            <v>1MIMNORTHEAST</v>
          </cell>
        </row>
        <row r="211">
          <cell r="I211" t="str">
            <v>1MIMNORTHEAST</v>
          </cell>
        </row>
        <row r="212">
          <cell r="I212" t="str">
            <v>1MIMNORTHEAST</v>
          </cell>
        </row>
        <row r="213">
          <cell r="I213" t="str">
            <v>1MIMNORTHEAST</v>
          </cell>
        </row>
        <row r="214">
          <cell r="I214" t="str">
            <v>1MIMNORTHEAST</v>
          </cell>
        </row>
        <row r="215">
          <cell r="I215" t="str">
            <v>1MIMNORTHEAST</v>
          </cell>
        </row>
        <row r="216">
          <cell r="I216" t="str">
            <v>1MIMNORTHEAST</v>
          </cell>
        </row>
        <row r="217">
          <cell r="I217" t="str">
            <v>1MIMNORTHEAST</v>
          </cell>
        </row>
        <row r="218">
          <cell r="I218" t="str">
            <v>1MIMNORTHEAST</v>
          </cell>
        </row>
        <row r="219">
          <cell r="I219" t="str">
            <v>1MIMNORTHEAST</v>
          </cell>
        </row>
        <row r="220">
          <cell r="I220" t="str">
            <v>1MIMNORTHEAST</v>
          </cell>
        </row>
        <row r="221">
          <cell r="I221" t="str">
            <v>1MIMNORTHEAST</v>
          </cell>
        </row>
        <row r="222">
          <cell r="I222" t="str">
            <v>1MIMNORTHEAST</v>
          </cell>
        </row>
        <row r="223">
          <cell r="I223" t="str">
            <v>1MIMNORTHEAST</v>
          </cell>
        </row>
        <row r="224">
          <cell r="I224" t="str">
            <v>1MIMNORTHEAST</v>
          </cell>
        </row>
        <row r="225">
          <cell r="I225" t="str">
            <v>1MIMNORTHEAST</v>
          </cell>
        </row>
        <row r="226">
          <cell r="I226" t="str">
            <v>1MIMNORTHEAST</v>
          </cell>
        </row>
        <row r="227">
          <cell r="I227" t="str">
            <v>1MIMNORTHEAST</v>
          </cell>
        </row>
        <row r="228">
          <cell r="I228" t="str">
            <v>1MIMNORTHEAST</v>
          </cell>
        </row>
        <row r="229">
          <cell r="I229" t="str">
            <v>1MIMNORTHEAST</v>
          </cell>
        </row>
        <row r="230">
          <cell r="I230" t="str">
            <v>1MIMNORTHEAST</v>
          </cell>
        </row>
        <row r="231">
          <cell r="I231" t="str">
            <v>1MIMNORTHEAST</v>
          </cell>
        </row>
        <row r="232">
          <cell r="I232" t="str">
            <v>1MIMNORTHEAST</v>
          </cell>
        </row>
        <row r="233">
          <cell r="I233" t="str">
            <v>1MIMNORTHEAST</v>
          </cell>
        </row>
        <row r="234">
          <cell r="I234" t="str">
            <v>1MIMNORTHEAST</v>
          </cell>
        </row>
        <row r="235">
          <cell r="I235" t="str">
            <v>1MIMNORTHEAST</v>
          </cell>
        </row>
        <row r="236">
          <cell r="I236" t="str">
            <v>1MIMNORTHEAST</v>
          </cell>
        </row>
        <row r="237">
          <cell r="I237" t="str">
            <v>1MIMNORTHEAST</v>
          </cell>
        </row>
        <row r="238">
          <cell r="I238" t="str">
            <v>1IIMNORTHEAST</v>
          </cell>
        </row>
        <row r="239">
          <cell r="I239" t="str">
            <v>2IIMNORTHEAST</v>
          </cell>
        </row>
        <row r="240">
          <cell r="I240" t="str">
            <v>3IIMNORTHEAST</v>
          </cell>
        </row>
        <row r="241">
          <cell r="I241" t="str">
            <v>4IIMNORTHEAST</v>
          </cell>
        </row>
        <row r="242">
          <cell r="I242" t="str">
            <v>5IIMNORTHEAST</v>
          </cell>
        </row>
        <row r="243">
          <cell r="I243" t="str">
            <v>6IIMNORTHEAST</v>
          </cell>
        </row>
        <row r="244">
          <cell r="I244" t="str">
            <v>7IIMNORTHEAST</v>
          </cell>
        </row>
        <row r="245">
          <cell r="I245" t="str">
            <v>8IIMNORTHEAST</v>
          </cell>
        </row>
        <row r="246">
          <cell r="I246" t="str">
            <v>8IIMNORTHEAST</v>
          </cell>
        </row>
        <row r="247">
          <cell r="I247" t="str">
            <v>8IIMNORTHEAST</v>
          </cell>
        </row>
        <row r="248">
          <cell r="I248" t="str">
            <v>8IIMNORTHEAST</v>
          </cell>
        </row>
        <row r="249">
          <cell r="I249" t="str">
            <v>8IIMNORTHEAST</v>
          </cell>
        </row>
        <row r="250">
          <cell r="I250" t="str">
            <v>9IIMNORTHEAST</v>
          </cell>
        </row>
        <row r="251">
          <cell r="I251" t="str">
            <v>9IIMNORTHEAST</v>
          </cell>
        </row>
        <row r="252">
          <cell r="I252" t="str">
            <v>9IIMNORTHEAST</v>
          </cell>
        </row>
        <row r="253">
          <cell r="I253" t="str">
            <v>9IIMNORTHEAST</v>
          </cell>
        </row>
        <row r="254">
          <cell r="I254" t="str">
            <v>9IIMNORTHEAST</v>
          </cell>
        </row>
        <row r="255">
          <cell r="I255" t="str">
            <v>9IIMNORTHEAST</v>
          </cell>
        </row>
        <row r="256">
          <cell r="I256" t="str">
            <v>9IIMNORTHEAST</v>
          </cell>
        </row>
        <row r="257">
          <cell r="I257" t="str">
            <v>9IIMNORTHEAST</v>
          </cell>
        </row>
        <row r="258">
          <cell r="I258" t="str">
            <v>9IIMNORTHEAST</v>
          </cell>
        </row>
        <row r="259">
          <cell r="I259" t="str">
            <v>9IIMNORTHEAST</v>
          </cell>
        </row>
        <row r="260">
          <cell r="I260" t="str">
            <v>9IIMNORTHEAST</v>
          </cell>
        </row>
        <row r="261">
          <cell r="I261" t="str">
            <v>9IIMNORTHEAST</v>
          </cell>
        </row>
        <row r="262">
          <cell r="I262" t="str">
            <v>10IIMNORTHEAST</v>
          </cell>
        </row>
        <row r="263">
          <cell r="I263" t="str">
            <v>10IIMNORTHEAST</v>
          </cell>
        </row>
        <row r="264">
          <cell r="I264" t="str">
            <v>10IIMNORTHEAST</v>
          </cell>
        </row>
        <row r="265">
          <cell r="I265" t="str">
            <v>10IIMNORTHEAST</v>
          </cell>
        </row>
        <row r="266">
          <cell r="I266" t="str">
            <v>10IIMNORTHEAST</v>
          </cell>
        </row>
        <row r="267">
          <cell r="I267" t="str">
            <v>10IIMNORTHEAST</v>
          </cell>
        </row>
        <row r="268">
          <cell r="I268" t="str">
            <v>NOT USED</v>
          </cell>
        </row>
        <row r="269">
          <cell r="I269" t="str">
            <v>2PIMNORTHEAST</v>
          </cell>
        </row>
        <row r="270">
          <cell r="I270" t="str">
            <v>3PIMNORTHEAST</v>
          </cell>
        </row>
        <row r="271">
          <cell r="I271" t="str">
            <v>4PIMNORTHEAST</v>
          </cell>
        </row>
        <row r="272">
          <cell r="I272" t="str">
            <v>5PIMNORTHEAST</v>
          </cell>
        </row>
        <row r="273">
          <cell r="I273" t="str">
            <v>6PIMNORTHEAST</v>
          </cell>
        </row>
        <row r="274">
          <cell r="I274" t="str">
            <v>7PIMNORTHEAST</v>
          </cell>
        </row>
        <row r="275">
          <cell r="I275" t="str">
            <v>8PIMNORTHEAST</v>
          </cell>
        </row>
        <row r="276">
          <cell r="I276" t="str">
            <v>8PIMNORTHEAST</v>
          </cell>
        </row>
        <row r="277">
          <cell r="I277" t="str">
            <v>8PIMNORTHEAST</v>
          </cell>
        </row>
        <row r="278">
          <cell r="I278" t="str">
            <v>8PIMNORTHEAST</v>
          </cell>
        </row>
        <row r="279">
          <cell r="I279" t="str">
            <v>8PIMNORTHEAST</v>
          </cell>
        </row>
        <row r="280">
          <cell r="I280" t="str">
            <v>9PIMNORTHEAST</v>
          </cell>
        </row>
        <row r="281">
          <cell r="I281" t="str">
            <v>9PIMNORTHEAST</v>
          </cell>
        </row>
        <row r="282">
          <cell r="I282" t="str">
            <v>9PIMNORTHEAST</v>
          </cell>
        </row>
        <row r="283">
          <cell r="I283" t="str">
            <v>9PIMNORTHEAST</v>
          </cell>
        </row>
        <row r="284">
          <cell r="I284" t="str">
            <v>9PIMNORTHEAST</v>
          </cell>
        </row>
        <row r="285">
          <cell r="I285" t="str">
            <v>9PIMNORTHEAST</v>
          </cell>
        </row>
        <row r="286">
          <cell r="I286" t="str">
            <v>9PIMNORTHEAST</v>
          </cell>
        </row>
        <row r="287">
          <cell r="I287" t="str">
            <v>9PIMNORTHEAST</v>
          </cell>
        </row>
        <row r="288">
          <cell r="I288" t="str">
            <v>9PIMNORTHEAST</v>
          </cell>
        </row>
        <row r="289">
          <cell r="I289" t="str">
            <v>9PIMNORTHEAST</v>
          </cell>
        </row>
        <row r="290">
          <cell r="I290" t="str">
            <v>9PIMNORTHEAST</v>
          </cell>
        </row>
        <row r="291">
          <cell r="I291" t="str">
            <v>9PIMNORTHEAST</v>
          </cell>
        </row>
        <row r="292">
          <cell r="I292" t="str">
            <v>10PIMNORTHEAST</v>
          </cell>
        </row>
        <row r="293">
          <cell r="I293" t="str">
            <v>10PIMNORTHEAST</v>
          </cell>
        </row>
        <row r="294">
          <cell r="I294" t="str">
            <v>10PIMNORTHEAST</v>
          </cell>
        </row>
        <row r="295">
          <cell r="I295" t="str">
            <v>10PIMNORTHEAST</v>
          </cell>
        </row>
        <row r="296">
          <cell r="I296" t="str">
            <v>10PIMNORTHEAST</v>
          </cell>
        </row>
        <row r="297">
          <cell r="I297" t="str">
            <v>10PIMNORTHEAST</v>
          </cell>
        </row>
        <row r="298">
          <cell r="I298" t="str">
            <v>NOT USED</v>
          </cell>
        </row>
        <row r="299">
          <cell r="I299" t="str">
            <v>2PTP1</v>
          </cell>
        </row>
        <row r="300">
          <cell r="I300" t="str">
            <v>3PTP1</v>
          </cell>
        </row>
        <row r="301">
          <cell r="I301" t="str">
            <v>NOT USED</v>
          </cell>
        </row>
        <row r="302">
          <cell r="I302" t="str">
            <v>NOT USED</v>
          </cell>
        </row>
        <row r="303">
          <cell r="I303" t="str">
            <v>2DEAST</v>
          </cell>
        </row>
        <row r="304">
          <cell r="I304" t="str">
            <v>3DEAST</v>
          </cell>
        </row>
        <row r="305">
          <cell r="I305" t="str">
            <v>4DEAST</v>
          </cell>
        </row>
        <row r="306">
          <cell r="I306" t="str">
            <v>5DEAST</v>
          </cell>
        </row>
        <row r="307">
          <cell r="I307" t="str">
            <v>6DEAST</v>
          </cell>
        </row>
        <row r="308">
          <cell r="I308" t="str">
            <v>7DEAST</v>
          </cell>
        </row>
        <row r="309">
          <cell r="I309" t="str">
            <v>8DEAST</v>
          </cell>
        </row>
        <row r="310">
          <cell r="I310" t="str">
            <v>8DEAST</v>
          </cell>
        </row>
        <row r="311">
          <cell r="I311" t="str">
            <v>8DEAST</v>
          </cell>
        </row>
        <row r="312">
          <cell r="I312" t="str">
            <v>8DEAST</v>
          </cell>
        </row>
        <row r="313">
          <cell r="I313" t="str">
            <v>8DEAST</v>
          </cell>
        </row>
        <row r="314">
          <cell r="I314" t="str">
            <v>9DEAST</v>
          </cell>
        </row>
        <row r="315">
          <cell r="I315" t="str">
            <v>9DEAST</v>
          </cell>
        </row>
        <row r="316">
          <cell r="I316" t="str">
            <v>9DEAST</v>
          </cell>
        </row>
        <row r="317">
          <cell r="I317" t="str">
            <v>9DEAST</v>
          </cell>
        </row>
        <row r="318">
          <cell r="I318" t="str">
            <v>9DEAST</v>
          </cell>
        </row>
        <row r="319">
          <cell r="I319" t="str">
            <v>9DEAST</v>
          </cell>
        </row>
        <row r="320">
          <cell r="I320" t="str">
            <v>9DEAST</v>
          </cell>
        </row>
        <row r="321">
          <cell r="I321" t="str">
            <v>9DEAST</v>
          </cell>
        </row>
        <row r="322">
          <cell r="I322" t="str">
            <v>9DEAST</v>
          </cell>
        </row>
        <row r="323">
          <cell r="I323" t="str">
            <v>9DEAST</v>
          </cell>
        </row>
        <row r="324">
          <cell r="I324" t="str">
            <v>9DEAST</v>
          </cell>
        </row>
        <row r="325">
          <cell r="I325" t="str">
            <v>9DEAST</v>
          </cell>
        </row>
        <row r="326">
          <cell r="I326" t="str">
            <v>10DEAST</v>
          </cell>
        </row>
        <row r="327">
          <cell r="I327" t="str">
            <v>10DEAST</v>
          </cell>
        </row>
        <row r="328">
          <cell r="I328" t="str">
            <v>10DEAST</v>
          </cell>
        </row>
        <row r="329">
          <cell r="I329" t="str">
            <v>10DEAST</v>
          </cell>
        </row>
        <row r="330">
          <cell r="I330" t="str">
            <v>10DEAST</v>
          </cell>
        </row>
        <row r="331">
          <cell r="I331" t="str">
            <v>10DEAST</v>
          </cell>
        </row>
        <row r="332">
          <cell r="I332" t="str">
            <v>10DEAST</v>
          </cell>
        </row>
        <row r="333">
          <cell r="I333" t="str">
            <v>10DEAST</v>
          </cell>
        </row>
        <row r="334">
          <cell r="I334" t="str">
            <v>10DEAST</v>
          </cell>
        </row>
        <row r="335">
          <cell r="I335" t="str">
            <v>10DEAST</v>
          </cell>
        </row>
        <row r="336">
          <cell r="I336" t="str">
            <v>10DEAST</v>
          </cell>
        </row>
        <row r="337">
          <cell r="I337" t="str">
            <v>10DEAST</v>
          </cell>
        </row>
        <row r="338">
          <cell r="I338" t="str">
            <v>11DEAST</v>
          </cell>
        </row>
        <row r="339">
          <cell r="I339" t="str">
            <v>11DEAST</v>
          </cell>
        </row>
        <row r="340">
          <cell r="I340" t="str">
            <v>11DEAST</v>
          </cell>
        </row>
        <row r="341">
          <cell r="I341" t="str">
            <v>11DEAST</v>
          </cell>
        </row>
        <row r="342">
          <cell r="I342" t="str">
            <v>11DEAST</v>
          </cell>
        </row>
        <row r="343">
          <cell r="I343" t="str">
            <v>11DEAST</v>
          </cell>
        </row>
        <row r="344">
          <cell r="I344" t="str">
            <v>11DEAST</v>
          </cell>
        </row>
        <row r="345">
          <cell r="I345" t="str">
            <v>11DEAST</v>
          </cell>
        </row>
        <row r="346">
          <cell r="I346" t="str">
            <v>11DEAST</v>
          </cell>
        </row>
        <row r="347">
          <cell r="I347" t="str">
            <v>11DEAST</v>
          </cell>
        </row>
        <row r="348">
          <cell r="I348" t="str">
            <v>11DEAST</v>
          </cell>
        </row>
        <row r="349">
          <cell r="I349" t="str">
            <v>11DEAST</v>
          </cell>
        </row>
        <row r="350">
          <cell r="I350" t="str">
            <v>12DEAST</v>
          </cell>
        </row>
        <row r="351">
          <cell r="I351" t="str">
            <v>12DEAST</v>
          </cell>
        </row>
        <row r="352">
          <cell r="I352" t="str">
            <v>12DEAST</v>
          </cell>
        </row>
        <row r="353">
          <cell r="I353" t="str">
            <v>12DEAST</v>
          </cell>
        </row>
        <row r="354">
          <cell r="I354" t="str">
            <v>12DEAST</v>
          </cell>
        </row>
        <row r="355">
          <cell r="I355" t="str">
            <v>12DEAST</v>
          </cell>
        </row>
        <row r="356">
          <cell r="I356" t="str">
            <v>12DEAST</v>
          </cell>
        </row>
        <row r="357">
          <cell r="I357" t="str">
            <v>12DEAST</v>
          </cell>
        </row>
        <row r="358">
          <cell r="I358" t="str">
            <v>12DEAST</v>
          </cell>
        </row>
        <row r="359">
          <cell r="I359" t="str">
            <v>12DEAST</v>
          </cell>
        </row>
        <row r="360">
          <cell r="I360" t="str">
            <v>12DEAST</v>
          </cell>
        </row>
        <row r="361">
          <cell r="I361" t="str">
            <v>12DEAST</v>
          </cell>
        </row>
        <row r="362">
          <cell r="I362" t="str">
            <v>12DEAST</v>
          </cell>
        </row>
        <row r="363">
          <cell r="I363" t="str">
            <v>12DEAST</v>
          </cell>
        </row>
        <row r="364">
          <cell r="I364" t="str">
            <v>12DEAST</v>
          </cell>
        </row>
        <row r="365">
          <cell r="I365" t="str">
            <v>12DEAST</v>
          </cell>
        </row>
        <row r="366">
          <cell r="I366" t="str">
            <v>12DEAST</v>
          </cell>
        </row>
        <row r="367">
          <cell r="I367" t="str">
            <v>12DEAST</v>
          </cell>
        </row>
        <row r="368">
          <cell r="I368" t="str">
            <v>12DEAST</v>
          </cell>
        </row>
        <row r="369">
          <cell r="I369" t="str">
            <v>12DEAST</v>
          </cell>
        </row>
        <row r="370">
          <cell r="I370" t="str">
            <v>12DEAST</v>
          </cell>
        </row>
        <row r="371">
          <cell r="I371" t="str">
            <v>12DEAST</v>
          </cell>
        </row>
        <row r="372">
          <cell r="I372" t="str">
            <v>12DEAST</v>
          </cell>
        </row>
        <row r="373">
          <cell r="I373" t="str">
            <v>12DEAST</v>
          </cell>
        </row>
        <row r="374">
          <cell r="I374" t="str">
            <v>12DEAST</v>
          </cell>
        </row>
        <row r="375">
          <cell r="I375" t="str">
            <v>12DEAST</v>
          </cell>
        </row>
        <row r="376">
          <cell r="I376" t="str">
            <v>12DEAST</v>
          </cell>
        </row>
        <row r="377">
          <cell r="I377" t="str">
            <v>12DEAST</v>
          </cell>
        </row>
        <row r="378">
          <cell r="I378" t="str">
            <v>12DEAST</v>
          </cell>
        </row>
        <row r="379">
          <cell r="I379" t="str">
            <v>12DEAST</v>
          </cell>
        </row>
        <row r="380">
          <cell r="I380" t="str">
            <v>12DEAST</v>
          </cell>
        </row>
        <row r="381">
          <cell r="I381" t="str">
            <v>12DEAST</v>
          </cell>
        </row>
        <row r="382">
          <cell r="I382" t="str">
            <v>12DEAST</v>
          </cell>
        </row>
        <row r="383">
          <cell r="I383" t="str">
            <v>12DEAST</v>
          </cell>
        </row>
        <row r="384">
          <cell r="I384" t="str">
            <v>12DEAST</v>
          </cell>
        </row>
        <row r="385">
          <cell r="I385" t="str">
            <v>12DEAST</v>
          </cell>
        </row>
        <row r="386">
          <cell r="I386" t="str">
            <v>12DEAST</v>
          </cell>
        </row>
        <row r="387">
          <cell r="I387" t="str">
            <v>12DEAST</v>
          </cell>
        </row>
        <row r="388">
          <cell r="I388" t="str">
            <v>12DEAST</v>
          </cell>
        </row>
        <row r="389">
          <cell r="I389" t="str">
            <v>12DEAST</v>
          </cell>
        </row>
        <row r="390">
          <cell r="I390" t="str">
            <v>12DEAST</v>
          </cell>
        </row>
        <row r="391">
          <cell r="I391" t="str">
            <v>12DEAST</v>
          </cell>
        </row>
        <row r="392">
          <cell r="I392" t="str">
            <v>12DEAST</v>
          </cell>
        </row>
        <row r="393">
          <cell r="I393" t="str">
            <v>12DEAST</v>
          </cell>
        </row>
        <row r="394">
          <cell r="I394" t="str">
            <v>12DEAST</v>
          </cell>
        </row>
        <row r="395">
          <cell r="I395" t="str">
            <v>12DEAST</v>
          </cell>
        </row>
        <row r="396">
          <cell r="I396" t="str">
            <v>12DEAST</v>
          </cell>
        </row>
        <row r="397">
          <cell r="I397" t="str">
            <v>12DEAST</v>
          </cell>
        </row>
        <row r="398">
          <cell r="I398" t="str">
            <v>12DEAST</v>
          </cell>
        </row>
        <row r="399">
          <cell r="I399" t="str">
            <v>12DEAST</v>
          </cell>
        </row>
        <row r="400">
          <cell r="I400" t="str">
            <v>12DEAST</v>
          </cell>
        </row>
        <row r="401">
          <cell r="I401" t="str">
            <v>12DEAST</v>
          </cell>
        </row>
        <row r="402">
          <cell r="I402" t="str">
            <v>12DEAST</v>
          </cell>
        </row>
        <row r="403">
          <cell r="I403" t="str">
            <v>12DEAST</v>
          </cell>
        </row>
        <row r="404">
          <cell r="I404" t="str">
            <v>12DEAST</v>
          </cell>
        </row>
        <row r="405">
          <cell r="I405" t="str">
            <v>12DEAST</v>
          </cell>
        </row>
        <row r="406">
          <cell r="I406" t="str">
            <v>12DEAST</v>
          </cell>
        </row>
        <row r="407">
          <cell r="I407" t="str">
            <v>12DEAST</v>
          </cell>
        </row>
        <row r="408">
          <cell r="I408" t="str">
            <v>12DEAST</v>
          </cell>
        </row>
        <row r="409">
          <cell r="I409" t="str">
            <v>12DEAST</v>
          </cell>
        </row>
        <row r="410">
          <cell r="I410" t="str">
            <v>12DEAST</v>
          </cell>
        </row>
        <row r="411">
          <cell r="I411" t="str">
            <v>12DEAST</v>
          </cell>
        </row>
        <row r="412">
          <cell r="I412" t="str">
            <v>12DEAST</v>
          </cell>
        </row>
        <row r="413">
          <cell r="I413" t="str">
            <v>12DEAST</v>
          </cell>
        </row>
        <row r="414">
          <cell r="I414" t="str">
            <v>12DEAST</v>
          </cell>
        </row>
        <row r="415">
          <cell r="I415" t="str">
            <v>12DEAST</v>
          </cell>
        </row>
        <row r="416">
          <cell r="I416" t="str">
            <v>12DEAST</v>
          </cell>
        </row>
        <row r="417">
          <cell r="I417" t="str">
            <v>12DEAST</v>
          </cell>
        </row>
        <row r="418">
          <cell r="I418" t="str">
            <v>12DEAST</v>
          </cell>
        </row>
        <row r="419">
          <cell r="I419" t="str">
            <v>12DEAST</v>
          </cell>
        </row>
        <row r="420">
          <cell r="I420" t="str">
            <v>12DEAST</v>
          </cell>
        </row>
        <row r="421">
          <cell r="I421" t="str">
            <v>12DEAST</v>
          </cell>
        </row>
        <row r="422">
          <cell r="I422" t="str">
            <v>13DEAST</v>
          </cell>
        </row>
        <row r="423">
          <cell r="I423" t="str">
            <v>13DEAST</v>
          </cell>
        </row>
        <row r="424">
          <cell r="I424" t="str">
            <v>13DEAST</v>
          </cell>
        </row>
        <row r="425">
          <cell r="I425" t="str">
            <v>13DEAST</v>
          </cell>
        </row>
        <row r="426">
          <cell r="I426" t="str">
            <v>13DEAST</v>
          </cell>
        </row>
        <row r="427">
          <cell r="I427" t="str">
            <v>13DEAST</v>
          </cell>
        </row>
        <row r="428">
          <cell r="I428" t="str">
            <v>13DEAST</v>
          </cell>
        </row>
        <row r="429">
          <cell r="I429" t="str">
            <v>13DEAST</v>
          </cell>
        </row>
        <row r="430">
          <cell r="I430" t="str">
            <v>13DEAST</v>
          </cell>
        </row>
        <row r="431">
          <cell r="I431" t="str">
            <v>13DEAST</v>
          </cell>
        </row>
        <row r="432">
          <cell r="I432" t="str">
            <v>13DEAST</v>
          </cell>
        </row>
        <row r="433">
          <cell r="I433" t="str">
            <v>13DEAST</v>
          </cell>
        </row>
        <row r="434">
          <cell r="I434" t="str">
            <v>13DEAST</v>
          </cell>
        </row>
        <row r="435">
          <cell r="I435" t="str">
            <v>13DEAST</v>
          </cell>
        </row>
        <row r="436">
          <cell r="I436" t="str">
            <v>13DEAST</v>
          </cell>
        </row>
        <row r="437">
          <cell r="I437" t="str">
            <v>13DEAST</v>
          </cell>
        </row>
        <row r="438">
          <cell r="I438" t="str">
            <v>13DEAST</v>
          </cell>
        </row>
        <row r="439">
          <cell r="I439" t="str">
            <v>13DEAST</v>
          </cell>
        </row>
        <row r="440">
          <cell r="I440" t="str">
            <v>13DEAST</v>
          </cell>
        </row>
        <row r="441">
          <cell r="I441" t="str">
            <v>13DEAST</v>
          </cell>
        </row>
        <row r="442">
          <cell r="I442" t="str">
            <v>13DEAST</v>
          </cell>
        </row>
        <row r="443">
          <cell r="I443" t="str">
            <v>13DEAST</v>
          </cell>
        </row>
        <row r="444">
          <cell r="I444" t="str">
            <v>13DEAST</v>
          </cell>
        </row>
        <row r="445">
          <cell r="I445" t="str">
            <v>13DEAST</v>
          </cell>
        </row>
        <row r="446">
          <cell r="I446" t="str">
            <v>13DEAST</v>
          </cell>
        </row>
        <row r="447">
          <cell r="I447" t="str">
            <v>13DEAST</v>
          </cell>
        </row>
        <row r="448">
          <cell r="I448" t="str">
            <v>13DEAST</v>
          </cell>
        </row>
        <row r="449">
          <cell r="I449" t="str">
            <v>13DEAST</v>
          </cell>
        </row>
        <row r="450">
          <cell r="I450" t="str">
            <v>13DEAST</v>
          </cell>
        </row>
        <row r="451">
          <cell r="I451" t="str">
            <v>13DEAST</v>
          </cell>
        </row>
        <row r="452">
          <cell r="I452" t="str">
            <v>13DEAST</v>
          </cell>
        </row>
        <row r="453">
          <cell r="I453" t="str">
            <v>13DEAST</v>
          </cell>
        </row>
        <row r="454">
          <cell r="I454" t="str">
            <v>13DEAST</v>
          </cell>
        </row>
        <row r="455">
          <cell r="I455" t="str">
            <v>13DEAST</v>
          </cell>
        </row>
        <row r="456">
          <cell r="I456" t="str">
            <v>13DEAST</v>
          </cell>
        </row>
        <row r="457">
          <cell r="I457" t="str">
            <v>13DEAST</v>
          </cell>
        </row>
        <row r="458">
          <cell r="I458" t="str">
            <v>13DEAST</v>
          </cell>
        </row>
        <row r="459">
          <cell r="I459" t="str">
            <v>13DEAST</v>
          </cell>
        </row>
        <row r="460">
          <cell r="I460" t="str">
            <v>13DEAST</v>
          </cell>
        </row>
        <row r="461">
          <cell r="I461" t="str">
            <v>13DEAST</v>
          </cell>
        </row>
        <row r="462">
          <cell r="I462" t="str">
            <v>13DEAST</v>
          </cell>
        </row>
        <row r="463">
          <cell r="I463" t="str">
            <v>13DEAST</v>
          </cell>
        </row>
        <row r="464">
          <cell r="I464" t="str">
            <v>13DEAST</v>
          </cell>
        </row>
        <row r="465">
          <cell r="I465" t="str">
            <v>13DEAST</v>
          </cell>
        </row>
        <row r="466">
          <cell r="I466" t="str">
            <v>13DEAST</v>
          </cell>
        </row>
        <row r="467">
          <cell r="I467" t="str">
            <v>13DEAST</v>
          </cell>
        </row>
        <row r="468">
          <cell r="I468" t="str">
            <v>13DEAST</v>
          </cell>
        </row>
        <row r="469">
          <cell r="I469" t="str">
            <v>13DEAST</v>
          </cell>
        </row>
        <row r="470">
          <cell r="I470" t="str">
            <v>13DEAST</v>
          </cell>
        </row>
        <row r="471">
          <cell r="I471" t="str">
            <v>13DEAST</v>
          </cell>
        </row>
        <row r="472">
          <cell r="I472" t="str">
            <v>13DEAST</v>
          </cell>
        </row>
        <row r="473">
          <cell r="I473" t="str">
            <v>13DEAST</v>
          </cell>
        </row>
        <row r="474">
          <cell r="I474" t="str">
            <v>13DEAST</v>
          </cell>
        </row>
        <row r="475">
          <cell r="I475" t="str">
            <v>13DEAST</v>
          </cell>
        </row>
        <row r="476">
          <cell r="I476" t="str">
            <v>13DEAST</v>
          </cell>
        </row>
        <row r="477">
          <cell r="I477" t="str">
            <v>13DEAST</v>
          </cell>
        </row>
        <row r="478">
          <cell r="I478" t="str">
            <v>13DEAST</v>
          </cell>
        </row>
        <row r="479">
          <cell r="I479" t="str">
            <v>13DEAST</v>
          </cell>
        </row>
        <row r="480">
          <cell r="I480" t="str">
            <v>13DEAST</v>
          </cell>
        </row>
        <row r="481">
          <cell r="I481" t="str">
            <v>13DEAST</v>
          </cell>
        </row>
        <row r="482">
          <cell r="I482" t="str">
            <v>14DEAST</v>
          </cell>
        </row>
        <row r="483">
          <cell r="I483" t="str">
            <v>14DEAST</v>
          </cell>
        </row>
        <row r="484">
          <cell r="I484" t="str">
            <v>14DEAST</v>
          </cell>
        </row>
        <row r="485">
          <cell r="I485" t="str">
            <v>14DEAST</v>
          </cell>
        </row>
        <row r="486">
          <cell r="I486" t="str">
            <v>14DEAST</v>
          </cell>
        </row>
        <row r="487">
          <cell r="I487" t="str">
            <v>14DEAST</v>
          </cell>
        </row>
        <row r="488">
          <cell r="I488" t="str">
            <v>14DEAST</v>
          </cell>
        </row>
        <row r="489">
          <cell r="I489" t="str">
            <v>14DEAST</v>
          </cell>
        </row>
        <row r="490">
          <cell r="I490" t="str">
            <v>14DEAST</v>
          </cell>
        </row>
        <row r="491">
          <cell r="I491" t="str">
            <v>14DEAST</v>
          </cell>
        </row>
        <row r="492">
          <cell r="I492" t="str">
            <v>14DEAST</v>
          </cell>
        </row>
        <row r="493">
          <cell r="I493" t="str">
            <v>14DEAST</v>
          </cell>
        </row>
        <row r="494">
          <cell r="I494" t="str">
            <v>14DEAST</v>
          </cell>
        </row>
        <row r="495">
          <cell r="I495" t="str">
            <v>14DEAST</v>
          </cell>
        </row>
        <row r="496">
          <cell r="I496" t="str">
            <v>14DEAST</v>
          </cell>
        </row>
        <row r="497">
          <cell r="I497" t="str">
            <v>14DEAST</v>
          </cell>
        </row>
        <row r="498">
          <cell r="I498" t="str">
            <v>14DEAST</v>
          </cell>
        </row>
        <row r="499">
          <cell r="I499" t="str">
            <v>14DEAST</v>
          </cell>
        </row>
        <row r="500">
          <cell r="I500" t="str">
            <v>14DEAST</v>
          </cell>
        </row>
        <row r="501">
          <cell r="I501" t="str">
            <v>14DEAST</v>
          </cell>
        </row>
        <row r="502">
          <cell r="I502" t="str">
            <v>14DEAST</v>
          </cell>
        </row>
        <row r="503">
          <cell r="I503" t="str">
            <v>14DEAST</v>
          </cell>
        </row>
        <row r="504">
          <cell r="I504" t="str">
            <v>14DEAST</v>
          </cell>
        </row>
        <row r="505">
          <cell r="I505" t="str">
            <v>14DEAST</v>
          </cell>
        </row>
        <row r="506">
          <cell r="I506" t="str">
            <v>14DEAST</v>
          </cell>
        </row>
        <row r="507">
          <cell r="I507" t="str">
            <v>14DEAST</v>
          </cell>
        </row>
        <row r="508">
          <cell r="I508" t="str">
            <v>14DEAST</v>
          </cell>
        </row>
        <row r="509">
          <cell r="I509" t="str">
            <v>14DEAST</v>
          </cell>
        </row>
        <row r="510">
          <cell r="I510" t="str">
            <v>14DEAST</v>
          </cell>
        </row>
        <row r="511">
          <cell r="I511" t="str">
            <v>14DEAST</v>
          </cell>
        </row>
        <row r="512">
          <cell r="I512" t="str">
            <v>14DEAST</v>
          </cell>
        </row>
        <row r="513">
          <cell r="I513" t="str">
            <v>14DEAST</v>
          </cell>
        </row>
        <row r="514">
          <cell r="I514" t="str">
            <v>14DEAST</v>
          </cell>
        </row>
        <row r="515">
          <cell r="I515" t="str">
            <v>14DEAST</v>
          </cell>
        </row>
        <row r="516">
          <cell r="I516" t="str">
            <v>14DEAST</v>
          </cell>
        </row>
        <row r="517">
          <cell r="I517" t="str">
            <v>14DEAST</v>
          </cell>
        </row>
        <row r="518">
          <cell r="I518" t="str">
            <v>14DEAST</v>
          </cell>
        </row>
        <row r="519">
          <cell r="I519" t="str">
            <v>14DEAST</v>
          </cell>
        </row>
        <row r="520">
          <cell r="I520" t="str">
            <v>14DEAST</v>
          </cell>
        </row>
        <row r="521">
          <cell r="I521" t="str">
            <v>14DEAST</v>
          </cell>
        </row>
        <row r="522">
          <cell r="I522" t="str">
            <v>14DEAST</v>
          </cell>
        </row>
        <row r="523">
          <cell r="I523" t="str">
            <v>14DEAST</v>
          </cell>
        </row>
        <row r="524">
          <cell r="I524" t="str">
            <v>14DEAST</v>
          </cell>
        </row>
        <row r="525">
          <cell r="I525" t="str">
            <v>14DEAST</v>
          </cell>
        </row>
        <row r="526">
          <cell r="I526" t="str">
            <v>14DEAST</v>
          </cell>
        </row>
        <row r="527">
          <cell r="I527" t="str">
            <v>14DEAST</v>
          </cell>
        </row>
        <row r="528">
          <cell r="I528" t="str">
            <v>14DEAST</v>
          </cell>
        </row>
        <row r="529">
          <cell r="I529" t="str">
            <v>14DEAST</v>
          </cell>
        </row>
        <row r="530">
          <cell r="I530" t="str">
            <v>14DEAST</v>
          </cell>
        </row>
        <row r="531">
          <cell r="I531" t="str">
            <v>14DEAST</v>
          </cell>
        </row>
        <row r="532">
          <cell r="I532" t="str">
            <v>14DEAST</v>
          </cell>
        </row>
        <row r="533">
          <cell r="I533" t="str">
            <v>14DEAST</v>
          </cell>
        </row>
        <row r="534">
          <cell r="I534" t="str">
            <v>14DEAST</v>
          </cell>
        </row>
        <row r="535">
          <cell r="I535" t="str">
            <v>14DEAST</v>
          </cell>
        </row>
        <row r="536">
          <cell r="I536" t="str">
            <v>14DEAST</v>
          </cell>
        </row>
        <row r="537">
          <cell r="I537" t="str">
            <v>14DEAST</v>
          </cell>
        </row>
        <row r="538">
          <cell r="I538" t="str">
            <v>14DEAST</v>
          </cell>
        </row>
        <row r="539">
          <cell r="I539" t="str">
            <v>14DEAST</v>
          </cell>
        </row>
        <row r="540">
          <cell r="I540" t="str">
            <v>14DEAST</v>
          </cell>
        </row>
        <row r="541">
          <cell r="I541" t="str">
            <v>14DEAST</v>
          </cell>
        </row>
        <row r="542">
          <cell r="I542" t="str">
            <v>14DEAST</v>
          </cell>
        </row>
        <row r="543">
          <cell r="I543" t="str">
            <v>14DEAST</v>
          </cell>
        </row>
        <row r="544">
          <cell r="I544" t="str">
            <v>14DEAST</v>
          </cell>
        </row>
        <row r="545">
          <cell r="I545" t="str">
            <v>14DEAST</v>
          </cell>
        </row>
        <row r="546">
          <cell r="I546" t="str">
            <v>14DEAST</v>
          </cell>
        </row>
        <row r="547">
          <cell r="I547" t="str">
            <v>14DEAST</v>
          </cell>
        </row>
        <row r="548">
          <cell r="I548" t="str">
            <v>14DEAST</v>
          </cell>
        </row>
        <row r="549">
          <cell r="I549" t="str">
            <v>14DEAST</v>
          </cell>
        </row>
        <row r="550">
          <cell r="I550" t="str">
            <v>14DEAST</v>
          </cell>
        </row>
        <row r="551">
          <cell r="I551" t="str">
            <v>14DEAST</v>
          </cell>
        </row>
        <row r="552">
          <cell r="I552" t="str">
            <v>14DEAST</v>
          </cell>
        </row>
        <row r="553">
          <cell r="I553" t="str">
            <v>14DEAST</v>
          </cell>
        </row>
        <row r="554">
          <cell r="I554" t="str">
            <v>14DEAST</v>
          </cell>
        </row>
        <row r="555">
          <cell r="I555" t="str">
            <v>14DEAST</v>
          </cell>
        </row>
        <row r="556">
          <cell r="I556" t="str">
            <v>14DEAST</v>
          </cell>
        </row>
        <row r="557">
          <cell r="I557" t="str">
            <v>1MEAST</v>
          </cell>
        </row>
        <row r="558">
          <cell r="I558" t="str">
            <v>1MEAST</v>
          </cell>
        </row>
        <row r="559">
          <cell r="I559" t="str">
            <v>1MEAST</v>
          </cell>
        </row>
        <row r="560">
          <cell r="I560" t="str">
            <v>1MEAST</v>
          </cell>
        </row>
        <row r="561">
          <cell r="I561" t="str">
            <v>1MEAST</v>
          </cell>
        </row>
        <row r="562">
          <cell r="I562" t="str">
            <v>1MEAST</v>
          </cell>
        </row>
        <row r="563">
          <cell r="I563" t="str">
            <v>1MEAST</v>
          </cell>
        </row>
        <row r="564">
          <cell r="I564" t="str">
            <v>1MEAST</v>
          </cell>
        </row>
        <row r="565">
          <cell r="I565" t="str">
            <v>1MEAST</v>
          </cell>
        </row>
        <row r="566">
          <cell r="I566" t="str">
            <v>1MEAST</v>
          </cell>
        </row>
        <row r="567">
          <cell r="I567" t="str">
            <v>1MEAST</v>
          </cell>
        </row>
        <row r="568">
          <cell r="I568" t="str">
            <v>1MEAST</v>
          </cell>
        </row>
        <row r="569">
          <cell r="I569" t="str">
            <v>1MEAST</v>
          </cell>
        </row>
        <row r="570">
          <cell r="I570" t="str">
            <v>1MEAST</v>
          </cell>
        </row>
        <row r="571">
          <cell r="I571" t="str">
            <v>1MEAST</v>
          </cell>
        </row>
        <row r="572">
          <cell r="I572" t="str">
            <v>1MEAST</v>
          </cell>
        </row>
        <row r="573">
          <cell r="I573" t="str">
            <v>1MEAST</v>
          </cell>
        </row>
        <row r="574">
          <cell r="I574" t="str">
            <v>1MEAST</v>
          </cell>
        </row>
        <row r="575">
          <cell r="I575" t="str">
            <v>1MEAST</v>
          </cell>
        </row>
        <row r="576">
          <cell r="I576" t="str">
            <v>1MEAST</v>
          </cell>
        </row>
        <row r="577">
          <cell r="I577" t="str">
            <v>1MEAST</v>
          </cell>
        </row>
        <row r="578">
          <cell r="I578" t="str">
            <v>1MEAST</v>
          </cell>
        </row>
        <row r="579">
          <cell r="I579" t="str">
            <v>1MEAST</v>
          </cell>
        </row>
        <row r="580">
          <cell r="I580" t="str">
            <v>1MEAST</v>
          </cell>
        </row>
        <row r="581">
          <cell r="I581" t="str">
            <v>1MEAST</v>
          </cell>
        </row>
        <row r="582">
          <cell r="I582" t="str">
            <v>1MEAST</v>
          </cell>
        </row>
        <row r="583">
          <cell r="I583" t="str">
            <v>1MEAST</v>
          </cell>
        </row>
        <row r="584">
          <cell r="I584" t="str">
            <v>1MEAST</v>
          </cell>
        </row>
        <row r="585">
          <cell r="I585" t="str">
            <v>1MEAST</v>
          </cell>
        </row>
        <row r="586">
          <cell r="I586" t="str">
            <v>1IEAST</v>
          </cell>
        </row>
        <row r="587">
          <cell r="I587" t="str">
            <v>2IEAST</v>
          </cell>
        </row>
        <row r="588">
          <cell r="I588" t="str">
            <v>3IEAST</v>
          </cell>
        </row>
        <row r="589">
          <cell r="I589" t="str">
            <v>4IEAST</v>
          </cell>
        </row>
        <row r="590">
          <cell r="I590" t="str">
            <v>5IEAST</v>
          </cell>
        </row>
        <row r="591">
          <cell r="I591" t="str">
            <v>6IEAST</v>
          </cell>
        </row>
        <row r="592">
          <cell r="I592" t="str">
            <v>7IEAST</v>
          </cell>
        </row>
        <row r="593">
          <cell r="I593" t="str">
            <v>8IEAST</v>
          </cell>
        </row>
        <row r="594">
          <cell r="I594" t="str">
            <v>8IEAST</v>
          </cell>
        </row>
        <row r="595">
          <cell r="I595" t="str">
            <v>8IEAST</v>
          </cell>
        </row>
        <row r="596">
          <cell r="I596" t="str">
            <v>8IEAST</v>
          </cell>
        </row>
        <row r="597">
          <cell r="I597" t="str">
            <v>8IEAST</v>
          </cell>
        </row>
        <row r="598">
          <cell r="I598" t="str">
            <v>9IEAST</v>
          </cell>
        </row>
        <row r="599">
          <cell r="I599" t="str">
            <v>9IEAST</v>
          </cell>
        </row>
        <row r="600">
          <cell r="I600" t="str">
            <v>9IEAST</v>
          </cell>
        </row>
        <row r="601">
          <cell r="I601" t="str">
            <v>9IEAST</v>
          </cell>
        </row>
        <row r="602">
          <cell r="I602" t="str">
            <v>9IEAST</v>
          </cell>
        </row>
        <row r="603">
          <cell r="I603" t="str">
            <v>9IEAST</v>
          </cell>
        </row>
        <row r="604">
          <cell r="I604" t="str">
            <v>9IEAST</v>
          </cell>
        </row>
        <row r="605">
          <cell r="I605" t="str">
            <v>9IEAST</v>
          </cell>
        </row>
        <row r="606">
          <cell r="I606" t="str">
            <v>9IEAST</v>
          </cell>
        </row>
        <row r="607">
          <cell r="I607" t="str">
            <v>9IEAST</v>
          </cell>
        </row>
        <row r="608">
          <cell r="I608" t="str">
            <v>9IEAST</v>
          </cell>
        </row>
        <row r="609">
          <cell r="I609" t="str">
            <v>9IEAST</v>
          </cell>
        </row>
        <row r="610">
          <cell r="I610" t="str">
            <v>10IEAST</v>
          </cell>
        </row>
        <row r="611">
          <cell r="I611" t="str">
            <v>10IEAST</v>
          </cell>
        </row>
        <row r="612">
          <cell r="I612" t="str">
            <v>10IEAST</v>
          </cell>
        </row>
        <row r="613">
          <cell r="I613" t="str">
            <v>10IEAST</v>
          </cell>
        </row>
        <row r="614">
          <cell r="I614" t="str">
            <v>10IEAST</v>
          </cell>
        </row>
        <row r="615">
          <cell r="I615" t="str">
            <v>10IEAST</v>
          </cell>
        </row>
        <row r="616">
          <cell r="I616" t="str">
            <v>10IEAST</v>
          </cell>
        </row>
        <row r="617">
          <cell r="I617" t="str">
            <v>10IEAST</v>
          </cell>
        </row>
        <row r="618">
          <cell r="I618" t="str">
            <v>10IEAST</v>
          </cell>
        </row>
        <row r="619">
          <cell r="I619" t="str">
            <v>10IEAST</v>
          </cell>
        </row>
        <row r="620">
          <cell r="I620" t="str">
            <v>10IEAST</v>
          </cell>
        </row>
        <row r="621">
          <cell r="I621" t="str">
            <v>10IEAST</v>
          </cell>
        </row>
        <row r="622">
          <cell r="I622" t="str">
            <v>11IEAST</v>
          </cell>
        </row>
        <row r="623">
          <cell r="I623" t="str">
            <v>11IEAST</v>
          </cell>
        </row>
        <row r="624">
          <cell r="I624" t="str">
            <v>11IEAST</v>
          </cell>
        </row>
        <row r="625">
          <cell r="I625" t="str">
            <v>11IEAST</v>
          </cell>
        </row>
        <row r="626">
          <cell r="I626" t="str">
            <v>11IEAST</v>
          </cell>
        </row>
        <row r="627">
          <cell r="I627" t="str">
            <v>11IEAST</v>
          </cell>
        </row>
        <row r="628">
          <cell r="I628" t="str">
            <v>11IEAST</v>
          </cell>
        </row>
        <row r="629">
          <cell r="I629" t="str">
            <v>11IEAST</v>
          </cell>
        </row>
        <row r="630">
          <cell r="I630" t="str">
            <v>11IEAST</v>
          </cell>
        </row>
        <row r="631">
          <cell r="I631" t="str">
            <v>11IEAST</v>
          </cell>
        </row>
        <row r="632">
          <cell r="I632" t="str">
            <v>11IEAST</v>
          </cell>
        </row>
        <row r="633">
          <cell r="I633" t="str">
            <v>11IEAST</v>
          </cell>
        </row>
        <row r="634">
          <cell r="I634" t="str">
            <v>12IEAST</v>
          </cell>
        </row>
        <row r="635">
          <cell r="I635" t="str">
            <v>12IEAST</v>
          </cell>
        </row>
        <row r="636">
          <cell r="I636" t="str">
            <v>12IEAST</v>
          </cell>
        </row>
        <row r="637">
          <cell r="I637" t="str">
            <v>12IEAST</v>
          </cell>
        </row>
        <row r="638">
          <cell r="I638" t="str">
            <v>12IEAST</v>
          </cell>
        </row>
        <row r="639">
          <cell r="I639" t="str">
            <v>12IEAST</v>
          </cell>
        </row>
        <row r="640">
          <cell r="I640" t="str">
            <v>12IEAST</v>
          </cell>
        </row>
        <row r="641">
          <cell r="I641" t="str">
            <v>12IEAST</v>
          </cell>
        </row>
        <row r="642">
          <cell r="I642" t="str">
            <v>12IEAST</v>
          </cell>
        </row>
        <row r="643">
          <cell r="I643" t="str">
            <v>12IEAST</v>
          </cell>
        </row>
        <row r="644">
          <cell r="I644" t="str">
            <v>12IEAST</v>
          </cell>
        </row>
        <row r="645">
          <cell r="I645" t="str">
            <v>12IEAST</v>
          </cell>
        </row>
        <row r="646">
          <cell r="I646" t="str">
            <v>12IEAST</v>
          </cell>
        </row>
        <row r="647">
          <cell r="I647" t="str">
            <v>12IEAST</v>
          </cell>
        </row>
        <row r="648">
          <cell r="I648" t="str">
            <v>12IEAST</v>
          </cell>
        </row>
        <row r="649">
          <cell r="I649" t="str">
            <v>12IEAST</v>
          </cell>
        </row>
        <row r="650">
          <cell r="I650" t="str">
            <v>12IEAST</v>
          </cell>
        </row>
        <row r="651">
          <cell r="I651" t="str">
            <v>12IEAST</v>
          </cell>
        </row>
        <row r="652">
          <cell r="I652" t="str">
            <v>12IEAST</v>
          </cell>
        </row>
        <row r="653">
          <cell r="I653" t="str">
            <v>12IEAST</v>
          </cell>
        </row>
        <row r="654">
          <cell r="I654" t="str">
            <v>12IEAST</v>
          </cell>
        </row>
        <row r="655">
          <cell r="I655" t="str">
            <v>12IEAST</v>
          </cell>
        </row>
        <row r="656">
          <cell r="I656" t="str">
            <v>12IEAST</v>
          </cell>
        </row>
        <row r="657">
          <cell r="I657" t="str">
            <v>12IEAST</v>
          </cell>
        </row>
        <row r="658">
          <cell r="I658" t="str">
            <v>12IEAST</v>
          </cell>
        </row>
        <row r="659">
          <cell r="I659" t="str">
            <v>12IEAST</v>
          </cell>
        </row>
        <row r="660">
          <cell r="I660" t="str">
            <v>12IEAST</v>
          </cell>
        </row>
        <row r="661">
          <cell r="I661" t="str">
            <v>12IEAST</v>
          </cell>
        </row>
        <row r="662">
          <cell r="I662" t="str">
            <v>12IEAST</v>
          </cell>
        </row>
        <row r="663">
          <cell r="I663" t="str">
            <v>12IEAST</v>
          </cell>
        </row>
        <row r="664">
          <cell r="I664" t="str">
            <v>12IEAST</v>
          </cell>
        </row>
        <row r="665">
          <cell r="I665" t="str">
            <v>12IEAST</v>
          </cell>
        </row>
        <row r="666">
          <cell r="I666" t="str">
            <v>12IEAST</v>
          </cell>
        </row>
        <row r="667">
          <cell r="I667" t="str">
            <v>12IEAST</v>
          </cell>
        </row>
        <row r="668">
          <cell r="I668" t="str">
            <v>12IEAST</v>
          </cell>
        </row>
        <row r="669">
          <cell r="I669" t="str">
            <v>12IEAST</v>
          </cell>
        </row>
        <row r="670">
          <cell r="I670" t="str">
            <v>12IEAST</v>
          </cell>
        </row>
        <row r="671">
          <cell r="I671" t="str">
            <v>12IEAST</v>
          </cell>
        </row>
        <row r="672">
          <cell r="I672" t="str">
            <v>12IEAST</v>
          </cell>
        </row>
        <row r="673">
          <cell r="I673" t="str">
            <v>12IEAST</v>
          </cell>
        </row>
        <row r="674">
          <cell r="I674" t="str">
            <v>12IEAST</v>
          </cell>
        </row>
        <row r="675">
          <cell r="I675" t="str">
            <v>12IEAST</v>
          </cell>
        </row>
        <row r="676">
          <cell r="I676" t="str">
            <v>12IEAST</v>
          </cell>
        </row>
        <row r="677">
          <cell r="I677" t="str">
            <v>12IEAST</v>
          </cell>
        </row>
        <row r="678">
          <cell r="I678" t="str">
            <v>12IEAST</v>
          </cell>
        </row>
        <row r="679">
          <cell r="I679" t="str">
            <v>12IEAST</v>
          </cell>
        </row>
        <row r="680">
          <cell r="I680" t="str">
            <v>12IEAST</v>
          </cell>
        </row>
        <row r="681">
          <cell r="I681" t="str">
            <v>12IEAST</v>
          </cell>
        </row>
        <row r="682">
          <cell r="I682" t="str">
            <v>12IEAST</v>
          </cell>
        </row>
        <row r="683">
          <cell r="I683" t="str">
            <v>12IEAST</v>
          </cell>
        </row>
        <row r="684">
          <cell r="I684" t="str">
            <v>12IEAST</v>
          </cell>
        </row>
        <row r="685">
          <cell r="I685" t="str">
            <v>12IEAST</v>
          </cell>
        </row>
        <row r="686">
          <cell r="I686" t="str">
            <v>12IEAST</v>
          </cell>
        </row>
        <row r="687">
          <cell r="I687" t="str">
            <v>12IEAST</v>
          </cell>
        </row>
        <row r="688">
          <cell r="I688" t="str">
            <v>12IEAST</v>
          </cell>
        </row>
        <row r="689">
          <cell r="I689" t="str">
            <v>12IEAST</v>
          </cell>
        </row>
        <row r="690">
          <cell r="I690" t="str">
            <v>12IEAST</v>
          </cell>
        </row>
        <row r="691">
          <cell r="I691" t="str">
            <v>12IEAST</v>
          </cell>
        </row>
        <row r="692">
          <cell r="I692" t="str">
            <v>12IEAST</v>
          </cell>
        </row>
        <row r="693">
          <cell r="I693" t="str">
            <v>12IEAST</v>
          </cell>
        </row>
        <row r="694">
          <cell r="I694" t="str">
            <v>12IEAST</v>
          </cell>
        </row>
        <row r="695">
          <cell r="I695" t="str">
            <v>12IEAST</v>
          </cell>
        </row>
        <row r="696">
          <cell r="I696" t="str">
            <v>12IEAST</v>
          </cell>
        </row>
        <row r="697">
          <cell r="I697" t="str">
            <v>12IEAST</v>
          </cell>
        </row>
        <row r="698">
          <cell r="I698" t="str">
            <v>12IEAST</v>
          </cell>
        </row>
        <row r="699">
          <cell r="I699" t="str">
            <v>12IEAST</v>
          </cell>
        </row>
        <row r="700">
          <cell r="I700" t="str">
            <v>12IEAST</v>
          </cell>
        </row>
        <row r="701">
          <cell r="I701" t="str">
            <v>12IEAST</v>
          </cell>
        </row>
        <row r="702">
          <cell r="I702" t="str">
            <v>12IEAST</v>
          </cell>
        </row>
        <row r="703">
          <cell r="I703" t="str">
            <v>12IEAST</v>
          </cell>
        </row>
        <row r="704">
          <cell r="I704" t="str">
            <v>12IEAST</v>
          </cell>
        </row>
        <row r="705">
          <cell r="I705" t="str">
            <v>12IEAST</v>
          </cell>
        </row>
        <row r="706">
          <cell r="I706" t="str">
            <v>13IEAST</v>
          </cell>
        </row>
        <row r="707">
          <cell r="I707" t="str">
            <v>13IEAST</v>
          </cell>
        </row>
        <row r="708">
          <cell r="I708" t="str">
            <v>13IEAST</v>
          </cell>
        </row>
        <row r="709">
          <cell r="I709" t="str">
            <v>13IEAST</v>
          </cell>
        </row>
        <row r="710">
          <cell r="I710" t="str">
            <v>13IEAST</v>
          </cell>
        </row>
        <row r="711">
          <cell r="I711" t="str">
            <v>13IEAST</v>
          </cell>
        </row>
        <row r="712">
          <cell r="I712" t="str">
            <v>13IEAST</v>
          </cell>
        </row>
        <row r="713">
          <cell r="I713" t="str">
            <v>13IEAST</v>
          </cell>
        </row>
        <row r="714">
          <cell r="I714" t="str">
            <v>13IEAST</v>
          </cell>
        </row>
        <row r="715">
          <cell r="I715" t="str">
            <v>13IEAST</v>
          </cell>
        </row>
        <row r="716">
          <cell r="I716" t="str">
            <v>13IEAST</v>
          </cell>
        </row>
        <row r="717">
          <cell r="I717" t="str">
            <v>13IEAST</v>
          </cell>
        </row>
        <row r="718">
          <cell r="I718" t="str">
            <v>13IEAST</v>
          </cell>
        </row>
        <row r="719">
          <cell r="I719" t="str">
            <v>13IEAST</v>
          </cell>
        </row>
        <row r="720">
          <cell r="I720" t="str">
            <v>13IEAST</v>
          </cell>
        </row>
        <row r="721">
          <cell r="I721" t="str">
            <v>13IEAST</v>
          </cell>
        </row>
        <row r="722">
          <cell r="I722" t="str">
            <v>13IEAST</v>
          </cell>
        </row>
        <row r="723">
          <cell r="I723" t="str">
            <v>13IEAST</v>
          </cell>
        </row>
        <row r="724">
          <cell r="I724" t="str">
            <v>13IEAST</v>
          </cell>
        </row>
        <row r="725">
          <cell r="I725" t="str">
            <v>13IEAST</v>
          </cell>
        </row>
        <row r="726">
          <cell r="I726" t="str">
            <v>13IEAST</v>
          </cell>
        </row>
        <row r="727">
          <cell r="I727" t="str">
            <v>13IEAST</v>
          </cell>
        </row>
        <row r="728">
          <cell r="I728" t="str">
            <v>13IEAST</v>
          </cell>
        </row>
        <row r="729">
          <cell r="I729" t="str">
            <v>13IEAST</v>
          </cell>
        </row>
        <row r="730">
          <cell r="I730" t="str">
            <v>13IEAST</v>
          </cell>
        </row>
        <row r="731">
          <cell r="I731" t="str">
            <v>13IEAST</v>
          </cell>
        </row>
        <row r="732">
          <cell r="I732" t="str">
            <v>13IEAST</v>
          </cell>
        </row>
        <row r="733">
          <cell r="I733" t="str">
            <v>13IEAST</v>
          </cell>
        </row>
        <row r="734">
          <cell r="I734" t="str">
            <v>13IEAST</v>
          </cell>
        </row>
        <row r="735">
          <cell r="I735" t="str">
            <v>13IEAST</v>
          </cell>
        </row>
        <row r="736">
          <cell r="I736" t="str">
            <v>13IEAST</v>
          </cell>
        </row>
        <row r="737">
          <cell r="I737" t="str">
            <v>13IEAST</v>
          </cell>
        </row>
        <row r="738">
          <cell r="I738" t="str">
            <v>13IEAST</v>
          </cell>
        </row>
        <row r="739">
          <cell r="I739" t="str">
            <v>13IEAST</v>
          </cell>
        </row>
        <row r="740">
          <cell r="I740" t="str">
            <v>13IEAST</v>
          </cell>
        </row>
        <row r="741">
          <cell r="I741" t="str">
            <v>13IEAST</v>
          </cell>
        </row>
        <row r="742">
          <cell r="I742" t="str">
            <v>13IEAST</v>
          </cell>
        </row>
        <row r="743">
          <cell r="I743" t="str">
            <v>13IEAST</v>
          </cell>
        </row>
        <row r="744">
          <cell r="I744" t="str">
            <v>13IEAST</v>
          </cell>
        </row>
        <row r="745">
          <cell r="I745" t="str">
            <v>13IEAST</v>
          </cell>
        </row>
        <row r="746">
          <cell r="I746" t="str">
            <v>13IEAST</v>
          </cell>
        </row>
        <row r="747">
          <cell r="I747" t="str">
            <v>13IEAST</v>
          </cell>
        </row>
        <row r="748">
          <cell r="I748" t="str">
            <v>13IEAST</v>
          </cell>
        </row>
        <row r="749">
          <cell r="I749" t="str">
            <v>13IEAST</v>
          </cell>
        </row>
        <row r="750">
          <cell r="I750" t="str">
            <v>13IEAST</v>
          </cell>
        </row>
        <row r="751">
          <cell r="I751" t="str">
            <v>13IEAST</v>
          </cell>
        </row>
        <row r="752">
          <cell r="I752" t="str">
            <v>13IEAST</v>
          </cell>
        </row>
        <row r="753">
          <cell r="I753" t="str">
            <v>13IEAST</v>
          </cell>
        </row>
        <row r="754">
          <cell r="I754" t="str">
            <v>13IEAST</v>
          </cell>
        </row>
        <row r="755">
          <cell r="I755" t="str">
            <v>13IEAST</v>
          </cell>
        </row>
        <row r="756">
          <cell r="I756" t="str">
            <v>13IEAST</v>
          </cell>
        </row>
        <row r="757">
          <cell r="I757" t="str">
            <v>13IEAST</v>
          </cell>
        </row>
        <row r="758">
          <cell r="I758" t="str">
            <v>13IEAST</v>
          </cell>
        </row>
        <row r="759">
          <cell r="I759" t="str">
            <v>13IEAST</v>
          </cell>
        </row>
        <row r="760">
          <cell r="I760" t="str">
            <v>13IEAST</v>
          </cell>
        </row>
        <row r="761">
          <cell r="I761" t="str">
            <v>13IEAST</v>
          </cell>
        </row>
        <row r="762">
          <cell r="I762" t="str">
            <v>13IEAST</v>
          </cell>
        </row>
        <row r="763">
          <cell r="I763" t="str">
            <v>13IEAST</v>
          </cell>
        </row>
        <row r="764">
          <cell r="I764" t="str">
            <v>13IEAST</v>
          </cell>
        </row>
        <row r="765">
          <cell r="I765" t="str">
            <v>13IEAST</v>
          </cell>
        </row>
        <row r="766">
          <cell r="I766" t="str">
            <v>14IEAST</v>
          </cell>
        </row>
        <row r="767">
          <cell r="I767" t="str">
            <v>14IEAST</v>
          </cell>
        </row>
        <row r="768">
          <cell r="I768" t="str">
            <v>14IEAST</v>
          </cell>
        </row>
        <row r="769">
          <cell r="I769" t="str">
            <v>14IEAST</v>
          </cell>
        </row>
        <row r="770">
          <cell r="I770" t="str">
            <v>14IEAST</v>
          </cell>
        </row>
        <row r="771">
          <cell r="I771" t="str">
            <v>14IEAST</v>
          </cell>
        </row>
        <row r="772">
          <cell r="I772" t="str">
            <v>14IEAST</v>
          </cell>
        </row>
        <row r="773">
          <cell r="I773" t="str">
            <v>14IEAST</v>
          </cell>
        </row>
        <row r="774">
          <cell r="I774" t="str">
            <v>14IEAST</v>
          </cell>
        </row>
        <row r="775">
          <cell r="I775" t="str">
            <v>14IEAST</v>
          </cell>
        </row>
        <row r="776">
          <cell r="I776" t="str">
            <v>14IEAST</v>
          </cell>
        </row>
        <row r="777">
          <cell r="I777" t="str">
            <v>14IEAST</v>
          </cell>
        </row>
        <row r="778">
          <cell r="I778" t="str">
            <v>14IEAST</v>
          </cell>
        </row>
        <row r="779">
          <cell r="I779" t="str">
            <v>14IEAST</v>
          </cell>
        </row>
        <row r="780">
          <cell r="I780" t="str">
            <v>14IEAST</v>
          </cell>
        </row>
        <row r="781">
          <cell r="I781" t="str">
            <v>14IEAST</v>
          </cell>
        </row>
        <row r="782">
          <cell r="I782" t="str">
            <v>14IEAST</v>
          </cell>
        </row>
        <row r="783">
          <cell r="I783" t="str">
            <v>14IEAST</v>
          </cell>
        </row>
        <row r="784">
          <cell r="I784" t="str">
            <v>14IEAST</v>
          </cell>
        </row>
        <row r="785">
          <cell r="I785" t="str">
            <v>14IEAST</v>
          </cell>
        </row>
        <row r="786">
          <cell r="I786" t="str">
            <v>14IEAST</v>
          </cell>
        </row>
        <row r="787">
          <cell r="I787" t="str">
            <v>14IEAST</v>
          </cell>
        </row>
        <row r="788">
          <cell r="I788" t="str">
            <v>14IEAST</v>
          </cell>
        </row>
        <row r="789">
          <cell r="I789" t="str">
            <v>14IEAST</v>
          </cell>
        </row>
        <row r="790">
          <cell r="I790" t="str">
            <v>14IEAST</v>
          </cell>
        </row>
        <row r="791">
          <cell r="I791" t="str">
            <v>14IEAST</v>
          </cell>
        </row>
        <row r="792">
          <cell r="I792" t="str">
            <v>14IEAST</v>
          </cell>
        </row>
        <row r="793">
          <cell r="I793" t="str">
            <v>14IEAST</v>
          </cell>
        </row>
        <row r="794">
          <cell r="I794" t="str">
            <v>14IEAST</v>
          </cell>
        </row>
        <row r="795">
          <cell r="I795" t="str">
            <v>14IEAST</v>
          </cell>
        </row>
        <row r="796">
          <cell r="I796" t="str">
            <v>14IEAST</v>
          </cell>
        </row>
        <row r="797">
          <cell r="I797" t="str">
            <v>14IEAST</v>
          </cell>
        </row>
        <row r="798">
          <cell r="I798" t="str">
            <v>14IEAST</v>
          </cell>
        </row>
        <row r="799">
          <cell r="I799" t="str">
            <v>14IEAST</v>
          </cell>
        </row>
        <row r="800">
          <cell r="I800" t="str">
            <v>14IEAST</v>
          </cell>
        </row>
        <row r="801">
          <cell r="I801" t="str">
            <v>14IEAST</v>
          </cell>
        </row>
        <row r="802">
          <cell r="I802" t="str">
            <v>14IEAST</v>
          </cell>
        </row>
        <row r="803">
          <cell r="I803" t="str">
            <v>14IEAST</v>
          </cell>
        </row>
        <row r="804">
          <cell r="I804" t="str">
            <v>14IEAST</v>
          </cell>
        </row>
        <row r="805">
          <cell r="I805" t="str">
            <v>14IEAST</v>
          </cell>
        </row>
        <row r="806">
          <cell r="I806" t="str">
            <v>14IEAST</v>
          </cell>
        </row>
        <row r="807">
          <cell r="I807" t="str">
            <v>14IEAST</v>
          </cell>
        </row>
        <row r="808">
          <cell r="I808" t="str">
            <v>14IEAST</v>
          </cell>
        </row>
        <row r="809">
          <cell r="I809" t="str">
            <v>14IEAST</v>
          </cell>
        </row>
        <row r="810">
          <cell r="I810" t="str">
            <v>14IEAST</v>
          </cell>
        </row>
        <row r="811">
          <cell r="I811" t="str">
            <v>14IEAST</v>
          </cell>
        </row>
        <row r="812">
          <cell r="I812" t="str">
            <v>14IEAST</v>
          </cell>
        </row>
        <row r="813">
          <cell r="I813" t="str">
            <v>14IEAST</v>
          </cell>
        </row>
        <row r="814">
          <cell r="I814" t="str">
            <v>14IEAST</v>
          </cell>
        </row>
        <row r="815">
          <cell r="I815" t="str">
            <v>14IEAST</v>
          </cell>
        </row>
        <row r="816">
          <cell r="I816" t="str">
            <v>14IEAST</v>
          </cell>
        </row>
        <row r="817">
          <cell r="I817" t="str">
            <v>14IEAST</v>
          </cell>
        </row>
        <row r="818">
          <cell r="I818" t="str">
            <v>14IEAST</v>
          </cell>
        </row>
        <row r="819">
          <cell r="I819" t="str">
            <v>14IEAST</v>
          </cell>
        </row>
        <row r="820">
          <cell r="I820" t="str">
            <v>14IEAST</v>
          </cell>
        </row>
        <row r="821">
          <cell r="I821" t="str">
            <v>14IEAST</v>
          </cell>
        </row>
        <row r="822">
          <cell r="I822" t="str">
            <v>14IEAST</v>
          </cell>
        </row>
        <row r="823">
          <cell r="I823" t="str">
            <v>14IEAST</v>
          </cell>
        </row>
        <row r="824">
          <cell r="I824" t="str">
            <v>14IEAST</v>
          </cell>
        </row>
        <row r="825">
          <cell r="I825" t="str">
            <v>14IEAST</v>
          </cell>
        </row>
        <row r="826">
          <cell r="I826" t="str">
            <v>14IEAST</v>
          </cell>
        </row>
        <row r="827">
          <cell r="I827" t="str">
            <v>14IEAST</v>
          </cell>
        </row>
        <row r="828">
          <cell r="I828" t="str">
            <v>14IEAST</v>
          </cell>
        </row>
        <row r="829">
          <cell r="I829" t="str">
            <v>14IEAST</v>
          </cell>
        </row>
        <row r="830">
          <cell r="I830" t="str">
            <v>14IEAST</v>
          </cell>
        </row>
        <row r="831">
          <cell r="I831" t="str">
            <v>14IEAST</v>
          </cell>
        </row>
        <row r="832">
          <cell r="I832" t="str">
            <v>14IEAST</v>
          </cell>
        </row>
        <row r="833">
          <cell r="I833" t="str">
            <v>14IEAST</v>
          </cell>
        </row>
        <row r="834">
          <cell r="I834" t="str">
            <v>14IEAST</v>
          </cell>
        </row>
        <row r="835">
          <cell r="I835" t="str">
            <v>14IEAST</v>
          </cell>
        </row>
        <row r="836">
          <cell r="I836" t="str">
            <v>14IEAST</v>
          </cell>
        </row>
        <row r="837">
          <cell r="I837" t="str">
            <v>14IEAST</v>
          </cell>
        </row>
        <row r="838">
          <cell r="I838" t="str">
            <v>14IEAST</v>
          </cell>
        </row>
        <row r="839">
          <cell r="I839" t="str">
            <v>14IEAST</v>
          </cell>
        </row>
        <row r="840">
          <cell r="I840" t="str">
            <v>14IEAST</v>
          </cell>
        </row>
        <row r="841">
          <cell r="I841" t="str">
            <v>NOT USED</v>
          </cell>
        </row>
        <row r="842">
          <cell r="I842" t="str">
            <v>2PEAST</v>
          </cell>
        </row>
        <row r="843">
          <cell r="I843" t="str">
            <v>3PEAST</v>
          </cell>
        </row>
        <row r="844">
          <cell r="I844" t="str">
            <v>4PEAST</v>
          </cell>
        </row>
        <row r="845">
          <cell r="I845" t="str">
            <v>5PEAST</v>
          </cell>
        </row>
        <row r="846">
          <cell r="I846" t="str">
            <v>6PEAST</v>
          </cell>
        </row>
        <row r="847">
          <cell r="I847" t="str">
            <v>7PEAST</v>
          </cell>
        </row>
        <row r="848">
          <cell r="I848" t="str">
            <v>8PEAST</v>
          </cell>
        </row>
        <row r="849">
          <cell r="I849" t="str">
            <v>8PEAST</v>
          </cell>
        </row>
        <row r="850">
          <cell r="I850" t="str">
            <v>8PEAST</v>
          </cell>
        </row>
        <row r="851">
          <cell r="I851" t="str">
            <v>8PEAST</v>
          </cell>
        </row>
        <row r="852">
          <cell r="I852" t="str">
            <v>8PEAST</v>
          </cell>
        </row>
        <row r="853">
          <cell r="I853" t="str">
            <v>9PEAST</v>
          </cell>
        </row>
        <row r="854">
          <cell r="I854" t="str">
            <v>9PEAST</v>
          </cell>
        </row>
        <row r="855">
          <cell r="I855" t="str">
            <v>9PEAST</v>
          </cell>
        </row>
        <row r="856">
          <cell r="I856" t="str">
            <v>9PEAST</v>
          </cell>
        </row>
        <row r="857">
          <cell r="I857" t="str">
            <v>9PEAST</v>
          </cell>
        </row>
        <row r="858">
          <cell r="I858" t="str">
            <v>9PEAST</v>
          </cell>
        </row>
        <row r="859">
          <cell r="I859" t="str">
            <v>9PEAST</v>
          </cell>
        </row>
        <row r="860">
          <cell r="I860" t="str">
            <v>9PEAST</v>
          </cell>
        </row>
        <row r="861">
          <cell r="I861" t="str">
            <v>9PEAST</v>
          </cell>
        </row>
        <row r="862">
          <cell r="I862" t="str">
            <v>9PEAST</v>
          </cell>
        </row>
        <row r="863">
          <cell r="I863" t="str">
            <v>9PEAST</v>
          </cell>
        </row>
        <row r="864">
          <cell r="I864" t="str">
            <v>9PEAST</v>
          </cell>
        </row>
        <row r="865">
          <cell r="I865" t="str">
            <v>10PEAST</v>
          </cell>
        </row>
        <row r="866">
          <cell r="I866" t="str">
            <v>10PEAST</v>
          </cell>
        </row>
        <row r="867">
          <cell r="I867" t="str">
            <v>10PEAST</v>
          </cell>
        </row>
        <row r="868">
          <cell r="I868" t="str">
            <v>10PEAST</v>
          </cell>
        </row>
        <row r="869">
          <cell r="I869" t="str">
            <v>10PEAST</v>
          </cell>
        </row>
        <row r="870">
          <cell r="I870" t="str">
            <v>10PEAST</v>
          </cell>
        </row>
        <row r="871">
          <cell r="I871" t="str">
            <v>10PEAST</v>
          </cell>
        </row>
        <row r="872">
          <cell r="I872" t="str">
            <v>10PEAST</v>
          </cell>
        </row>
        <row r="873">
          <cell r="I873" t="str">
            <v>10PEAST</v>
          </cell>
        </row>
        <row r="874">
          <cell r="I874" t="str">
            <v>10PEAST</v>
          </cell>
        </row>
        <row r="875">
          <cell r="I875" t="str">
            <v>10PEAST</v>
          </cell>
        </row>
        <row r="876">
          <cell r="I876" t="str">
            <v>10PEAST</v>
          </cell>
        </row>
        <row r="877">
          <cell r="I877" t="str">
            <v>11PEAST</v>
          </cell>
        </row>
        <row r="878">
          <cell r="I878" t="str">
            <v>11PEAST</v>
          </cell>
        </row>
        <row r="879">
          <cell r="I879" t="str">
            <v>11PEAST</v>
          </cell>
        </row>
        <row r="880">
          <cell r="I880" t="str">
            <v>11PEAST</v>
          </cell>
        </row>
        <row r="881">
          <cell r="I881" t="str">
            <v>11PEAST</v>
          </cell>
        </row>
        <row r="882">
          <cell r="I882" t="str">
            <v>11PEAST</v>
          </cell>
        </row>
        <row r="883">
          <cell r="I883" t="str">
            <v>11PEAST</v>
          </cell>
        </row>
        <row r="884">
          <cell r="I884" t="str">
            <v>11PEAST</v>
          </cell>
        </row>
        <row r="885">
          <cell r="I885" t="str">
            <v>11PEAST</v>
          </cell>
        </row>
        <row r="886">
          <cell r="I886" t="str">
            <v>11PEAST</v>
          </cell>
        </row>
        <row r="887">
          <cell r="I887" t="str">
            <v>11PEAST</v>
          </cell>
        </row>
        <row r="888">
          <cell r="I888" t="str">
            <v>11PEAST</v>
          </cell>
        </row>
        <row r="889">
          <cell r="I889" t="str">
            <v>12PEAST</v>
          </cell>
        </row>
        <row r="890">
          <cell r="I890" t="str">
            <v>12PEAST</v>
          </cell>
        </row>
        <row r="891">
          <cell r="I891" t="str">
            <v>12PEAST</v>
          </cell>
        </row>
        <row r="892">
          <cell r="I892" t="str">
            <v>12PEAST</v>
          </cell>
        </row>
        <row r="893">
          <cell r="I893" t="str">
            <v>12PEAST</v>
          </cell>
        </row>
        <row r="894">
          <cell r="I894" t="str">
            <v>12PEAST</v>
          </cell>
        </row>
        <row r="895">
          <cell r="I895" t="str">
            <v>12PEAST</v>
          </cell>
        </row>
        <row r="896">
          <cell r="I896" t="str">
            <v>12PEAST</v>
          </cell>
        </row>
        <row r="897">
          <cell r="I897" t="str">
            <v>12PEAST</v>
          </cell>
        </row>
        <row r="898">
          <cell r="I898" t="str">
            <v>12PEAST</v>
          </cell>
        </row>
        <row r="899">
          <cell r="I899" t="str">
            <v>12PEAST</v>
          </cell>
        </row>
        <row r="900">
          <cell r="I900" t="str">
            <v>12PEAST</v>
          </cell>
        </row>
        <row r="901">
          <cell r="I901" t="str">
            <v>12PEAST</v>
          </cell>
        </row>
        <row r="902">
          <cell r="I902" t="str">
            <v>12PEAST</v>
          </cell>
        </row>
        <row r="903">
          <cell r="I903" t="str">
            <v>12PEAST</v>
          </cell>
        </row>
        <row r="904">
          <cell r="I904" t="str">
            <v>12PEAST</v>
          </cell>
        </row>
        <row r="905">
          <cell r="I905" t="str">
            <v>12PEAST</v>
          </cell>
        </row>
        <row r="906">
          <cell r="I906" t="str">
            <v>12PEAST</v>
          </cell>
        </row>
        <row r="907">
          <cell r="I907" t="str">
            <v>12PEAST</v>
          </cell>
        </row>
        <row r="908">
          <cell r="I908" t="str">
            <v>12PEAST</v>
          </cell>
        </row>
        <row r="909">
          <cell r="I909" t="str">
            <v>12PEAST</v>
          </cell>
        </row>
        <row r="910">
          <cell r="I910" t="str">
            <v>12PEAST</v>
          </cell>
        </row>
        <row r="911">
          <cell r="I911" t="str">
            <v>12PEAST</v>
          </cell>
        </row>
        <row r="912">
          <cell r="I912" t="str">
            <v>12PEAST</v>
          </cell>
        </row>
        <row r="913">
          <cell r="I913" t="str">
            <v>12PEAST</v>
          </cell>
        </row>
        <row r="914">
          <cell r="I914" t="str">
            <v>12PEAST</v>
          </cell>
        </row>
        <row r="915">
          <cell r="I915" t="str">
            <v>12PEAST</v>
          </cell>
        </row>
        <row r="916">
          <cell r="I916" t="str">
            <v>12PEAST</v>
          </cell>
        </row>
        <row r="917">
          <cell r="I917" t="str">
            <v>12PEAST</v>
          </cell>
        </row>
        <row r="918">
          <cell r="I918" t="str">
            <v>12PEAST</v>
          </cell>
        </row>
        <row r="919">
          <cell r="I919" t="str">
            <v>12PEAST</v>
          </cell>
        </row>
        <row r="920">
          <cell r="I920" t="str">
            <v>12PEAST</v>
          </cell>
        </row>
        <row r="921">
          <cell r="I921" t="str">
            <v>12PEAST</v>
          </cell>
        </row>
        <row r="922">
          <cell r="I922" t="str">
            <v>12PEAST</v>
          </cell>
        </row>
        <row r="923">
          <cell r="I923" t="str">
            <v>12PEAST</v>
          </cell>
        </row>
        <row r="924">
          <cell r="I924" t="str">
            <v>12PEAST</v>
          </cell>
        </row>
        <row r="925">
          <cell r="I925" t="str">
            <v>12PEAST</v>
          </cell>
        </row>
        <row r="926">
          <cell r="I926" t="str">
            <v>12PEAST</v>
          </cell>
        </row>
        <row r="927">
          <cell r="I927" t="str">
            <v>12PEAST</v>
          </cell>
        </row>
        <row r="928">
          <cell r="I928" t="str">
            <v>12PEAST</v>
          </cell>
        </row>
        <row r="929">
          <cell r="I929" t="str">
            <v>12PEAST</v>
          </cell>
        </row>
        <row r="930">
          <cell r="I930" t="str">
            <v>12PEAST</v>
          </cell>
        </row>
        <row r="931">
          <cell r="I931" t="str">
            <v>12PEAST</v>
          </cell>
        </row>
        <row r="932">
          <cell r="I932" t="str">
            <v>12PEAST</v>
          </cell>
        </row>
        <row r="933">
          <cell r="I933" t="str">
            <v>12PEAST</v>
          </cell>
        </row>
        <row r="934">
          <cell r="I934" t="str">
            <v>12PEAST</v>
          </cell>
        </row>
        <row r="935">
          <cell r="I935" t="str">
            <v>12PEAST</v>
          </cell>
        </row>
        <row r="936">
          <cell r="I936" t="str">
            <v>12PEAST</v>
          </cell>
        </row>
        <row r="937">
          <cell r="I937" t="str">
            <v>12PEAST</v>
          </cell>
        </row>
        <row r="938">
          <cell r="I938" t="str">
            <v>12PEAST</v>
          </cell>
        </row>
        <row r="939">
          <cell r="I939" t="str">
            <v>12PEAST</v>
          </cell>
        </row>
        <row r="940">
          <cell r="I940" t="str">
            <v>12PEAST</v>
          </cell>
        </row>
        <row r="941">
          <cell r="I941" t="str">
            <v>12PEAST</v>
          </cell>
        </row>
        <row r="942">
          <cell r="I942" t="str">
            <v>12PEAST</v>
          </cell>
        </row>
        <row r="943">
          <cell r="I943" t="str">
            <v>12PEAST</v>
          </cell>
        </row>
        <row r="944">
          <cell r="I944" t="str">
            <v>12PEAST</v>
          </cell>
        </row>
        <row r="945">
          <cell r="I945" t="str">
            <v>12PEAST</v>
          </cell>
        </row>
        <row r="946">
          <cell r="I946" t="str">
            <v>12PEAST</v>
          </cell>
        </row>
        <row r="947">
          <cell r="I947" t="str">
            <v>12PEAST</v>
          </cell>
        </row>
        <row r="948">
          <cell r="I948" t="str">
            <v>12PEAST</v>
          </cell>
        </row>
        <row r="949">
          <cell r="I949" t="str">
            <v>12PEAST</v>
          </cell>
        </row>
        <row r="950">
          <cell r="I950" t="str">
            <v>12PEAST</v>
          </cell>
        </row>
        <row r="951">
          <cell r="I951" t="str">
            <v>12PEAST</v>
          </cell>
        </row>
        <row r="952">
          <cell r="I952" t="str">
            <v>12PEAST</v>
          </cell>
        </row>
        <row r="953">
          <cell r="I953" t="str">
            <v>12PEAST</v>
          </cell>
        </row>
        <row r="954">
          <cell r="I954" t="str">
            <v>12PEAST</v>
          </cell>
        </row>
        <row r="955">
          <cell r="I955" t="str">
            <v>12PEAST</v>
          </cell>
        </row>
        <row r="956">
          <cell r="I956" t="str">
            <v>12PEAST</v>
          </cell>
        </row>
        <row r="957">
          <cell r="I957" t="str">
            <v>12PEAST</v>
          </cell>
        </row>
        <row r="958">
          <cell r="I958" t="str">
            <v>12PEAST</v>
          </cell>
        </row>
        <row r="959">
          <cell r="I959" t="str">
            <v>12PEAST</v>
          </cell>
        </row>
        <row r="960">
          <cell r="I960" t="str">
            <v>12PEAST</v>
          </cell>
        </row>
        <row r="961">
          <cell r="I961" t="str">
            <v>13PEAST</v>
          </cell>
        </row>
        <row r="962">
          <cell r="I962" t="str">
            <v>13PEAST</v>
          </cell>
        </row>
        <row r="963">
          <cell r="I963" t="str">
            <v>13PEAST</v>
          </cell>
        </row>
        <row r="964">
          <cell r="I964" t="str">
            <v>13PEAST</v>
          </cell>
        </row>
        <row r="965">
          <cell r="I965" t="str">
            <v>13PEAST</v>
          </cell>
        </row>
        <row r="966">
          <cell r="I966" t="str">
            <v>13PEAST</v>
          </cell>
        </row>
        <row r="967">
          <cell r="I967" t="str">
            <v>13PEAST</v>
          </cell>
        </row>
        <row r="968">
          <cell r="I968" t="str">
            <v>13PEAST</v>
          </cell>
        </row>
        <row r="969">
          <cell r="I969" t="str">
            <v>13PEAST</v>
          </cell>
        </row>
        <row r="970">
          <cell r="I970" t="str">
            <v>13PEAST</v>
          </cell>
        </row>
        <row r="971">
          <cell r="I971" t="str">
            <v>13PEAST</v>
          </cell>
        </row>
        <row r="972">
          <cell r="I972" t="str">
            <v>13PEAST</v>
          </cell>
        </row>
        <row r="973">
          <cell r="I973" t="str">
            <v>13PEAST</v>
          </cell>
        </row>
        <row r="974">
          <cell r="I974" t="str">
            <v>13PEAST</v>
          </cell>
        </row>
        <row r="975">
          <cell r="I975" t="str">
            <v>13PEAST</v>
          </cell>
        </row>
        <row r="976">
          <cell r="I976" t="str">
            <v>13PEAST</v>
          </cell>
        </row>
        <row r="977">
          <cell r="I977" t="str">
            <v>13PEAST</v>
          </cell>
        </row>
        <row r="978">
          <cell r="I978" t="str">
            <v>13PEAST</v>
          </cell>
        </row>
        <row r="979">
          <cell r="I979" t="str">
            <v>13PEAST</v>
          </cell>
        </row>
        <row r="980">
          <cell r="I980" t="str">
            <v>13PEAST</v>
          </cell>
        </row>
        <row r="981">
          <cell r="I981" t="str">
            <v>13PEAST</v>
          </cell>
        </row>
        <row r="982">
          <cell r="I982" t="str">
            <v>13PEAST</v>
          </cell>
        </row>
        <row r="983">
          <cell r="I983" t="str">
            <v>13PEAST</v>
          </cell>
        </row>
        <row r="984">
          <cell r="I984" t="str">
            <v>13PEAST</v>
          </cell>
        </row>
        <row r="985">
          <cell r="I985" t="str">
            <v>13PEAST</v>
          </cell>
        </row>
        <row r="986">
          <cell r="I986" t="str">
            <v>13PEAST</v>
          </cell>
        </row>
        <row r="987">
          <cell r="I987" t="str">
            <v>13PEAST</v>
          </cell>
        </row>
        <row r="988">
          <cell r="I988" t="str">
            <v>13PEAST</v>
          </cell>
        </row>
        <row r="989">
          <cell r="I989" t="str">
            <v>13PEAST</v>
          </cell>
        </row>
        <row r="990">
          <cell r="I990" t="str">
            <v>13PEAST</v>
          </cell>
        </row>
        <row r="991">
          <cell r="I991" t="str">
            <v>13PEAST</v>
          </cell>
        </row>
        <row r="992">
          <cell r="I992" t="str">
            <v>13PEAST</v>
          </cell>
        </row>
        <row r="993">
          <cell r="I993" t="str">
            <v>13PEAST</v>
          </cell>
        </row>
        <row r="994">
          <cell r="I994" t="str">
            <v>13PEAST</v>
          </cell>
        </row>
        <row r="995">
          <cell r="I995" t="str">
            <v>13PEAST</v>
          </cell>
        </row>
        <row r="996">
          <cell r="I996" t="str">
            <v>13PEAST</v>
          </cell>
        </row>
        <row r="997">
          <cell r="I997" t="str">
            <v>13PEAST</v>
          </cell>
        </row>
        <row r="998">
          <cell r="I998" t="str">
            <v>13PEAST</v>
          </cell>
        </row>
        <row r="999">
          <cell r="I999" t="str">
            <v>13PEAST</v>
          </cell>
        </row>
        <row r="1000">
          <cell r="I1000" t="str">
            <v>13PEAST</v>
          </cell>
        </row>
        <row r="1001">
          <cell r="I1001" t="str">
            <v>13PEAST</v>
          </cell>
        </row>
        <row r="1002">
          <cell r="I1002" t="str">
            <v>13PEAST</v>
          </cell>
        </row>
        <row r="1003">
          <cell r="I1003" t="str">
            <v>13PEAST</v>
          </cell>
        </row>
        <row r="1004">
          <cell r="I1004" t="str">
            <v>13PEAST</v>
          </cell>
        </row>
        <row r="1005">
          <cell r="I1005" t="str">
            <v>13PEAST</v>
          </cell>
        </row>
        <row r="1006">
          <cell r="I1006" t="str">
            <v>13PEAST</v>
          </cell>
        </row>
        <row r="1007">
          <cell r="I1007" t="str">
            <v>13PEAST</v>
          </cell>
        </row>
        <row r="1008">
          <cell r="I1008" t="str">
            <v>13PEAST</v>
          </cell>
        </row>
        <row r="1009">
          <cell r="I1009" t="str">
            <v>13PEAST</v>
          </cell>
        </row>
        <row r="1010">
          <cell r="I1010" t="str">
            <v>13PEAST</v>
          </cell>
        </row>
        <row r="1011">
          <cell r="I1011" t="str">
            <v>13PEAST</v>
          </cell>
        </row>
        <row r="1012">
          <cell r="I1012" t="str">
            <v>13PEAST</v>
          </cell>
        </row>
        <row r="1013">
          <cell r="I1013" t="str">
            <v>13PEAST</v>
          </cell>
        </row>
        <row r="1014">
          <cell r="I1014" t="str">
            <v>13PEAST</v>
          </cell>
        </row>
        <row r="1015">
          <cell r="I1015" t="str">
            <v>13PEAST</v>
          </cell>
        </row>
        <row r="1016">
          <cell r="I1016" t="str">
            <v>13PEAST</v>
          </cell>
        </row>
        <row r="1017">
          <cell r="I1017" t="str">
            <v>13PEAST</v>
          </cell>
        </row>
        <row r="1018">
          <cell r="I1018" t="str">
            <v>13PEAST</v>
          </cell>
        </row>
        <row r="1019">
          <cell r="I1019" t="str">
            <v>13PEAST</v>
          </cell>
        </row>
        <row r="1020">
          <cell r="I1020" t="str">
            <v>13PEAST</v>
          </cell>
        </row>
        <row r="1021">
          <cell r="I1021" t="str">
            <v>14PEAST</v>
          </cell>
        </row>
        <row r="1022">
          <cell r="I1022" t="str">
            <v>14PEAST</v>
          </cell>
        </row>
        <row r="1023">
          <cell r="I1023" t="str">
            <v>14PEAST</v>
          </cell>
        </row>
        <row r="1024">
          <cell r="I1024" t="str">
            <v>14PEAST</v>
          </cell>
        </row>
        <row r="1025">
          <cell r="I1025" t="str">
            <v>14PEAST</v>
          </cell>
        </row>
        <row r="1026">
          <cell r="I1026" t="str">
            <v>14PEAST</v>
          </cell>
        </row>
        <row r="1027">
          <cell r="I1027" t="str">
            <v>14PEAST</v>
          </cell>
        </row>
        <row r="1028">
          <cell r="I1028" t="str">
            <v>14PEAST</v>
          </cell>
        </row>
        <row r="1029">
          <cell r="I1029" t="str">
            <v>14PEAST</v>
          </cell>
        </row>
        <row r="1030">
          <cell r="I1030" t="str">
            <v>14PEAST</v>
          </cell>
        </row>
        <row r="1031">
          <cell r="I1031" t="str">
            <v>14PEAST</v>
          </cell>
        </row>
        <row r="1032">
          <cell r="I1032" t="str">
            <v>14PEAST</v>
          </cell>
        </row>
        <row r="1033">
          <cell r="I1033" t="str">
            <v>14PEAST</v>
          </cell>
        </row>
        <row r="1034">
          <cell r="I1034" t="str">
            <v>14PEAST</v>
          </cell>
        </row>
        <row r="1035">
          <cell r="I1035" t="str">
            <v>14PEAST</v>
          </cell>
        </row>
        <row r="1036">
          <cell r="I1036" t="str">
            <v>14PEAST</v>
          </cell>
        </row>
        <row r="1037">
          <cell r="I1037" t="str">
            <v>14PEAST</v>
          </cell>
        </row>
        <row r="1038">
          <cell r="I1038" t="str">
            <v>14PEAST</v>
          </cell>
        </row>
        <row r="1039">
          <cell r="I1039" t="str">
            <v>14PEAST</v>
          </cell>
        </row>
        <row r="1040">
          <cell r="I1040" t="str">
            <v>14PEAST</v>
          </cell>
        </row>
        <row r="1041">
          <cell r="I1041" t="str">
            <v>14PEAST</v>
          </cell>
        </row>
        <row r="1042">
          <cell r="I1042" t="str">
            <v>14PEAST</v>
          </cell>
        </row>
        <row r="1043">
          <cell r="I1043" t="str">
            <v>14PEAST</v>
          </cell>
        </row>
        <row r="1044">
          <cell r="I1044" t="str">
            <v>14PEAST</v>
          </cell>
        </row>
        <row r="1045">
          <cell r="I1045" t="str">
            <v>14PEAST</v>
          </cell>
        </row>
        <row r="1046">
          <cell r="I1046" t="str">
            <v>14PEAST</v>
          </cell>
        </row>
        <row r="1047">
          <cell r="I1047" t="str">
            <v>14PEAST</v>
          </cell>
        </row>
        <row r="1048">
          <cell r="I1048" t="str">
            <v>14PEAST</v>
          </cell>
        </row>
        <row r="1049">
          <cell r="I1049" t="str">
            <v>14PEAST</v>
          </cell>
        </row>
        <row r="1050">
          <cell r="I1050" t="str">
            <v>14PEAST</v>
          </cell>
        </row>
        <row r="1051">
          <cell r="I1051" t="str">
            <v>14PEAST</v>
          </cell>
        </row>
        <row r="1052">
          <cell r="I1052" t="str">
            <v>14PEAST</v>
          </cell>
        </row>
        <row r="1053">
          <cell r="I1053" t="str">
            <v>14PEAST</v>
          </cell>
        </row>
        <row r="1054">
          <cell r="I1054" t="str">
            <v>14PEAST</v>
          </cell>
        </row>
        <row r="1055">
          <cell r="I1055" t="str">
            <v>14PEAST</v>
          </cell>
        </row>
        <row r="1056">
          <cell r="I1056" t="str">
            <v>14PEAST</v>
          </cell>
        </row>
        <row r="1057">
          <cell r="I1057" t="str">
            <v>14PEAST</v>
          </cell>
        </row>
        <row r="1058">
          <cell r="I1058" t="str">
            <v>14PEAST</v>
          </cell>
        </row>
        <row r="1059">
          <cell r="I1059" t="str">
            <v>14PEAST</v>
          </cell>
        </row>
        <row r="1060">
          <cell r="I1060" t="str">
            <v>14PEAST</v>
          </cell>
        </row>
        <row r="1061">
          <cell r="I1061" t="str">
            <v>14PEAST</v>
          </cell>
        </row>
        <row r="1062">
          <cell r="I1062" t="str">
            <v>14PEAST</v>
          </cell>
        </row>
        <row r="1063">
          <cell r="I1063" t="str">
            <v>14PEAST</v>
          </cell>
        </row>
        <row r="1064">
          <cell r="I1064" t="str">
            <v>14PEAST</v>
          </cell>
        </row>
        <row r="1065">
          <cell r="I1065" t="str">
            <v>14PEAST</v>
          </cell>
        </row>
        <row r="1066">
          <cell r="I1066" t="str">
            <v>14PEAST</v>
          </cell>
        </row>
        <row r="1067">
          <cell r="I1067" t="str">
            <v>14PEAST</v>
          </cell>
        </row>
        <row r="1068">
          <cell r="I1068" t="str">
            <v>14PEAST</v>
          </cell>
        </row>
        <row r="1069">
          <cell r="I1069" t="str">
            <v>14PEAST</v>
          </cell>
        </row>
        <row r="1070">
          <cell r="I1070" t="str">
            <v>14PEAST</v>
          </cell>
        </row>
        <row r="1071">
          <cell r="I1071" t="str">
            <v>14PEAST</v>
          </cell>
        </row>
        <row r="1072">
          <cell r="I1072" t="str">
            <v>14PEAST</v>
          </cell>
        </row>
        <row r="1073">
          <cell r="I1073" t="str">
            <v>14PEAST</v>
          </cell>
        </row>
        <row r="1074">
          <cell r="I1074" t="str">
            <v>14PEAST</v>
          </cell>
        </row>
        <row r="1075">
          <cell r="I1075" t="str">
            <v>14PEAST</v>
          </cell>
        </row>
        <row r="1076">
          <cell r="I1076" t="str">
            <v>14PEAST</v>
          </cell>
        </row>
        <row r="1077">
          <cell r="I1077" t="str">
            <v>14PEAST</v>
          </cell>
        </row>
        <row r="1078">
          <cell r="I1078" t="str">
            <v>14PEAST</v>
          </cell>
        </row>
        <row r="1079">
          <cell r="I1079" t="str">
            <v>14PEAST</v>
          </cell>
        </row>
        <row r="1080">
          <cell r="I1080" t="str">
            <v>14PEAST</v>
          </cell>
        </row>
        <row r="1081">
          <cell r="I1081" t="str">
            <v>14PEAST</v>
          </cell>
        </row>
        <row r="1082">
          <cell r="I1082" t="str">
            <v>14PEAST</v>
          </cell>
        </row>
        <row r="1083">
          <cell r="I1083" t="str">
            <v>14PEAST</v>
          </cell>
        </row>
        <row r="1084">
          <cell r="I1084" t="str">
            <v>14PEAST</v>
          </cell>
        </row>
        <row r="1085">
          <cell r="I1085" t="str">
            <v>14PEAST</v>
          </cell>
        </row>
        <row r="1086">
          <cell r="I1086" t="str">
            <v>14PEAST</v>
          </cell>
        </row>
        <row r="1087">
          <cell r="I1087" t="str">
            <v>14PEAST</v>
          </cell>
        </row>
        <row r="1088">
          <cell r="I1088" t="str">
            <v>14PEAST</v>
          </cell>
        </row>
        <row r="1089">
          <cell r="I1089" t="str">
            <v>14PEAST</v>
          </cell>
        </row>
        <row r="1090">
          <cell r="I1090" t="str">
            <v>14PEAST</v>
          </cell>
        </row>
        <row r="1091">
          <cell r="I1091" t="str">
            <v>14PEAST</v>
          </cell>
        </row>
        <row r="1092">
          <cell r="I1092" t="str">
            <v>14PEAST</v>
          </cell>
        </row>
        <row r="1093">
          <cell r="I1093" t="str">
            <v>14PEAST</v>
          </cell>
        </row>
        <row r="1094">
          <cell r="I1094" t="str">
            <v>14PEAST</v>
          </cell>
        </row>
        <row r="1095">
          <cell r="I1095" t="str">
            <v>14PEAST</v>
          </cell>
        </row>
        <row r="1096">
          <cell r="I1096" t="str">
            <v>NOT USED</v>
          </cell>
        </row>
        <row r="1097">
          <cell r="I1097" t="str">
            <v>2DNEWYORK</v>
          </cell>
        </row>
        <row r="1098">
          <cell r="I1098" t="str">
            <v>3DNEWYORK</v>
          </cell>
        </row>
        <row r="1099">
          <cell r="I1099" t="str">
            <v>4DNEWYORK</v>
          </cell>
        </row>
        <row r="1100">
          <cell r="I1100" t="str">
            <v>5DNEWYORK</v>
          </cell>
        </row>
        <row r="1101">
          <cell r="I1101" t="str">
            <v>6DNEWYORK</v>
          </cell>
        </row>
        <row r="1102">
          <cell r="I1102" t="str">
            <v>7DNEWYORK</v>
          </cell>
        </row>
        <row r="1103">
          <cell r="I1103" t="str">
            <v>8DNEWYORK</v>
          </cell>
        </row>
        <row r="1104">
          <cell r="I1104" t="str">
            <v>8DNEWYORK</v>
          </cell>
        </row>
        <row r="1105">
          <cell r="I1105" t="str">
            <v>8DNEWYORK</v>
          </cell>
        </row>
        <row r="1106">
          <cell r="I1106" t="str">
            <v>8DNEWYORK</v>
          </cell>
        </row>
        <row r="1107">
          <cell r="I1107" t="str">
            <v>8DNEWYORK</v>
          </cell>
        </row>
        <row r="1108">
          <cell r="I1108" t="str">
            <v>9DNEWYORK</v>
          </cell>
        </row>
        <row r="1109">
          <cell r="I1109" t="str">
            <v>9DNEWYORK</v>
          </cell>
        </row>
        <row r="1110">
          <cell r="I1110" t="str">
            <v>9DNEWYORK</v>
          </cell>
        </row>
        <row r="1111">
          <cell r="I1111" t="str">
            <v>9DNEWYORK</v>
          </cell>
        </row>
        <row r="1112">
          <cell r="I1112" t="str">
            <v>9DNEWYORK</v>
          </cell>
        </row>
        <row r="1113">
          <cell r="I1113" t="str">
            <v>9DNEWYORK</v>
          </cell>
        </row>
        <row r="1114">
          <cell r="I1114" t="str">
            <v>9DNEWYORK</v>
          </cell>
        </row>
        <row r="1115">
          <cell r="I1115" t="str">
            <v>9DNEWYORK</v>
          </cell>
        </row>
        <row r="1116">
          <cell r="I1116" t="str">
            <v>9DNEWYORK</v>
          </cell>
        </row>
        <row r="1117">
          <cell r="I1117" t="str">
            <v>9DNEWYORK</v>
          </cell>
        </row>
        <row r="1118">
          <cell r="I1118" t="str">
            <v>9DNEWYORK</v>
          </cell>
        </row>
        <row r="1119">
          <cell r="I1119" t="str">
            <v>9DNEWYORK</v>
          </cell>
        </row>
        <row r="1120">
          <cell r="I1120" t="str">
            <v>10DNEWYORK</v>
          </cell>
        </row>
        <row r="1121">
          <cell r="I1121" t="str">
            <v>10DNEWYORK</v>
          </cell>
        </row>
        <row r="1122">
          <cell r="I1122" t="str">
            <v>10DNEWYORK</v>
          </cell>
        </row>
        <row r="1123">
          <cell r="I1123" t="str">
            <v>10DNEWYORK</v>
          </cell>
        </row>
        <row r="1124">
          <cell r="I1124" t="str">
            <v>10DNEWYORK</v>
          </cell>
        </row>
        <row r="1125">
          <cell r="I1125" t="str">
            <v>10DNEWYORK</v>
          </cell>
        </row>
        <row r="1126">
          <cell r="I1126" t="str">
            <v>10DNEWYORK</v>
          </cell>
        </row>
        <row r="1127">
          <cell r="I1127" t="str">
            <v>10DNEWYORK</v>
          </cell>
        </row>
        <row r="1128">
          <cell r="I1128" t="str">
            <v>10DNEWYORK</v>
          </cell>
        </row>
        <row r="1129">
          <cell r="I1129" t="str">
            <v>10DNEWYORK</v>
          </cell>
        </row>
        <row r="1130">
          <cell r="I1130" t="str">
            <v>10DNEWYORK</v>
          </cell>
        </row>
        <row r="1131">
          <cell r="I1131" t="str">
            <v>10DNEWYORK</v>
          </cell>
        </row>
        <row r="1132">
          <cell r="I1132" t="str">
            <v>11DNEWYORK</v>
          </cell>
        </row>
        <row r="1133">
          <cell r="I1133" t="str">
            <v>11DNEWYORK</v>
          </cell>
        </row>
        <row r="1134">
          <cell r="I1134" t="str">
            <v>11DNEWYORK</v>
          </cell>
        </row>
        <row r="1135">
          <cell r="I1135" t="str">
            <v>11DNEWYORK</v>
          </cell>
        </row>
        <row r="1136">
          <cell r="I1136" t="str">
            <v>11DNEWYORK</v>
          </cell>
        </row>
        <row r="1137">
          <cell r="I1137" t="str">
            <v>11DNEWYORK</v>
          </cell>
        </row>
        <row r="1138">
          <cell r="I1138" t="str">
            <v>11DNEWYORK</v>
          </cell>
        </row>
        <row r="1139">
          <cell r="I1139" t="str">
            <v>11DNEWYORK</v>
          </cell>
        </row>
        <row r="1140">
          <cell r="I1140" t="str">
            <v>11DNEWYORK</v>
          </cell>
        </row>
        <row r="1141">
          <cell r="I1141" t="str">
            <v>11DNEWYORK</v>
          </cell>
        </row>
        <row r="1142">
          <cell r="I1142" t="str">
            <v>11DNEWYORK</v>
          </cell>
        </row>
        <row r="1143">
          <cell r="I1143" t="str">
            <v>11DNEWYORK</v>
          </cell>
        </row>
        <row r="1144">
          <cell r="I1144" t="str">
            <v>12DNEWYORK</v>
          </cell>
        </row>
        <row r="1145">
          <cell r="I1145" t="str">
            <v>12DNEWYORK</v>
          </cell>
        </row>
        <row r="1146">
          <cell r="I1146" t="str">
            <v>12DNEWYORK</v>
          </cell>
        </row>
        <row r="1147">
          <cell r="I1147" t="str">
            <v>12DNEWYORK</v>
          </cell>
        </row>
        <row r="1148">
          <cell r="I1148" t="str">
            <v>12DNEWYORK</v>
          </cell>
        </row>
        <row r="1149">
          <cell r="I1149" t="str">
            <v>12DNEWYORK</v>
          </cell>
        </row>
        <row r="1150">
          <cell r="I1150" t="str">
            <v>12DNEWYORK</v>
          </cell>
        </row>
        <row r="1151">
          <cell r="I1151" t="str">
            <v>12DNEWYORK</v>
          </cell>
        </row>
        <row r="1152">
          <cell r="I1152" t="str">
            <v>12DNEWYORK</v>
          </cell>
        </row>
        <row r="1153">
          <cell r="I1153" t="str">
            <v>12DNEWYORK</v>
          </cell>
        </row>
        <row r="1154">
          <cell r="I1154" t="str">
            <v>12DNEWYORK</v>
          </cell>
        </row>
        <row r="1155">
          <cell r="I1155" t="str">
            <v>12DNEWYORK</v>
          </cell>
        </row>
        <row r="1156">
          <cell r="I1156" t="str">
            <v>12DNEWYORK</v>
          </cell>
        </row>
        <row r="1157">
          <cell r="I1157" t="str">
            <v>12DNEWYORK</v>
          </cell>
        </row>
        <row r="1158">
          <cell r="I1158" t="str">
            <v>12DNEWYORK</v>
          </cell>
        </row>
        <row r="1159">
          <cell r="I1159" t="str">
            <v>12DNEWYORK</v>
          </cell>
        </row>
        <row r="1160">
          <cell r="I1160" t="str">
            <v>12DNEWYORK</v>
          </cell>
        </row>
        <row r="1161">
          <cell r="I1161" t="str">
            <v>12DNEWYORK</v>
          </cell>
        </row>
        <row r="1162">
          <cell r="I1162" t="str">
            <v>12DNEWYORK</v>
          </cell>
        </row>
        <row r="1163">
          <cell r="I1163" t="str">
            <v>12DNEWYORK</v>
          </cell>
        </row>
        <row r="1164">
          <cell r="I1164" t="str">
            <v>12DNEWYORK</v>
          </cell>
        </row>
        <row r="1165">
          <cell r="I1165" t="str">
            <v>12DNEWYORK</v>
          </cell>
        </row>
        <row r="1166">
          <cell r="I1166" t="str">
            <v>12DNEWYORK</v>
          </cell>
        </row>
        <row r="1167">
          <cell r="I1167" t="str">
            <v>12DNEWYORK</v>
          </cell>
        </row>
        <row r="1168">
          <cell r="I1168" t="str">
            <v>12DNEWYORK</v>
          </cell>
        </row>
        <row r="1169">
          <cell r="I1169" t="str">
            <v>12DNEWYORK</v>
          </cell>
        </row>
        <row r="1170">
          <cell r="I1170" t="str">
            <v>12DNEWYORK</v>
          </cell>
        </row>
        <row r="1171">
          <cell r="I1171" t="str">
            <v>12DNEWYORK</v>
          </cell>
        </row>
        <row r="1172">
          <cell r="I1172" t="str">
            <v>12DNEWYORK</v>
          </cell>
        </row>
        <row r="1173">
          <cell r="I1173" t="str">
            <v>12DNEWYORK</v>
          </cell>
        </row>
        <row r="1174">
          <cell r="I1174" t="str">
            <v>12DNEWYORK</v>
          </cell>
        </row>
        <row r="1175">
          <cell r="I1175" t="str">
            <v>12DNEWYORK</v>
          </cell>
        </row>
        <row r="1176">
          <cell r="I1176" t="str">
            <v>12DNEWYORK</v>
          </cell>
        </row>
        <row r="1177">
          <cell r="I1177" t="str">
            <v>12DNEWYORK</v>
          </cell>
        </row>
        <row r="1178">
          <cell r="I1178" t="str">
            <v>12DNEWYORK</v>
          </cell>
        </row>
        <row r="1179">
          <cell r="I1179" t="str">
            <v>12DNEWYORK</v>
          </cell>
        </row>
        <row r="1180">
          <cell r="I1180" t="str">
            <v>12DNEWYORK</v>
          </cell>
        </row>
        <row r="1181">
          <cell r="I1181" t="str">
            <v>12DNEWYORK</v>
          </cell>
        </row>
        <row r="1182">
          <cell r="I1182" t="str">
            <v>12DNEWYORK</v>
          </cell>
        </row>
        <row r="1183">
          <cell r="I1183" t="str">
            <v>12DNEWYORK</v>
          </cell>
        </row>
        <row r="1184">
          <cell r="I1184" t="str">
            <v>12DNEWYORK</v>
          </cell>
        </row>
        <row r="1185">
          <cell r="I1185" t="str">
            <v>12DNEWYORK</v>
          </cell>
        </row>
        <row r="1186">
          <cell r="I1186" t="str">
            <v>12DNEWYORK</v>
          </cell>
        </row>
        <row r="1187">
          <cell r="I1187" t="str">
            <v>12DNEWYORK</v>
          </cell>
        </row>
        <row r="1188">
          <cell r="I1188" t="str">
            <v>12DNEWYORK</v>
          </cell>
        </row>
        <row r="1189">
          <cell r="I1189" t="str">
            <v>12DNEWYORK</v>
          </cell>
        </row>
        <row r="1190">
          <cell r="I1190" t="str">
            <v>12DNEWYORK</v>
          </cell>
        </row>
        <row r="1191">
          <cell r="I1191" t="str">
            <v>12DNEWYORK</v>
          </cell>
        </row>
        <row r="1192">
          <cell r="I1192" t="str">
            <v>12DNEWYORK</v>
          </cell>
        </row>
        <row r="1193">
          <cell r="I1193" t="str">
            <v>12DNEWYORK</v>
          </cell>
        </row>
        <row r="1194">
          <cell r="I1194" t="str">
            <v>12DNEWYORK</v>
          </cell>
        </row>
        <row r="1195">
          <cell r="I1195" t="str">
            <v>12DNEWYORK</v>
          </cell>
        </row>
        <row r="1196">
          <cell r="I1196" t="str">
            <v>12DNEWYORK</v>
          </cell>
        </row>
        <row r="1197">
          <cell r="I1197" t="str">
            <v>12DNEWYORK</v>
          </cell>
        </row>
        <row r="1198">
          <cell r="I1198" t="str">
            <v>12DNEWYORK</v>
          </cell>
        </row>
        <row r="1199">
          <cell r="I1199" t="str">
            <v>12DNEWYORK</v>
          </cell>
        </row>
        <row r="1200">
          <cell r="I1200" t="str">
            <v>12DNEWYORK</v>
          </cell>
        </row>
        <row r="1201">
          <cell r="I1201" t="str">
            <v>12DNEWYORK</v>
          </cell>
        </row>
        <row r="1202">
          <cell r="I1202" t="str">
            <v>12DNEWYORK</v>
          </cell>
        </row>
        <row r="1203">
          <cell r="I1203" t="str">
            <v>12DNEWYORK</v>
          </cell>
        </row>
        <row r="1204">
          <cell r="I1204" t="str">
            <v>12DNEWYORK</v>
          </cell>
        </row>
        <row r="1205">
          <cell r="I1205" t="str">
            <v>12DNEWYORK</v>
          </cell>
        </row>
        <row r="1206">
          <cell r="I1206" t="str">
            <v>12DNEWYORK</v>
          </cell>
        </row>
        <row r="1207">
          <cell r="I1207" t="str">
            <v>12DNEWYORK</v>
          </cell>
        </row>
        <row r="1208">
          <cell r="I1208" t="str">
            <v>12DNEWYORK</v>
          </cell>
        </row>
        <row r="1209">
          <cell r="I1209" t="str">
            <v>12DNEWYORK</v>
          </cell>
        </row>
        <row r="1210">
          <cell r="I1210" t="str">
            <v>12DNEWYORK</v>
          </cell>
        </row>
        <row r="1211">
          <cell r="I1211" t="str">
            <v>12DNEWYORK</v>
          </cell>
        </row>
        <row r="1212">
          <cell r="I1212" t="str">
            <v>12DNEWYORK</v>
          </cell>
        </row>
        <row r="1213">
          <cell r="I1213" t="str">
            <v>12DNEWYORK</v>
          </cell>
        </row>
        <row r="1214">
          <cell r="I1214" t="str">
            <v>12DNEWYORK</v>
          </cell>
        </row>
        <row r="1215">
          <cell r="I1215" t="str">
            <v>12DNEWYORK</v>
          </cell>
        </row>
        <row r="1216">
          <cell r="I1216" t="str">
            <v>13DNEWYORK</v>
          </cell>
        </row>
        <row r="1217">
          <cell r="I1217" t="str">
            <v>13DNEWYORK</v>
          </cell>
        </row>
        <row r="1218">
          <cell r="I1218" t="str">
            <v>13DNEWYORK</v>
          </cell>
        </row>
        <row r="1219">
          <cell r="I1219" t="str">
            <v>13DNEWYORK</v>
          </cell>
        </row>
        <row r="1220">
          <cell r="I1220" t="str">
            <v>13DNEWYORK</v>
          </cell>
        </row>
        <row r="1221">
          <cell r="I1221" t="str">
            <v>13DNEWYORK</v>
          </cell>
        </row>
        <row r="1222">
          <cell r="I1222" t="str">
            <v>13DNEWYORK</v>
          </cell>
        </row>
        <row r="1223">
          <cell r="I1223" t="str">
            <v>13DNEWYORK</v>
          </cell>
        </row>
        <row r="1224">
          <cell r="I1224" t="str">
            <v>13DNEWYORK</v>
          </cell>
        </row>
        <row r="1225">
          <cell r="I1225" t="str">
            <v>13DNEWYORK</v>
          </cell>
        </row>
        <row r="1226">
          <cell r="I1226" t="str">
            <v>13DNEWYORK</v>
          </cell>
        </row>
        <row r="1227">
          <cell r="I1227" t="str">
            <v>13DNEWYORK</v>
          </cell>
        </row>
        <row r="1228">
          <cell r="I1228" t="str">
            <v>13DNEWYORK</v>
          </cell>
        </row>
        <row r="1229">
          <cell r="I1229" t="str">
            <v>13DNEWYORK</v>
          </cell>
        </row>
        <row r="1230">
          <cell r="I1230" t="str">
            <v>13DNEWYORK</v>
          </cell>
        </row>
        <row r="1231">
          <cell r="I1231" t="str">
            <v>13DNEWYORK</v>
          </cell>
        </row>
        <row r="1232">
          <cell r="I1232" t="str">
            <v>13DNEWYORK</v>
          </cell>
        </row>
        <row r="1233">
          <cell r="I1233" t="str">
            <v>13DNEWYORK</v>
          </cell>
        </row>
        <row r="1234">
          <cell r="I1234" t="str">
            <v>13DNEWYORK</v>
          </cell>
        </row>
        <row r="1235">
          <cell r="I1235" t="str">
            <v>13DNEWYORK</v>
          </cell>
        </row>
        <row r="1236">
          <cell r="I1236" t="str">
            <v>13DNEWYORK</v>
          </cell>
        </row>
        <row r="1237">
          <cell r="I1237" t="str">
            <v>13DNEWYORK</v>
          </cell>
        </row>
        <row r="1238">
          <cell r="I1238" t="str">
            <v>13DNEWYORK</v>
          </cell>
        </row>
        <row r="1239">
          <cell r="I1239" t="str">
            <v>13DNEWYORK</v>
          </cell>
        </row>
        <row r="1240">
          <cell r="I1240" t="str">
            <v>1MNEWYORK</v>
          </cell>
        </row>
        <row r="1241">
          <cell r="I1241" t="str">
            <v>1MNEWYORK</v>
          </cell>
        </row>
        <row r="1242">
          <cell r="I1242" t="str">
            <v>1MNEWYORK</v>
          </cell>
        </row>
        <row r="1243">
          <cell r="I1243" t="str">
            <v>1MNEWYORK</v>
          </cell>
        </row>
        <row r="1244">
          <cell r="I1244" t="str">
            <v>1MNEWYORK</v>
          </cell>
        </row>
        <row r="1245">
          <cell r="I1245" t="str">
            <v>1MNEWYORK</v>
          </cell>
        </row>
        <row r="1246">
          <cell r="I1246" t="str">
            <v>1MNEWYORK</v>
          </cell>
        </row>
        <row r="1247">
          <cell r="I1247" t="str">
            <v>1MNEWYORK</v>
          </cell>
        </row>
        <row r="1248">
          <cell r="I1248" t="str">
            <v>1MNEWYORK</v>
          </cell>
        </row>
        <row r="1249">
          <cell r="I1249" t="str">
            <v>1MNEWYORK</v>
          </cell>
        </row>
        <row r="1250">
          <cell r="I1250" t="str">
            <v>1MNEWYORK</v>
          </cell>
        </row>
        <row r="1251">
          <cell r="I1251" t="str">
            <v>1MNEWYORK</v>
          </cell>
        </row>
        <row r="1252">
          <cell r="I1252" t="str">
            <v>1MNEWYORK</v>
          </cell>
        </row>
        <row r="1253">
          <cell r="I1253" t="str">
            <v>1MNEWYORK</v>
          </cell>
        </row>
        <row r="1254">
          <cell r="I1254" t="str">
            <v>1MNEWYORK</v>
          </cell>
        </row>
        <row r="1255">
          <cell r="I1255" t="str">
            <v>1MNEWYORK</v>
          </cell>
        </row>
        <row r="1256">
          <cell r="I1256" t="str">
            <v>1MNEWYORK</v>
          </cell>
        </row>
        <row r="1257">
          <cell r="I1257" t="str">
            <v>1MNEWYORK</v>
          </cell>
        </row>
        <row r="1258">
          <cell r="I1258" t="str">
            <v>1MNEWYORK</v>
          </cell>
        </row>
        <row r="1259">
          <cell r="I1259" t="str">
            <v>1MNEWYORK</v>
          </cell>
        </row>
        <row r="1260">
          <cell r="I1260" t="str">
            <v>1MNEWYORK</v>
          </cell>
        </row>
        <row r="1261">
          <cell r="I1261" t="str">
            <v>1MNEWYORK</v>
          </cell>
        </row>
        <row r="1262">
          <cell r="I1262" t="str">
            <v>1MNEWYORK</v>
          </cell>
        </row>
        <row r="1263">
          <cell r="I1263" t="str">
            <v>1MNEWYORK</v>
          </cell>
        </row>
        <row r="1264">
          <cell r="I1264" t="str">
            <v>1MNEWYORK</v>
          </cell>
        </row>
        <row r="1265">
          <cell r="I1265" t="str">
            <v>1MNEWYORK</v>
          </cell>
        </row>
        <row r="1266">
          <cell r="I1266" t="str">
            <v>1MNEWYORK</v>
          </cell>
        </row>
        <row r="1267">
          <cell r="I1267" t="str">
            <v>1MNEWYORK</v>
          </cell>
        </row>
        <row r="1268">
          <cell r="I1268" t="str">
            <v>1MNEWYORK</v>
          </cell>
        </row>
        <row r="1269">
          <cell r="I1269" t="str">
            <v>1INEWYORK</v>
          </cell>
        </row>
        <row r="1270">
          <cell r="I1270" t="str">
            <v>2INEWYORK</v>
          </cell>
        </row>
        <row r="1271">
          <cell r="I1271" t="str">
            <v>3INEWYORK</v>
          </cell>
        </row>
        <row r="1272">
          <cell r="I1272" t="str">
            <v>4INEWYORK</v>
          </cell>
        </row>
        <row r="1273">
          <cell r="I1273" t="str">
            <v>5INEWYORK</v>
          </cell>
        </row>
        <row r="1274">
          <cell r="I1274" t="str">
            <v>6INEWYORK</v>
          </cell>
        </row>
        <row r="1275">
          <cell r="I1275" t="str">
            <v>7INEWYORK</v>
          </cell>
        </row>
        <row r="1276">
          <cell r="I1276" t="str">
            <v>8INEWYORK</v>
          </cell>
        </row>
        <row r="1277">
          <cell r="I1277" t="str">
            <v>8INEWYORK</v>
          </cell>
        </row>
        <row r="1278">
          <cell r="I1278" t="str">
            <v>8INEWYORK</v>
          </cell>
        </row>
        <row r="1279">
          <cell r="I1279" t="str">
            <v>8INEWYORK</v>
          </cell>
        </row>
        <row r="1280">
          <cell r="I1280" t="str">
            <v>8INEWYORK</v>
          </cell>
        </row>
        <row r="1281">
          <cell r="I1281" t="str">
            <v>9INEWYORK</v>
          </cell>
        </row>
        <row r="1282">
          <cell r="I1282" t="str">
            <v>9INEWYORK</v>
          </cell>
        </row>
        <row r="1283">
          <cell r="I1283" t="str">
            <v>9INEWYORK</v>
          </cell>
        </row>
        <row r="1284">
          <cell r="I1284" t="str">
            <v>9INEWYORK</v>
          </cell>
        </row>
        <row r="1285">
          <cell r="I1285" t="str">
            <v>9INEWYORK</v>
          </cell>
        </row>
        <row r="1286">
          <cell r="I1286" t="str">
            <v>9INEWYORK</v>
          </cell>
        </row>
        <row r="1287">
          <cell r="I1287" t="str">
            <v>9INEWYORK</v>
          </cell>
        </row>
        <row r="1288">
          <cell r="I1288" t="str">
            <v>9INEWYORK</v>
          </cell>
        </row>
        <row r="1289">
          <cell r="I1289" t="str">
            <v>9INEWYORK</v>
          </cell>
        </row>
        <row r="1290">
          <cell r="I1290" t="str">
            <v>9INEWYORK</v>
          </cell>
        </row>
        <row r="1291">
          <cell r="I1291" t="str">
            <v>9INEWYORK</v>
          </cell>
        </row>
        <row r="1292">
          <cell r="I1292" t="str">
            <v>9INEWYORK</v>
          </cell>
        </row>
        <row r="1293">
          <cell r="I1293" t="str">
            <v>10INEWYORK</v>
          </cell>
        </row>
        <row r="1294">
          <cell r="I1294" t="str">
            <v>10INEWYORK</v>
          </cell>
        </row>
        <row r="1295">
          <cell r="I1295" t="str">
            <v>10INEWYORK</v>
          </cell>
        </row>
        <row r="1296">
          <cell r="I1296" t="str">
            <v>10INEWYORK</v>
          </cell>
        </row>
        <row r="1297">
          <cell r="I1297" t="str">
            <v>10INEWYORK</v>
          </cell>
        </row>
        <row r="1298">
          <cell r="I1298" t="str">
            <v>10INEWYORK</v>
          </cell>
        </row>
        <row r="1299">
          <cell r="I1299" t="str">
            <v>10INEWYORK</v>
          </cell>
        </row>
        <row r="1300">
          <cell r="I1300" t="str">
            <v>10INEWYORK</v>
          </cell>
        </row>
        <row r="1301">
          <cell r="I1301" t="str">
            <v>10INEWYORK</v>
          </cell>
        </row>
        <row r="1302">
          <cell r="I1302" t="str">
            <v>10INEWYORK</v>
          </cell>
        </row>
        <row r="1303">
          <cell r="I1303" t="str">
            <v>10INEWYORK</v>
          </cell>
        </row>
        <row r="1304">
          <cell r="I1304" t="str">
            <v>10INEWYORK</v>
          </cell>
        </row>
        <row r="1305">
          <cell r="I1305" t="str">
            <v>11INEWYORK</v>
          </cell>
        </row>
        <row r="1306">
          <cell r="I1306" t="str">
            <v>11INEWYORK</v>
          </cell>
        </row>
        <row r="1307">
          <cell r="I1307" t="str">
            <v>11INEWYORK</v>
          </cell>
        </row>
        <row r="1308">
          <cell r="I1308" t="str">
            <v>11INEWYORK</v>
          </cell>
        </row>
        <row r="1309">
          <cell r="I1309" t="str">
            <v>11INEWYORK</v>
          </cell>
        </row>
        <row r="1310">
          <cell r="I1310" t="str">
            <v>11INEWYORK</v>
          </cell>
        </row>
        <row r="1311">
          <cell r="I1311" t="str">
            <v>11INEWYORK</v>
          </cell>
        </row>
        <row r="1312">
          <cell r="I1312" t="str">
            <v>11INEWYORK</v>
          </cell>
        </row>
        <row r="1313">
          <cell r="I1313" t="str">
            <v>11INEWYORK</v>
          </cell>
        </row>
        <row r="1314">
          <cell r="I1314" t="str">
            <v>11INEWYORK</v>
          </cell>
        </row>
        <row r="1315">
          <cell r="I1315" t="str">
            <v>11INEWYORK</v>
          </cell>
        </row>
        <row r="1316">
          <cell r="I1316" t="str">
            <v>11INEWYORK</v>
          </cell>
        </row>
        <row r="1317">
          <cell r="I1317" t="str">
            <v>12INEWYORK</v>
          </cell>
        </row>
        <row r="1318">
          <cell r="I1318" t="str">
            <v>12INEWYORK</v>
          </cell>
        </row>
        <row r="1319">
          <cell r="I1319" t="str">
            <v>12INEWYORK</v>
          </cell>
        </row>
        <row r="1320">
          <cell r="I1320" t="str">
            <v>12INEWYORK</v>
          </cell>
        </row>
        <row r="1321">
          <cell r="I1321" t="str">
            <v>12INEWYORK</v>
          </cell>
        </row>
        <row r="1322">
          <cell r="I1322" t="str">
            <v>12INEWYORK</v>
          </cell>
        </row>
        <row r="1323">
          <cell r="I1323" t="str">
            <v>12INEWYORK</v>
          </cell>
        </row>
        <row r="1324">
          <cell r="I1324" t="str">
            <v>12INEWYORK</v>
          </cell>
        </row>
        <row r="1325">
          <cell r="I1325" t="str">
            <v>12INEWYORK</v>
          </cell>
        </row>
        <row r="1326">
          <cell r="I1326" t="str">
            <v>12INEWYORK</v>
          </cell>
        </row>
        <row r="1327">
          <cell r="I1327" t="str">
            <v>12INEWYORK</v>
          </cell>
        </row>
        <row r="1328">
          <cell r="I1328" t="str">
            <v>12INEWYORK</v>
          </cell>
        </row>
        <row r="1329">
          <cell r="I1329" t="str">
            <v>12INEWYORK</v>
          </cell>
        </row>
        <row r="1330">
          <cell r="I1330" t="str">
            <v>12INEWYORK</v>
          </cell>
        </row>
        <row r="1331">
          <cell r="I1331" t="str">
            <v>12INEWYORK</v>
          </cell>
        </row>
        <row r="1332">
          <cell r="I1332" t="str">
            <v>12INEWYORK</v>
          </cell>
        </row>
        <row r="1333">
          <cell r="I1333" t="str">
            <v>12INEWYORK</v>
          </cell>
        </row>
        <row r="1334">
          <cell r="I1334" t="str">
            <v>12INEWYORK</v>
          </cell>
        </row>
        <row r="1335">
          <cell r="I1335" t="str">
            <v>12INEWYORK</v>
          </cell>
        </row>
        <row r="1336">
          <cell r="I1336" t="str">
            <v>12INEWYORK</v>
          </cell>
        </row>
        <row r="1337">
          <cell r="I1337" t="str">
            <v>12INEWYORK</v>
          </cell>
        </row>
        <row r="1338">
          <cell r="I1338" t="str">
            <v>12INEWYORK</v>
          </cell>
        </row>
        <row r="1339">
          <cell r="I1339" t="str">
            <v>12INEWYORK</v>
          </cell>
        </row>
        <row r="1340">
          <cell r="I1340" t="str">
            <v>12INEWYORK</v>
          </cell>
        </row>
        <row r="1341">
          <cell r="I1341" t="str">
            <v>12INEWYORK</v>
          </cell>
        </row>
        <row r="1342">
          <cell r="I1342" t="str">
            <v>12INEWYORK</v>
          </cell>
        </row>
        <row r="1343">
          <cell r="I1343" t="str">
            <v>12INEWYORK</v>
          </cell>
        </row>
        <row r="1344">
          <cell r="I1344" t="str">
            <v>12INEWYORK</v>
          </cell>
        </row>
        <row r="1345">
          <cell r="I1345" t="str">
            <v>12INEWYORK</v>
          </cell>
        </row>
        <row r="1346">
          <cell r="I1346" t="str">
            <v>12INEWYORK</v>
          </cell>
        </row>
        <row r="1347">
          <cell r="I1347" t="str">
            <v>12INEWYORK</v>
          </cell>
        </row>
        <row r="1348">
          <cell r="I1348" t="str">
            <v>12INEWYORK</v>
          </cell>
        </row>
        <row r="1349">
          <cell r="I1349" t="str">
            <v>12INEWYORK</v>
          </cell>
        </row>
        <row r="1350">
          <cell r="I1350" t="str">
            <v>12INEWYORK</v>
          </cell>
        </row>
        <row r="1351">
          <cell r="I1351" t="str">
            <v>12INEWYORK</v>
          </cell>
        </row>
        <row r="1352">
          <cell r="I1352" t="str">
            <v>12INEWYORK</v>
          </cell>
        </row>
        <row r="1353">
          <cell r="I1353" t="str">
            <v>12INEWYORK</v>
          </cell>
        </row>
        <row r="1354">
          <cell r="I1354" t="str">
            <v>12INEWYORK</v>
          </cell>
        </row>
        <row r="1355">
          <cell r="I1355" t="str">
            <v>12INEWYORK</v>
          </cell>
        </row>
        <row r="1356">
          <cell r="I1356" t="str">
            <v>12INEWYORK</v>
          </cell>
        </row>
        <row r="1357">
          <cell r="I1357" t="str">
            <v>12INEWYORK</v>
          </cell>
        </row>
        <row r="1358">
          <cell r="I1358" t="str">
            <v>12INEWYORK</v>
          </cell>
        </row>
        <row r="1359">
          <cell r="I1359" t="str">
            <v>12INEWYORK</v>
          </cell>
        </row>
        <row r="1360">
          <cell r="I1360" t="str">
            <v>12INEWYORK</v>
          </cell>
        </row>
        <row r="1361">
          <cell r="I1361" t="str">
            <v>12INEWYORK</v>
          </cell>
        </row>
        <row r="1362">
          <cell r="I1362" t="str">
            <v>12INEWYORK</v>
          </cell>
        </row>
        <row r="1363">
          <cell r="I1363" t="str">
            <v>12INEWYORK</v>
          </cell>
        </row>
        <row r="1364">
          <cell r="I1364" t="str">
            <v>12INEWYORK</v>
          </cell>
        </row>
        <row r="1365">
          <cell r="I1365" t="str">
            <v>12INEWYORK</v>
          </cell>
        </row>
        <row r="1366">
          <cell r="I1366" t="str">
            <v>12INEWYORK</v>
          </cell>
        </row>
        <row r="1367">
          <cell r="I1367" t="str">
            <v>12INEWYORK</v>
          </cell>
        </row>
        <row r="1368">
          <cell r="I1368" t="str">
            <v>12INEWYORK</v>
          </cell>
        </row>
        <row r="1369">
          <cell r="I1369" t="str">
            <v>12INEWYORK</v>
          </cell>
        </row>
        <row r="1370">
          <cell r="I1370" t="str">
            <v>12INEWYORK</v>
          </cell>
        </row>
        <row r="1371">
          <cell r="I1371" t="str">
            <v>12INEWYORK</v>
          </cell>
        </row>
        <row r="1372">
          <cell r="I1372" t="str">
            <v>12INEWYORK</v>
          </cell>
        </row>
        <row r="1373">
          <cell r="I1373" t="str">
            <v>12INEWYORK</v>
          </cell>
        </row>
        <row r="1374">
          <cell r="I1374" t="str">
            <v>12INEWYORK</v>
          </cell>
        </row>
        <row r="1375">
          <cell r="I1375" t="str">
            <v>12INEWYORK</v>
          </cell>
        </row>
        <row r="1376">
          <cell r="I1376" t="str">
            <v>12INEWYORK</v>
          </cell>
        </row>
        <row r="1377">
          <cell r="I1377" t="str">
            <v>12INEWYORK</v>
          </cell>
        </row>
        <row r="1378">
          <cell r="I1378" t="str">
            <v>12INEWYORK</v>
          </cell>
        </row>
        <row r="1379">
          <cell r="I1379" t="str">
            <v>12INEWYORK</v>
          </cell>
        </row>
        <row r="1380">
          <cell r="I1380" t="str">
            <v>12INEWYORK</v>
          </cell>
        </row>
        <row r="1381">
          <cell r="I1381" t="str">
            <v>12INEWYORK</v>
          </cell>
        </row>
        <row r="1382">
          <cell r="I1382" t="str">
            <v>12INEWYORK</v>
          </cell>
        </row>
        <row r="1383">
          <cell r="I1383" t="str">
            <v>12INEWYORK</v>
          </cell>
        </row>
        <row r="1384">
          <cell r="I1384" t="str">
            <v>12INEWYORK</v>
          </cell>
        </row>
        <row r="1385">
          <cell r="I1385" t="str">
            <v>12INEWYORK</v>
          </cell>
        </row>
        <row r="1386">
          <cell r="I1386" t="str">
            <v>12INEWYORK</v>
          </cell>
        </row>
        <row r="1387">
          <cell r="I1387" t="str">
            <v>12INEWYORK</v>
          </cell>
        </row>
        <row r="1388">
          <cell r="I1388" t="str">
            <v>12INEWYORK</v>
          </cell>
        </row>
        <row r="1389">
          <cell r="I1389" t="str">
            <v>13INEWYORK</v>
          </cell>
        </row>
        <row r="1390">
          <cell r="I1390" t="str">
            <v>13INEWYORK</v>
          </cell>
        </row>
        <row r="1391">
          <cell r="I1391" t="str">
            <v>13INEWYORK</v>
          </cell>
        </row>
        <row r="1392">
          <cell r="I1392" t="str">
            <v>13INEWYORK</v>
          </cell>
        </row>
        <row r="1393">
          <cell r="I1393" t="str">
            <v>13INEWYORK</v>
          </cell>
        </row>
        <row r="1394">
          <cell r="I1394" t="str">
            <v>13INEWYORK</v>
          </cell>
        </row>
        <row r="1395">
          <cell r="I1395" t="str">
            <v>13INEWYORK</v>
          </cell>
        </row>
        <row r="1396">
          <cell r="I1396" t="str">
            <v>13INEWYORK</v>
          </cell>
        </row>
        <row r="1397">
          <cell r="I1397" t="str">
            <v>13INEWYORK</v>
          </cell>
        </row>
        <row r="1398">
          <cell r="I1398" t="str">
            <v>NOT USED</v>
          </cell>
        </row>
        <row r="1399">
          <cell r="I1399" t="str">
            <v>2PNEWYORK</v>
          </cell>
        </row>
        <row r="1400">
          <cell r="I1400" t="str">
            <v>3PNEWYORK</v>
          </cell>
        </row>
        <row r="1401">
          <cell r="I1401" t="str">
            <v>4PNEWYORK</v>
          </cell>
        </row>
        <row r="1402">
          <cell r="I1402" t="str">
            <v>5PNEWYORK</v>
          </cell>
        </row>
        <row r="1403">
          <cell r="I1403" t="str">
            <v>6PNEWYORK</v>
          </cell>
        </row>
        <row r="1404">
          <cell r="I1404" t="str">
            <v>7PNEWYORK</v>
          </cell>
        </row>
        <row r="1405">
          <cell r="I1405" t="str">
            <v>8PNEWYORK</v>
          </cell>
        </row>
        <row r="1406">
          <cell r="I1406" t="str">
            <v>8PNEWYORK</v>
          </cell>
        </row>
        <row r="1407">
          <cell r="I1407" t="str">
            <v>8PNEWYORK</v>
          </cell>
        </row>
        <row r="1408">
          <cell r="I1408" t="str">
            <v>8PNEWYORK</v>
          </cell>
        </row>
        <row r="1409">
          <cell r="I1409" t="str">
            <v>8PNEWYORK</v>
          </cell>
        </row>
        <row r="1410">
          <cell r="I1410" t="str">
            <v>9PNEWYORK</v>
          </cell>
        </row>
        <row r="1411">
          <cell r="I1411" t="str">
            <v>9PNEWYORK</v>
          </cell>
        </row>
        <row r="1412">
          <cell r="I1412" t="str">
            <v>9PNEWYORK</v>
          </cell>
        </row>
        <row r="1413">
          <cell r="I1413" t="str">
            <v>9PNEWYORK</v>
          </cell>
        </row>
        <row r="1414">
          <cell r="I1414" t="str">
            <v>9PNEWYORK</v>
          </cell>
        </row>
        <row r="1415">
          <cell r="I1415" t="str">
            <v>9PNEWYORK</v>
          </cell>
        </row>
        <row r="1416">
          <cell r="I1416" t="str">
            <v>9PNEWYORK</v>
          </cell>
        </row>
        <row r="1417">
          <cell r="I1417" t="str">
            <v>9PNEWYORK</v>
          </cell>
        </row>
        <row r="1418">
          <cell r="I1418" t="str">
            <v>9PNEWYORK</v>
          </cell>
        </row>
        <row r="1419">
          <cell r="I1419" t="str">
            <v>9PNEWYORK</v>
          </cell>
        </row>
        <row r="1420">
          <cell r="I1420" t="str">
            <v>9PNEWYORK</v>
          </cell>
        </row>
        <row r="1421">
          <cell r="I1421" t="str">
            <v>9PNEWYORK</v>
          </cell>
        </row>
        <row r="1422">
          <cell r="I1422" t="str">
            <v>10PNEWYORK</v>
          </cell>
        </row>
        <row r="1423">
          <cell r="I1423" t="str">
            <v>10PNEWYORK</v>
          </cell>
        </row>
        <row r="1424">
          <cell r="I1424" t="str">
            <v>10PNEWYORK</v>
          </cell>
        </row>
        <row r="1425">
          <cell r="I1425" t="str">
            <v>10PNEWYORK</v>
          </cell>
        </row>
        <row r="1426">
          <cell r="I1426" t="str">
            <v>10PNEWYORK</v>
          </cell>
        </row>
        <row r="1427">
          <cell r="I1427" t="str">
            <v>10PNEWYORK</v>
          </cell>
        </row>
        <row r="1428">
          <cell r="I1428" t="str">
            <v>10PNEWYORK</v>
          </cell>
        </row>
        <row r="1429">
          <cell r="I1429" t="str">
            <v>10PNEWYORK</v>
          </cell>
        </row>
        <row r="1430">
          <cell r="I1430" t="str">
            <v>10PNEWYORK</v>
          </cell>
        </row>
        <row r="1431">
          <cell r="I1431" t="str">
            <v>10PNEWYORK</v>
          </cell>
        </row>
        <row r="1432">
          <cell r="I1432" t="str">
            <v>10PNEWYORK</v>
          </cell>
        </row>
        <row r="1433">
          <cell r="I1433" t="str">
            <v>10PNEWYORK</v>
          </cell>
        </row>
        <row r="1434">
          <cell r="I1434" t="str">
            <v>11PNEWYORK</v>
          </cell>
        </row>
        <row r="1435">
          <cell r="I1435" t="str">
            <v>11PNEWYORK</v>
          </cell>
        </row>
        <row r="1436">
          <cell r="I1436" t="str">
            <v>11PNEWYORK</v>
          </cell>
        </row>
        <row r="1437">
          <cell r="I1437" t="str">
            <v>11PNEWYORK</v>
          </cell>
        </row>
        <row r="1438">
          <cell r="I1438" t="str">
            <v>11PNEWYORK</v>
          </cell>
        </row>
        <row r="1439">
          <cell r="I1439" t="str">
            <v>11PNEWYORK</v>
          </cell>
        </row>
        <row r="1440">
          <cell r="I1440" t="str">
            <v>11PNEWYORK</v>
          </cell>
        </row>
        <row r="1441">
          <cell r="I1441" t="str">
            <v>11PNEWYORK</v>
          </cell>
        </row>
        <row r="1442">
          <cell r="I1442" t="str">
            <v>11PNEWYORK</v>
          </cell>
        </row>
        <row r="1443">
          <cell r="I1443" t="str">
            <v>11PNEWYORK</v>
          </cell>
        </row>
        <row r="1444">
          <cell r="I1444" t="str">
            <v>11PNEWYORK</v>
          </cell>
        </row>
        <row r="1445">
          <cell r="I1445" t="str">
            <v>11PNEWYORK</v>
          </cell>
        </row>
        <row r="1446">
          <cell r="I1446" t="str">
            <v>12PNEWYORK</v>
          </cell>
        </row>
        <row r="1447">
          <cell r="I1447" t="str">
            <v>12PNEWYORK</v>
          </cell>
        </row>
        <row r="1448">
          <cell r="I1448" t="str">
            <v>12PNEWYORK</v>
          </cell>
        </row>
        <row r="1449">
          <cell r="I1449" t="str">
            <v>12PNEWYORK</v>
          </cell>
        </row>
        <row r="1450">
          <cell r="I1450" t="str">
            <v>12PNEWYORK</v>
          </cell>
        </row>
        <row r="1451">
          <cell r="I1451" t="str">
            <v>12PNEWYORK</v>
          </cell>
        </row>
        <row r="1452">
          <cell r="I1452" t="str">
            <v>12PNEWYORK</v>
          </cell>
        </row>
        <row r="1453">
          <cell r="I1453" t="str">
            <v>12PNEWYORK</v>
          </cell>
        </row>
        <row r="1454">
          <cell r="I1454" t="str">
            <v>12PNEWYORK</v>
          </cell>
        </row>
        <row r="1455">
          <cell r="I1455" t="str">
            <v>12PNEWYORK</v>
          </cell>
        </row>
        <row r="1456">
          <cell r="I1456" t="str">
            <v>12PNEWYORK</v>
          </cell>
        </row>
        <row r="1457">
          <cell r="I1457" t="str">
            <v>12PNEWYORK</v>
          </cell>
        </row>
        <row r="1458">
          <cell r="I1458" t="str">
            <v>12PNEWYORK</v>
          </cell>
        </row>
        <row r="1459">
          <cell r="I1459" t="str">
            <v>12PNEWYORK</v>
          </cell>
        </row>
        <row r="1460">
          <cell r="I1460" t="str">
            <v>12PNEWYORK</v>
          </cell>
        </row>
        <row r="1461">
          <cell r="I1461" t="str">
            <v>12PNEWYORK</v>
          </cell>
        </row>
        <row r="1462">
          <cell r="I1462" t="str">
            <v>12PNEWYORK</v>
          </cell>
        </row>
        <row r="1463">
          <cell r="I1463" t="str">
            <v>12PNEWYORK</v>
          </cell>
        </row>
        <row r="1464">
          <cell r="I1464" t="str">
            <v>12PNEWYORK</v>
          </cell>
        </row>
        <row r="1465">
          <cell r="I1465" t="str">
            <v>12PNEWYORK</v>
          </cell>
        </row>
        <row r="1466">
          <cell r="I1466" t="str">
            <v>12PNEWYORK</v>
          </cell>
        </row>
        <row r="1467">
          <cell r="I1467" t="str">
            <v>12PNEWYORK</v>
          </cell>
        </row>
        <row r="1468">
          <cell r="I1468" t="str">
            <v>12PNEWYORK</v>
          </cell>
        </row>
        <row r="1469">
          <cell r="I1469" t="str">
            <v>12PNEWYORK</v>
          </cell>
        </row>
        <row r="1470">
          <cell r="I1470" t="str">
            <v>12PNEWYORK</v>
          </cell>
        </row>
        <row r="1471">
          <cell r="I1471" t="str">
            <v>12PNEWYORK</v>
          </cell>
        </row>
        <row r="1472">
          <cell r="I1472" t="str">
            <v>12PNEWYORK</v>
          </cell>
        </row>
        <row r="1473">
          <cell r="I1473" t="str">
            <v>12PNEWYORK</v>
          </cell>
        </row>
        <row r="1474">
          <cell r="I1474" t="str">
            <v>12PNEWYORK</v>
          </cell>
        </row>
        <row r="1475">
          <cell r="I1475" t="str">
            <v>12PNEWYORK</v>
          </cell>
        </row>
        <row r="1476">
          <cell r="I1476" t="str">
            <v>12PNEWYORK</v>
          </cell>
        </row>
        <row r="1477">
          <cell r="I1477" t="str">
            <v>12PNEWYORK</v>
          </cell>
        </row>
        <row r="1478">
          <cell r="I1478" t="str">
            <v>12PNEWYORK</v>
          </cell>
        </row>
        <row r="1479">
          <cell r="I1479" t="str">
            <v>12PNEWYORK</v>
          </cell>
        </row>
        <row r="1480">
          <cell r="I1480" t="str">
            <v>12PNEWYORK</v>
          </cell>
        </row>
        <row r="1481">
          <cell r="I1481" t="str">
            <v>12PNEWYORK</v>
          </cell>
        </row>
        <row r="1482">
          <cell r="I1482" t="str">
            <v>12PNEWYORK</v>
          </cell>
        </row>
        <row r="1483">
          <cell r="I1483" t="str">
            <v>12PNEWYORK</v>
          </cell>
        </row>
        <row r="1484">
          <cell r="I1484" t="str">
            <v>12PNEWYORK</v>
          </cell>
        </row>
        <row r="1485">
          <cell r="I1485" t="str">
            <v>12PNEWYORK</v>
          </cell>
        </row>
        <row r="1486">
          <cell r="I1486" t="str">
            <v>12PNEWYORK</v>
          </cell>
        </row>
        <row r="1487">
          <cell r="I1487" t="str">
            <v>12PNEWYORK</v>
          </cell>
        </row>
        <row r="1488">
          <cell r="I1488" t="str">
            <v>12PNEWYORK</v>
          </cell>
        </row>
        <row r="1489">
          <cell r="I1489" t="str">
            <v>12PNEWYORK</v>
          </cell>
        </row>
        <row r="1490">
          <cell r="I1490" t="str">
            <v>12PNEWYORK</v>
          </cell>
        </row>
        <row r="1491">
          <cell r="I1491" t="str">
            <v>12PNEWYORK</v>
          </cell>
        </row>
        <row r="1492">
          <cell r="I1492" t="str">
            <v>12PNEWYORK</v>
          </cell>
        </row>
        <row r="1493">
          <cell r="I1493" t="str">
            <v>12PNEWYORK</v>
          </cell>
        </row>
        <row r="1494">
          <cell r="I1494" t="str">
            <v>12PNEWYORK</v>
          </cell>
        </row>
        <row r="1495">
          <cell r="I1495" t="str">
            <v>12PNEWYORK</v>
          </cell>
        </row>
        <row r="1496">
          <cell r="I1496" t="str">
            <v>12PNEWYORK</v>
          </cell>
        </row>
        <row r="1497">
          <cell r="I1497" t="str">
            <v>12PNEWYORK</v>
          </cell>
        </row>
        <row r="1498">
          <cell r="I1498" t="str">
            <v>12PNEWYORK</v>
          </cell>
        </row>
        <row r="1499">
          <cell r="I1499" t="str">
            <v>12PNEWYORK</v>
          </cell>
        </row>
        <row r="1500">
          <cell r="I1500" t="str">
            <v>12PNEWYORK</v>
          </cell>
        </row>
        <row r="1501">
          <cell r="I1501" t="str">
            <v>12PNEWYORK</v>
          </cell>
        </row>
        <row r="1502">
          <cell r="I1502" t="str">
            <v>12PNEWYORK</v>
          </cell>
        </row>
        <row r="1503">
          <cell r="I1503" t="str">
            <v>12PNEWYORK</v>
          </cell>
        </row>
        <row r="1504">
          <cell r="I1504" t="str">
            <v>12PNEWYORK</v>
          </cell>
        </row>
        <row r="1505">
          <cell r="I1505" t="str">
            <v>12PNEWYORK</v>
          </cell>
        </row>
        <row r="1506">
          <cell r="I1506" t="str">
            <v>12PNEWYORK</v>
          </cell>
        </row>
        <row r="1507">
          <cell r="I1507" t="str">
            <v>12PNEWYORK</v>
          </cell>
        </row>
        <row r="1508">
          <cell r="I1508" t="str">
            <v>12PNEWYORK</v>
          </cell>
        </row>
        <row r="1509">
          <cell r="I1509" t="str">
            <v>12PNEWYORK</v>
          </cell>
        </row>
        <row r="1510">
          <cell r="I1510" t="str">
            <v>12PNEWYORK</v>
          </cell>
        </row>
        <row r="1511">
          <cell r="I1511" t="str">
            <v>12PNEWYORK</v>
          </cell>
        </row>
        <row r="1512">
          <cell r="I1512" t="str">
            <v>12PNEWYORK</v>
          </cell>
        </row>
        <row r="1513">
          <cell r="I1513" t="str">
            <v>12PNEWYORK</v>
          </cell>
        </row>
        <row r="1514">
          <cell r="I1514" t="str">
            <v>12PNEWYORK</v>
          </cell>
        </row>
        <row r="1515">
          <cell r="I1515" t="str">
            <v>12PNEWYORK</v>
          </cell>
        </row>
        <row r="1516">
          <cell r="I1516" t="str">
            <v>12PNEWYORK</v>
          </cell>
        </row>
        <row r="1517">
          <cell r="I1517" t="str">
            <v>12PNEWYORK</v>
          </cell>
        </row>
        <row r="1518">
          <cell r="I1518" t="str">
            <v>13PNEWYORK</v>
          </cell>
        </row>
        <row r="1519">
          <cell r="I1519" t="str">
            <v>13PNEWYORK</v>
          </cell>
        </row>
        <row r="1520">
          <cell r="I1520" t="str">
            <v>13PNEWYORK</v>
          </cell>
        </row>
        <row r="1521">
          <cell r="I1521" t="str">
            <v>13PNEWYORK</v>
          </cell>
        </row>
        <row r="1522">
          <cell r="I1522" t="str">
            <v>13PNEWYORK</v>
          </cell>
        </row>
        <row r="1523">
          <cell r="I1523" t="str">
            <v>13PNEWYORK</v>
          </cell>
        </row>
        <row r="1524">
          <cell r="I1524" t="str">
            <v>13PNEWYORK</v>
          </cell>
        </row>
        <row r="1525">
          <cell r="I1525" t="str">
            <v>13PNEWYORK</v>
          </cell>
        </row>
        <row r="1526">
          <cell r="I1526" t="str">
            <v>13PNEWYORK</v>
          </cell>
        </row>
        <row r="1527">
          <cell r="I1527" t="str">
            <v>13PNEWYORK</v>
          </cell>
        </row>
        <row r="1528">
          <cell r="I1528" t="str">
            <v>13PNEWYORK</v>
          </cell>
        </row>
        <row r="1529">
          <cell r="I1529" t="str">
            <v>13PNEWYORK</v>
          </cell>
        </row>
        <row r="1530">
          <cell r="I1530" t="str">
            <v>13PNEWYORK</v>
          </cell>
        </row>
        <row r="1531">
          <cell r="I1531" t="str">
            <v>13PNEWYORK</v>
          </cell>
        </row>
        <row r="1532">
          <cell r="I1532" t="str">
            <v>13PNEWYORK</v>
          </cell>
        </row>
        <row r="1533">
          <cell r="I1533" t="str">
            <v>13PNEWYORK</v>
          </cell>
        </row>
        <row r="1534">
          <cell r="I1534" t="str">
            <v>13PNEWYORK</v>
          </cell>
        </row>
        <row r="1535">
          <cell r="I1535" t="str">
            <v>13PNEWYORK</v>
          </cell>
        </row>
        <row r="1536">
          <cell r="I1536" t="str">
            <v>13PNEWYORK</v>
          </cell>
        </row>
        <row r="1537">
          <cell r="I1537" t="str">
            <v>13PNEWYORK</v>
          </cell>
        </row>
        <row r="1538">
          <cell r="I1538" t="str">
            <v>13PNEWYORK</v>
          </cell>
        </row>
        <row r="1539">
          <cell r="I1539" t="str">
            <v>13PNEWYORK</v>
          </cell>
        </row>
        <row r="1540">
          <cell r="I1540" t="str">
            <v>13PNEWYORK</v>
          </cell>
        </row>
        <row r="1541">
          <cell r="I1541" t="str">
            <v>13PNEWYORK</v>
          </cell>
        </row>
        <row r="1542">
          <cell r="I1542" t="str">
            <v>13PNEWYORK</v>
          </cell>
        </row>
        <row r="1543">
          <cell r="I1543" t="str">
            <v>13PNEWYORK</v>
          </cell>
        </row>
        <row r="1544">
          <cell r="I1544" t="str">
            <v>13PNEWYORK</v>
          </cell>
        </row>
        <row r="1545">
          <cell r="I1545" t="str">
            <v>13PNEWYORK</v>
          </cell>
        </row>
        <row r="1546">
          <cell r="I1546" t="str">
            <v>13PNEWYORK</v>
          </cell>
        </row>
        <row r="1547">
          <cell r="I1547" t="str">
            <v>13PNEWYORK</v>
          </cell>
        </row>
        <row r="1548">
          <cell r="I1548" t="str">
            <v>13PNEWYORK</v>
          </cell>
        </row>
        <row r="1549">
          <cell r="I1549" t="str">
            <v>13PNEWYORK</v>
          </cell>
        </row>
        <row r="1550">
          <cell r="I1550" t="str">
            <v>13PNEWYORK</v>
          </cell>
        </row>
        <row r="1551">
          <cell r="I1551" t="str">
            <v>13PNEWYORK</v>
          </cell>
        </row>
        <row r="1552">
          <cell r="I1552" t="str">
            <v>13PNEWYORK</v>
          </cell>
        </row>
        <row r="1553">
          <cell r="I1553" t="str">
            <v>13PNEWYORK</v>
          </cell>
        </row>
        <row r="1554">
          <cell r="I1554" t="str">
            <v>13PNEWYORK</v>
          </cell>
        </row>
        <row r="1555">
          <cell r="I1555" t="str">
            <v>13PNEWYORK</v>
          </cell>
        </row>
        <row r="1556">
          <cell r="I1556" t="str">
            <v>13PNEWYORK</v>
          </cell>
        </row>
        <row r="1557">
          <cell r="I1557" t="str">
            <v>13PNEWYORK</v>
          </cell>
        </row>
        <row r="1558">
          <cell r="I1558" t="str">
            <v>13PNEWYORK</v>
          </cell>
        </row>
        <row r="1559">
          <cell r="I1559" t="str">
            <v>13PNEWYORK</v>
          </cell>
        </row>
        <row r="1560">
          <cell r="I1560" t="str">
            <v>13PNEWYORK</v>
          </cell>
        </row>
        <row r="1561">
          <cell r="I1561" t="str">
            <v>13PNEWYORK</v>
          </cell>
        </row>
        <row r="1562">
          <cell r="I1562" t="str">
            <v>13PNEWYORK</v>
          </cell>
        </row>
        <row r="1563">
          <cell r="I1563" t="str">
            <v>13PNEWYORK</v>
          </cell>
        </row>
        <row r="1564">
          <cell r="I1564" t="str">
            <v>13PNEWYORK</v>
          </cell>
        </row>
        <row r="1565">
          <cell r="I1565" t="str">
            <v>13PNEWYORK</v>
          </cell>
        </row>
        <row r="1566">
          <cell r="I1566" t="str">
            <v>13PNEWYORK</v>
          </cell>
        </row>
        <row r="1567">
          <cell r="I1567" t="str">
            <v>13PNEWYORK</v>
          </cell>
        </row>
        <row r="1568">
          <cell r="I1568" t="str">
            <v>13PNEWYORK</v>
          </cell>
        </row>
        <row r="1569">
          <cell r="I1569" t="str">
            <v>13PNEWYORK</v>
          </cell>
        </row>
        <row r="1570">
          <cell r="I1570" t="str">
            <v>13PNEWYORK</v>
          </cell>
        </row>
        <row r="1571">
          <cell r="I1571" t="str">
            <v>NOT USED</v>
          </cell>
        </row>
        <row r="1572">
          <cell r="I1572" t="str">
            <v>2DFTSE</v>
          </cell>
        </row>
        <row r="1573">
          <cell r="I1573" t="str">
            <v>3DFTSE</v>
          </cell>
        </row>
        <row r="1574">
          <cell r="I1574" t="str">
            <v>4DFTSE</v>
          </cell>
        </row>
        <row r="1575">
          <cell r="I1575" t="str">
            <v>5DFTSE</v>
          </cell>
        </row>
        <row r="1576">
          <cell r="I1576" t="str">
            <v>6DFTSE</v>
          </cell>
        </row>
        <row r="1577">
          <cell r="I1577" t="str">
            <v>7DFTSE</v>
          </cell>
        </row>
        <row r="1578">
          <cell r="I1578" t="str">
            <v>8DFTSE</v>
          </cell>
        </row>
        <row r="1579">
          <cell r="I1579" t="str">
            <v>8DFTSE</v>
          </cell>
        </row>
        <row r="1580">
          <cell r="I1580" t="str">
            <v>8DFTSE</v>
          </cell>
        </row>
        <row r="1581">
          <cell r="I1581" t="str">
            <v>8DFTSE</v>
          </cell>
        </row>
        <row r="1582">
          <cell r="I1582" t="str">
            <v>8DFTSE</v>
          </cell>
        </row>
        <row r="1583">
          <cell r="I1583" t="str">
            <v>9DFTSE</v>
          </cell>
        </row>
        <row r="1584">
          <cell r="I1584" t="str">
            <v>9DFTSE</v>
          </cell>
        </row>
        <row r="1585">
          <cell r="I1585" t="str">
            <v>9DFTSE</v>
          </cell>
        </row>
        <row r="1586">
          <cell r="I1586" t="str">
            <v>9DFTSE</v>
          </cell>
        </row>
        <row r="1587">
          <cell r="I1587" t="str">
            <v>9DFTSE</v>
          </cell>
        </row>
        <row r="1588">
          <cell r="I1588" t="str">
            <v>9DFTSE</v>
          </cell>
        </row>
        <row r="1589">
          <cell r="I1589" t="str">
            <v>9DFTSE</v>
          </cell>
        </row>
        <row r="1590">
          <cell r="I1590" t="str">
            <v>9DFTSE</v>
          </cell>
        </row>
        <row r="1591">
          <cell r="I1591" t="str">
            <v>9DFTSE</v>
          </cell>
        </row>
        <row r="1592">
          <cell r="I1592" t="str">
            <v>9DFTSE</v>
          </cell>
        </row>
        <row r="1593">
          <cell r="I1593" t="str">
            <v>9DFTSE</v>
          </cell>
        </row>
        <row r="1594">
          <cell r="I1594" t="str">
            <v>9DFTSE</v>
          </cell>
        </row>
        <row r="1595">
          <cell r="I1595" t="str">
            <v>10DFTSE</v>
          </cell>
        </row>
        <row r="1596">
          <cell r="I1596" t="str">
            <v>10DFTSE</v>
          </cell>
        </row>
        <row r="1597">
          <cell r="I1597" t="str">
            <v>10DFTSE</v>
          </cell>
        </row>
        <row r="1598">
          <cell r="I1598" t="str">
            <v>10DFTSE</v>
          </cell>
        </row>
        <row r="1599">
          <cell r="I1599" t="str">
            <v>10DFTSE</v>
          </cell>
        </row>
        <row r="1600">
          <cell r="I1600" t="str">
            <v>10DFTSE</v>
          </cell>
        </row>
        <row r="1601">
          <cell r="I1601" t="str">
            <v>10DFTSE</v>
          </cell>
        </row>
        <row r="1602">
          <cell r="I1602" t="str">
            <v>10DFTSE</v>
          </cell>
        </row>
        <row r="1603">
          <cell r="I1603" t="str">
            <v>10DFTSE</v>
          </cell>
        </row>
        <row r="1604">
          <cell r="I1604" t="str">
            <v>10DFTSE</v>
          </cell>
        </row>
        <row r="1605">
          <cell r="I1605" t="str">
            <v>10DFTSE</v>
          </cell>
        </row>
        <row r="1606">
          <cell r="I1606" t="str">
            <v>10DFTSE</v>
          </cell>
        </row>
        <row r="1607">
          <cell r="I1607" t="str">
            <v>11DFTSE</v>
          </cell>
        </row>
        <row r="1608">
          <cell r="I1608" t="str">
            <v>11DFTSE</v>
          </cell>
        </row>
        <row r="1609">
          <cell r="I1609" t="str">
            <v>11DFTSE</v>
          </cell>
        </row>
        <row r="1610">
          <cell r="I1610" t="str">
            <v>11DFTSE</v>
          </cell>
        </row>
        <row r="1611">
          <cell r="I1611" t="str">
            <v>11DFTSE</v>
          </cell>
        </row>
        <row r="1612">
          <cell r="I1612" t="str">
            <v>11DFTSE</v>
          </cell>
        </row>
        <row r="1613">
          <cell r="I1613" t="str">
            <v>11DFTSE</v>
          </cell>
        </row>
        <row r="1614">
          <cell r="I1614" t="str">
            <v>11DFTSE</v>
          </cell>
        </row>
        <row r="1615">
          <cell r="I1615" t="str">
            <v>11DFTSE</v>
          </cell>
        </row>
        <row r="1616">
          <cell r="I1616" t="str">
            <v>11DFTSE</v>
          </cell>
        </row>
        <row r="1617">
          <cell r="I1617" t="str">
            <v>11DFTSE</v>
          </cell>
        </row>
        <row r="1618">
          <cell r="I1618" t="str">
            <v>11DFTSE</v>
          </cell>
        </row>
        <row r="1619">
          <cell r="I1619" t="str">
            <v>12DFTSE</v>
          </cell>
        </row>
        <row r="1620">
          <cell r="I1620" t="str">
            <v>12DFTSE</v>
          </cell>
        </row>
        <row r="1621">
          <cell r="I1621" t="str">
            <v>12DFTSE</v>
          </cell>
        </row>
        <row r="1622">
          <cell r="I1622" t="str">
            <v>12DFTSE</v>
          </cell>
        </row>
        <row r="1623">
          <cell r="I1623" t="str">
            <v>12DFTSE</v>
          </cell>
        </row>
        <row r="1624">
          <cell r="I1624" t="str">
            <v>12DFTSE</v>
          </cell>
        </row>
        <row r="1625">
          <cell r="I1625" t="str">
            <v>12DFTSE</v>
          </cell>
        </row>
        <row r="1626">
          <cell r="I1626" t="str">
            <v>12DFTSE</v>
          </cell>
        </row>
        <row r="1627">
          <cell r="I1627" t="str">
            <v>12DFTSE</v>
          </cell>
        </row>
        <row r="1628">
          <cell r="I1628" t="str">
            <v>12DFTSE</v>
          </cell>
        </row>
        <row r="1629">
          <cell r="I1629" t="str">
            <v>12DFTSE</v>
          </cell>
        </row>
        <row r="1630">
          <cell r="I1630" t="str">
            <v>12DFTSE</v>
          </cell>
        </row>
        <row r="1631">
          <cell r="I1631" t="str">
            <v>12DFTSE</v>
          </cell>
        </row>
        <row r="1632">
          <cell r="I1632" t="str">
            <v>12DFTSE</v>
          </cell>
        </row>
        <row r="1633">
          <cell r="I1633" t="str">
            <v>12DFTSE</v>
          </cell>
        </row>
        <row r="1634">
          <cell r="I1634" t="str">
            <v>12DFTSE</v>
          </cell>
        </row>
        <row r="1635">
          <cell r="I1635" t="str">
            <v>12DFTSE</v>
          </cell>
        </row>
        <row r="1636">
          <cell r="I1636" t="str">
            <v>12DFTSE</v>
          </cell>
        </row>
        <row r="1637">
          <cell r="I1637" t="str">
            <v>12DFTSE</v>
          </cell>
        </row>
        <row r="1638">
          <cell r="I1638" t="str">
            <v>12DFTSE</v>
          </cell>
        </row>
        <row r="1639">
          <cell r="I1639" t="str">
            <v>12DFTSE</v>
          </cell>
        </row>
        <row r="1640">
          <cell r="I1640" t="str">
            <v>12DFTSE</v>
          </cell>
        </row>
        <row r="1641">
          <cell r="I1641" t="str">
            <v>12DFTSE</v>
          </cell>
        </row>
        <row r="1642">
          <cell r="I1642" t="str">
            <v>12DFTSE</v>
          </cell>
        </row>
        <row r="1643">
          <cell r="I1643" t="str">
            <v>12DFTSE</v>
          </cell>
        </row>
        <row r="1644">
          <cell r="I1644" t="str">
            <v>12DFTSE</v>
          </cell>
        </row>
        <row r="1645">
          <cell r="I1645" t="str">
            <v>12DFTSE</v>
          </cell>
        </row>
        <row r="1646">
          <cell r="I1646" t="str">
            <v>12DFTSE</v>
          </cell>
        </row>
        <row r="1647">
          <cell r="I1647" t="str">
            <v>12DFTSE</v>
          </cell>
        </row>
        <row r="1648">
          <cell r="I1648" t="str">
            <v>12DFTSE</v>
          </cell>
        </row>
        <row r="1649">
          <cell r="I1649" t="str">
            <v>12DFTSE</v>
          </cell>
        </row>
        <row r="1650">
          <cell r="I1650" t="str">
            <v>12DFTSE</v>
          </cell>
        </row>
        <row r="1651">
          <cell r="I1651" t="str">
            <v>12DFTSE</v>
          </cell>
        </row>
        <row r="1652">
          <cell r="I1652" t="str">
            <v>12DFTSE</v>
          </cell>
        </row>
        <row r="1653">
          <cell r="I1653" t="str">
            <v>12DFTSE</v>
          </cell>
        </row>
        <row r="1654">
          <cell r="I1654" t="str">
            <v>12DFTSE</v>
          </cell>
        </row>
        <row r="1655">
          <cell r="I1655" t="str">
            <v>12DFTSE</v>
          </cell>
        </row>
        <row r="1656">
          <cell r="I1656" t="str">
            <v>12DFTSE</v>
          </cell>
        </row>
        <row r="1657">
          <cell r="I1657" t="str">
            <v>12DFTSE</v>
          </cell>
        </row>
        <row r="1658">
          <cell r="I1658" t="str">
            <v>12DFTSE</v>
          </cell>
        </row>
        <row r="1659">
          <cell r="I1659" t="str">
            <v>12DFTSE</v>
          </cell>
        </row>
        <row r="1660">
          <cell r="I1660" t="str">
            <v>12DFTSE</v>
          </cell>
        </row>
        <row r="1661">
          <cell r="I1661" t="str">
            <v>12DFTSE</v>
          </cell>
        </row>
        <row r="1662">
          <cell r="I1662" t="str">
            <v>12DFTSE</v>
          </cell>
        </row>
        <row r="1663">
          <cell r="I1663" t="str">
            <v>12DFTSE</v>
          </cell>
        </row>
        <row r="1664">
          <cell r="I1664" t="str">
            <v>12DFTSE</v>
          </cell>
        </row>
        <row r="1665">
          <cell r="I1665" t="str">
            <v>12DFTSE</v>
          </cell>
        </row>
        <row r="1666">
          <cell r="I1666" t="str">
            <v>12DFTSE</v>
          </cell>
        </row>
        <row r="1667">
          <cell r="I1667" t="str">
            <v>12DFTSE</v>
          </cell>
        </row>
        <row r="1668">
          <cell r="I1668" t="str">
            <v>12DFTSE</v>
          </cell>
        </row>
        <row r="1669">
          <cell r="I1669" t="str">
            <v>12DFTSE</v>
          </cell>
        </row>
        <row r="1670">
          <cell r="I1670" t="str">
            <v>12DFTSE</v>
          </cell>
        </row>
        <row r="1671">
          <cell r="I1671" t="str">
            <v>12DFTSE</v>
          </cell>
        </row>
        <row r="1672">
          <cell r="I1672" t="str">
            <v>12DFTSE</v>
          </cell>
        </row>
        <row r="1673">
          <cell r="I1673" t="str">
            <v>12DFTSE</v>
          </cell>
        </row>
        <row r="1674">
          <cell r="I1674" t="str">
            <v>12DFTSE</v>
          </cell>
        </row>
        <row r="1675">
          <cell r="I1675" t="str">
            <v>12DFTSE</v>
          </cell>
        </row>
        <row r="1676">
          <cell r="I1676" t="str">
            <v>12DFTSE</v>
          </cell>
        </row>
        <row r="1677">
          <cell r="I1677" t="str">
            <v>12DFTSE</v>
          </cell>
        </row>
        <row r="1678">
          <cell r="I1678" t="str">
            <v>12DFTSE</v>
          </cell>
        </row>
        <row r="1679">
          <cell r="I1679" t="str">
            <v>12DFTSE</v>
          </cell>
        </row>
        <row r="1680">
          <cell r="I1680" t="str">
            <v>12DFTSE</v>
          </cell>
        </row>
        <row r="1681">
          <cell r="I1681" t="str">
            <v>12DFTSE</v>
          </cell>
        </row>
        <row r="1682">
          <cell r="I1682" t="str">
            <v>12DFTSE</v>
          </cell>
        </row>
        <row r="1683">
          <cell r="I1683" t="str">
            <v>12DFTSE</v>
          </cell>
        </row>
        <row r="1684">
          <cell r="I1684" t="str">
            <v>12DFTSE</v>
          </cell>
        </row>
        <row r="1685">
          <cell r="I1685" t="str">
            <v>12DFTSE</v>
          </cell>
        </row>
        <row r="1686">
          <cell r="I1686" t="str">
            <v>12DFTSE</v>
          </cell>
        </row>
        <row r="1687">
          <cell r="I1687" t="str">
            <v>12DFTSE</v>
          </cell>
        </row>
        <row r="1688">
          <cell r="I1688" t="str">
            <v>12DFTSE</v>
          </cell>
        </row>
        <row r="1689">
          <cell r="I1689" t="str">
            <v>12DFTSE</v>
          </cell>
        </row>
        <row r="1690">
          <cell r="I1690" t="str">
            <v>12DFTSE</v>
          </cell>
        </row>
        <row r="1691">
          <cell r="I1691" t="str">
            <v>13DFTSE</v>
          </cell>
        </row>
        <row r="1692">
          <cell r="I1692" t="str">
            <v>13DFTSE</v>
          </cell>
        </row>
        <row r="1693">
          <cell r="I1693" t="str">
            <v>13DFTSE</v>
          </cell>
        </row>
        <row r="1694">
          <cell r="I1694" t="str">
            <v>13DFTSE</v>
          </cell>
        </row>
        <row r="1695">
          <cell r="I1695" t="str">
            <v>13DFTSE</v>
          </cell>
        </row>
        <row r="1696">
          <cell r="I1696" t="str">
            <v>13DFTSE</v>
          </cell>
        </row>
        <row r="1697">
          <cell r="I1697" t="str">
            <v>13DFTSE</v>
          </cell>
        </row>
        <row r="1698">
          <cell r="I1698" t="str">
            <v>13DFTSE</v>
          </cell>
        </row>
        <row r="1699">
          <cell r="I1699" t="str">
            <v>13DFTSE</v>
          </cell>
        </row>
        <row r="1700">
          <cell r="I1700" t="str">
            <v>13DFTSE</v>
          </cell>
        </row>
        <row r="1701">
          <cell r="I1701" t="str">
            <v>13DFTSE</v>
          </cell>
        </row>
        <row r="1702">
          <cell r="I1702" t="str">
            <v>13DFTSE</v>
          </cell>
        </row>
        <row r="1703">
          <cell r="I1703" t="str">
            <v>13DFTSE</v>
          </cell>
        </row>
        <row r="1704">
          <cell r="I1704" t="str">
            <v>13DFTSE</v>
          </cell>
        </row>
        <row r="1705">
          <cell r="I1705" t="str">
            <v>13DFTSE</v>
          </cell>
        </row>
        <row r="1706">
          <cell r="I1706" t="str">
            <v>13DFTSE</v>
          </cell>
        </row>
        <row r="1707">
          <cell r="I1707" t="str">
            <v>13DFTSE</v>
          </cell>
        </row>
        <row r="1708">
          <cell r="I1708" t="str">
            <v>13DFTSE</v>
          </cell>
        </row>
        <row r="1709">
          <cell r="I1709" t="str">
            <v>13DFTSE</v>
          </cell>
        </row>
        <row r="1710">
          <cell r="I1710" t="str">
            <v>13DFTSE</v>
          </cell>
        </row>
        <row r="1711">
          <cell r="I1711" t="str">
            <v>13DFTSE</v>
          </cell>
        </row>
        <row r="1712">
          <cell r="I1712" t="str">
            <v>13DFTSE</v>
          </cell>
        </row>
        <row r="1713">
          <cell r="I1713" t="str">
            <v>13DFTSE</v>
          </cell>
        </row>
        <row r="1714">
          <cell r="I1714" t="str">
            <v>13DFTSE</v>
          </cell>
        </row>
        <row r="1715">
          <cell r="I1715" t="str">
            <v>13DFTSE</v>
          </cell>
        </row>
        <row r="1716">
          <cell r="I1716" t="str">
            <v>13DFTSE</v>
          </cell>
        </row>
        <row r="1717">
          <cell r="I1717" t="str">
            <v>13DFTSE</v>
          </cell>
        </row>
        <row r="1718">
          <cell r="I1718" t="str">
            <v>13DFTSE</v>
          </cell>
        </row>
        <row r="1719">
          <cell r="I1719" t="str">
            <v>13DFTSE</v>
          </cell>
        </row>
        <row r="1720">
          <cell r="I1720" t="str">
            <v>13DFTSE</v>
          </cell>
        </row>
        <row r="1721">
          <cell r="I1721" t="str">
            <v>13DFTSE</v>
          </cell>
        </row>
        <row r="1722">
          <cell r="I1722" t="str">
            <v>13DFTSE</v>
          </cell>
        </row>
        <row r="1723">
          <cell r="I1723" t="str">
            <v>13DFTSE</v>
          </cell>
        </row>
        <row r="1724">
          <cell r="I1724" t="str">
            <v>13DFTSE</v>
          </cell>
        </row>
        <row r="1725">
          <cell r="I1725" t="str">
            <v>13DFTSE</v>
          </cell>
        </row>
        <row r="1726">
          <cell r="I1726" t="str">
            <v>13DFTSE</v>
          </cell>
        </row>
        <row r="1727">
          <cell r="I1727" t="str">
            <v>13DFTSE</v>
          </cell>
        </row>
        <row r="1728">
          <cell r="I1728" t="str">
            <v>13DFTSE</v>
          </cell>
        </row>
        <row r="1729">
          <cell r="I1729" t="str">
            <v>13DFTSE</v>
          </cell>
        </row>
        <row r="1730">
          <cell r="I1730" t="str">
            <v>13DFTSE</v>
          </cell>
        </row>
        <row r="1731">
          <cell r="I1731" t="str">
            <v>13DFTSE</v>
          </cell>
        </row>
        <row r="1732">
          <cell r="I1732" t="str">
            <v>13DFTSE</v>
          </cell>
        </row>
        <row r="1733">
          <cell r="I1733" t="str">
            <v>13DFTSE</v>
          </cell>
        </row>
        <row r="1734">
          <cell r="I1734" t="str">
            <v>13DFTSE</v>
          </cell>
        </row>
        <row r="1735">
          <cell r="I1735" t="str">
            <v>13DFTSE</v>
          </cell>
        </row>
        <row r="1736">
          <cell r="I1736" t="str">
            <v>13DFTSE</v>
          </cell>
        </row>
        <row r="1737">
          <cell r="I1737" t="str">
            <v>13DFTSE</v>
          </cell>
        </row>
        <row r="1738">
          <cell r="I1738" t="str">
            <v>13DFTSE</v>
          </cell>
        </row>
        <row r="1739">
          <cell r="I1739" t="str">
            <v>13DFTSE</v>
          </cell>
        </row>
        <row r="1740">
          <cell r="I1740" t="str">
            <v>13DFTSE</v>
          </cell>
        </row>
        <row r="1741">
          <cell r="I1741" t="str">
            <v>13DFTSE</v>
          </cell>
        </row>
        <row r="1742">
          <cell r="I1742" t="str">
            <v>13DFTSE</v>
          </cell>
        </row>
        <row r="1743">
          <cell r="I1743" t="str">
            <v>13DFTSE</v>
          </cell>
        </row>
        <row r="1744">
          <cell r="I1744" t="str">
            <v>13DFTSE</v>
          </cell>
        </row>
        <row r="1745">
          <cell r="I1745" t="str">
            <v>13DFTSE</v>
          </cell>
        </row>
        <row r="1746">
          <cell r="I1746" t="str">
            <v>13DFTSE</v>
          </cell>
        </row>
        <row r="1747">
          <cell r="I1747" t="str">
            <v>13DFTSE</v>
          </cell>
        </row>
        <row r="1748">
          <cell r="I1748" t="str">
            <v>13DFTSE</v>
          </cell>
        </row>
        <row r="1749">
          <cell r="I1749" t="str">
            <v>13DFTSE</v>
          </cell>
        </row>
        <row r="1750">
          <cell r="I1750" t="str">
            <v>13DFTSE</v>
          </cell>
        </row>
        <row r="1751">
          <cell r="I1751" t="str">
            <v>14DFTSE</v>
          </cell>
        </row>
        <row r="1752">
          <cell r="I1752" t="str">
            <v>14DFTSE</v>
          </cell>
        </row>
        <row r="1753">
          <cell r="I1753" t="str">
            <v>14DFTSE</v>
          </cell>
        </row>
        <row r="1754">
          <cell r="I1754" t="str">
            <v>14DFTSE</v>
          </cell>
        </row>
        <row r="1755">
          <cell r="I1755" t="str">
            <v>14DFTSE</v>
          </cell>
        </row>
        <row r="1756">
          <cell r="I1756" t="str">
            <v>14DFTSE</v>
          </cell>
        </row>
        <row r="1757">
          <cell r="I1757" t="str">
            <v>14DFTSE</v>
          </cell>
        </row>
        <row r="1758">
          <cell r="I1758" t="str">
            <v>14DFTSE</v>
          </cell>
        </row>
        <row r="1759">
          <cell r="I1759" t="str">
            <v>14DFTSE</v>
          </cell>
        </row>
        <row r="1760">
          <cell r="I1760" t="str">
            <v>14DFTSE</v>
          </cell>
        </row>
        <row r="1761">
          <cell r="I1761" t="str">
            <v>14DFTSE</v>
          </cell>
        </row>
        <row r="1762">
          <cell r="I1762" t="str">
            <v>14DFTSE</v>
          </cell>
        </row>
        <row r="1763">
          <cell r="I1763" t="str">
            <v>14DFTSE</v>
          </cell>
        </row>
        <row r="1764">
          <cell r="I1764" t="str">
            <v>14DFTSE</v>
          </cell>
        </row>
        <row r="1765">
          <cell r="I1765" t="str">
            <v>14DFTSE</v>
          </cell>
        </row>
        <row r="1766">
          <cell r="I1766" t="str">
            <v>14DFTSE</v>
          </cell>
        </row>
        <row r="1767">
          <cell r="I1767" t="str">
            <v>14DFTSE</v>
          </cell>
        </row>
        <row r="1768">
          <cell r="I1768" t="str">
            <v>14DFTSE</v>
          </cell>
        </row>
        <row r="1769">
          <cell r="I1769" t="str">
            <v>14DFTSE</v>
          </cell>
        </row>
        <row r="1770">
          <cell r="I1770" t="str">
            <v>14DFTSE</v>
          </cell>
        </row>
        <row r="1771">
          <cell r="I1771" t="str">
            <v>14DFTSE</v>
          </cell>
        </row>
        <row r="1772">
          <cell r="I1772" t="str">
            <v>14DFTSE</v>
          </cell>
        </row>
        <row r="1773">
          <cell r="I1773" t="str">
            <v>14DFTSE</v>
          </cell>
        </row>
        <row r="1774">
          <cell r="I1774" t="str">
            <v>14DFTSE</v>
          </cell>
        </row>
        <row r="1775">
          <cell r="I1775" t="str">
            <v>14DFTSE</v>
          </cell>
        </row>
        <row r="1776">
          <cell r="I1776" t="str">
            <v>14DFTSE</v>
          </cell>
        </row>
        <row r="1777">
          <cell r="I1777" t="str">
            <v>14DFTSE</v>
          </cell>
        </row>
        <row r="1778">
          <cell r="I1778" t="str">
            <v>14DFTSE</v>
          </cell>
        </row>
        <row r="1779">
          <cell r="I1779" t="str">
            <v>14DFTSE</v>
          </cell>
        </row>
        <row r="1780">
          <cell r="I1780" t="str">
            <v>14DFTSE</v>
          </cell>
        </row>
        <row r="1781">
          <cell r="I1781" t="str">
            <v>14DFTSE</v>
          </cell>
        </row>
        <row r="1782">
          <cell r="I1782" t="str">
            <v>14DFTSE</v>
          </cell>
        </row>
        <row r="1783">
          <cell r="I1783" t="str">
            <v>14DFTSE</v>
          </cell>
        </row>
        <row r="1784">
          <cell r="I1784" t="str">
            <v>14DFTSE</v>
          </cell>
        </row>
        <row r="1785">
          <cell r="I1785" t="str">
            <v>14DFTSE</v>
          </cell>
        </row>
        <row r="1786">
          <cell r="I1786" t="str">
            <v>14DFTSE</v>
          </cell>
        </row>
        <row r="1787">
          <cell r="I1787" t="str">
            <v>14DFTSE</v>
          </cell>
        </row>
        <row r="1788">
          <cell r="I1788" t="str">
            <v>14DFTSE</v>
          </cell>
        </row>
        <row r="1789">
          <cell r="I1789" t="str">
            <v>14DFTSE</v>
          </cell>
        </row>
        <row r="1790">
          <cell r="I1790" t="str">
            <v>14DFTSE</v>
          </cell>
        </row>
        <row r="1791">
          <cell r="I1791" t="str">
            <v>14DFTSE</v>
          </cell>
        </row>
        <row r="1792">
          <cell r="I1792" t="str">
            <v>14DFTSE</v>
          </cell>
        </row>
        <row r="1793">
          <cell r="I1793" t="str">
            <v>14DFTSE</v>
          </cell>
        </row>
        <row r="1794">
          <cell r="I1794" t="str">
            <v>14DFTSE</v>
          </cell>
        </row>
        <row r="1795">
          <cell r="I1795" t="str">
            <v>14DFTSE</v>
          </cell>
        </row>
        <row r="1796">
          <cell r="I1796" t="str">
            <v>14DFTSE</v>
          </cell>
        </row>
        <row r="1797">
          <cell r="I1797" t="str">
            <v>14DFTSE</v>
          </cell>
        </row>
        <row r="1798">
          <cell r="I1798" t="str">
            <v>14DFTSE</v>
          </cell>
        </row>
        <row r="1799">
          <cell r="I1799" t="str">
            <v>14DFTSE</v>
          </cell>
        </row>
        <row r="1800">
          <cell r="I1800" t="str">
            <v>14DFTSE</v>
          </cell>
        </row>
        <row r="1801">
          <cell r="I1801" t="str">
            <v>14DFTSE</v>
          </cell>
        </row>
        <row r="1802">
          <cell r="I1802" t="str">
            <v>14DFTSE</v>
          </cell>
        </row>
        <row r="1803">
          <cell r="I1803" t="str">
            <v>14DFTSE</v>
          </cell>
        </row>
        <row r="1804">
          <cell r="I1804" t="str">
            <v>14DFTSE</v>
          </cell>
        </row>
        <row r="1805">
          <cell r="I1805" t="str">
            <v>14DFTSE</v>
          </cell>
        </row>
        <row r="1806">
          <cell r="I1806" t="str">
            <v>14DFTSE</v>
          </cell>
        </row>
        <row r="1807">
          <cell r="I1807" t="str">
            <v>14DFTSE</v>
          </cell>
        </row>
        <row r="1808">
          <cell r="I1808" t="str">
            <v>14DFTSE</v>
          </cell>
        </row>
        <row r="1809">
          <cell r="I1809" t="str">
            <v>14DFTSE</v>
          </cell>
        </row>
        <row r="1810">
          <cell r="I1810" t="str">
            <v>14DFTSE</v>
          </cell>
        </row>
        <row r="1811">
          <cell r="I1811" t="str">
            <v>1MFTSE</v>
          </cell>
        </row>
        <row r="1812">
          <cell r="I1812" t="str">
            <v>1MFTSE</v>
          </cell>
        </row>
        <row r="1813">
          <cell r="I1813" t="str">
            <v>1MFTSE</v>
          </cell>
        </row>
        <row r="1814">
          <cell r="I1814" t="str">
            <v>1MFTSE</v>
          </cell>
        </row>
        <row r="1815">
          <cell r="I1815" t="str">
            <v>1MFTSE</v>
          </cell>
        </row>
        <row r="1816">
          <cell r="I1816" t="str">
            <v>1MFTSE</v>
          </cell>
        </row>
        <row r="1817">
          <cell r="I1817" t="str">
            <v>1MFTSE</v>
          </cell>
        </row>
        <row r="1818">
          <cell r="I1818" t="str">
            <v>1MFTSE</v>
          </cell>
        </row>
        <row r="1819">
          <cell r="I1819" t="str">
            <v>1MFTSE</v>
          </cell>
        </row>
        <row r="1820">
          <cell r="I1820" t="str">
            <v>1MFTSE</v>
          </cell>
        </row>
        <row r="1821">
          <cell r="I1821" t="str">
            <v>1MFTSE</v>
          </cell>
        </row>
        <row r="1822">
          <cell r="I1822" t="str">
            <v>1MFTSE</v>
          </cell>
        </row>
        <row r="1823">
          <cell r="I1823" t="str">
            <v>1MFTSE</v>
          </cell>
        </row>
        <row r="1824">
          <cell r="I1824" t="str">
            <v>1MFTSE</v>
          </cell>
        </row>
        <row r="1825">
          <cell r="I1825" t="str">
            <v>1MFTSE</v>
          </cell>
        </row>
        <row r="1826">
          <cell r="I1826" t="str">
            <v>1MFTSE</v>
          </cell>
        </row>
        <row r="1827">
          <cell r="I1827" t="str">
            <v>1MFTSE</v>
          </cell>
        </row>
        <row r="1828">
          <cell r="I1828" t="str">
            <v>1MFTSE</v>
          </cell>
        </row>
        <row r="1829">
          <cell r="I1829" t="str">
            <v>1MFTSE</v>
          </cell>
        </row>
        <row r="1830">
          <cell r="I1830" t="str">
            <v>1MFTSE</v>
          </cell>
        </row>
        <row r="1831">
          <cell r="I1831" t="str">
            <v>1MFTSE</v>
          </cell>
        </row>
        <row r="1832">
          <cell r="I1832" t="str">
            <v>1MFTSE</v>
          </cell>
        </row>
        <row r="1833">
          <cell r="I1833" t="str">
            <v>1MFTSE</v>
          </cell>
        </row>
        <row r="1834">
          <cell r="I1834" t="str">
            <v>1MFTSE</v>
          </cell>
        </row>
        <row r="1835">
          <cell r="I1835" t="str">
            <v>1MFTSE</v>
          </cell>
        </row>
        <row r="1836">
          <cell r="I1836" t="str">
            <v>1MFTSE</v>
          </cell>
        </row>
        <row r="1837">
          <cell r="I1837" t="str">
            <v>1MFTSE</v>
          </cell>
        </row>
        <row r="1838">
          <cell r="I1838" t="str">
            <v>1MFTSE</v>
          </cell>
        </row>
        <row r="1839">
          <cell r="I1839" t="str">
            <v>1MFTSE</v>
          </cell>
        </row>
        <row r="1840">
          <cell r="I1840" t="str">
            <v>2MFTSE</v>
          </cell>
        </row>
        <row r="1841">
          <cell r="I1841" t="str">
            <v>3MFTSE</v>
          </cell>
        </row>
        <row r="1842">
          <cell r="I1842" t="str">
            <v>1IFTSE</v>
          </cell>
        </row>
        <row r="1843">
          <cell r="I1843" t="str">
            <v>2IFTSE</v>
          </cell>
        </row>
        <row r="1844">
          <cell r="I1844" t="str">
            <v>3IFTSE</v>
          </cell>
        </row>
        <row r="1845">
          <cell r="I1845" t="str">
            <v>4IFTSE</v>
          </cell>
        </row>
        <row r="1846">
          <cell r="I1846" t="str">
            <v>5IFTSE</v>
          </cell>
        </row>
        <row r="1847">
          <cell r="I1847" t="str">
            <v>6IFTSE</v>
          </cell>
        </row>
        <row r="1848">
          <cell r="I1848" t="str">
            <v>7IFTSE</v>
          </cell>
        </row>
        <row r="1849">
          <cell r="I1849" t="str">
            <v>8IFTSE</v>
          </cell>
        </row>
        <row r="1850">
          <cell r="I1850" t="str">
            <v>8IFTSE</v>
          </cell>
        </row>
        <row r="1851">
          <cell r="I1851" t="str">
            <v>8IFTSE</v>
          </cell>
        </row>
        <row r="1852">
          <cell r="I1852" t="str">
            <v>8IFTSE</v>
          </cell>
        </row>
        <row r="1853">
          <cell r="I1853" t="str">
            <v>8IFTSE</v>
          </cell>
        </row>
        <row r="1854">
          <cell r="I1854" t="str">
            <v>9IFTSE</v>
          </cell>
        </row>
        <row r="1855">
          <cell r="I1855" t="str">
            <v>9IFTSE</v>
          </cell>
        </row>
        <row r="1856">
          <cell r="I1856" t="str">
            <v>9IFTSE</v>
          </cell>
        </row>
        <row r="1857">
          <cell r="I1857" t="str">
            <v>9IFTSE</v>
          </cell>
        </row>
        <row r="1858">
          <cell r="I1858" t="str">
            <v>9IFTSE</v>
          </cell>
        </row>
        <row r="1859">
          <cell r="I1859" t="str">
            <v>9IFTSE</v>
          </cell>
        </row>
        <row r="1860">
          <cell r="I1860" t="str">
            <v>9IFTSE</v>
          </cell>
        </row>
        <row r="1861">
          <cell r="I1861" t="str">
            <v>9IFTSE</v>
          </cell>
        </row>
        <row r="1862">
          <cell r="I1862" t="str">
            <v>9IFTSE</v>
          </cell>
        </row>
        <row r="1863">
          <cell r="I1863" t="str">
            <v>9IFTSE</v>
          </cell>
        </row>
        <row r="1864">
          <cell r="I1864" t="str">
            <v>9IFTSE</v>
          </cell>
        </row>
        <row r="1865">
          <cell r="I1865" t="str">
            <v>9IFTSE</v>
          </cell>
        </row>
        <row r="1866">
          <cell r="I1866" t="str">
            <v>10IFTSE</v>
          </cell>
        </row>
        <row r="1867">
          <cell r="I1867" t="str">
            <v>10IFTSE</v>
          </cell>
        </row>
        <row r="1868">
          <cell r="I1868" t="str">
            <v>10IFTSE</v>
          </cell>
        </row>
        <row r="1869">
          <cell r="I1869" t="str">
            <v>10IFTSE</v>
          </cell>
        </row>
        <row r="1870">
          <cell r="I1870" t="str">
            <v>10IFTSE</v>
          </cell>
        </row>
        <row r="1871">
          <cell r="I1871" t="str">
            <v>10IFTSE</v>
          </cell>
        </row>
        <row r="1872">
          <cell r="I1872" t="str">
            <v>10IFTSE</v>
          </cell>
        </row>
        <row r="1873">
          <cell r="I1873" t="str">
            <v>10IFTSE</v>
          </cell>
        </row>
        <row r="1874">
          <cell r="I1874" t="str">
            <v>10IFTSE</v>
          </cell>
        </row>
        <row r="1875">
          <cell r="I1875" t="str">
            <v>10IFTSE</v>
          </cell>
        </row>
        <row r="1876">
          <cell r="I1876" t="str">
            <v>10IFTSE</v>
          </cell>
        </row>
        <row r="1877">
          <cell r="I1877" t="str">
            <v>10IFTSE</v>
          </cell>
        </row>
        <row r="1878">
          <cell r="I1878" t="str">
            <v>11IFTSE</v>
          </cell>
        </row>
        <row r="1879">
          <cell r="I1879" t="str">
            <v>11IFTSE</v>
          </cell>
        </row>
        <row r="1880">
          <cell r="I1880" t="str">
            <v>11IFTSE</v>
          </cell>
        </row>
        <row r="1881">
          <cell r="I1881" t="str">
            <v>11IFTSE</v>
          </cell>
        </row>
        <row r="1882">
          <cell r="I1882" t="str">
            <v>11IFTSE</v>
          </cell>
        </row>
        <row r="1883">
          <cell r="I1883" t="str">
            <v>11IFTSE</v>
          </cell>
        </row>
        <row r="1884">
          <cell r="I1884" t="str">
            <v>11IFTSE</v>
          </cell>
        </row>
        <row r="1885">
          <cell r="I1885" t="str">
            <v>11IFTSE</v>
          </cell>
        </row>
        <row r="1886">
          <cell r="I1886" t="str">
            <v>11IFTSE</v>
          </cell>
        </row>
        <row r="1887">
          <cell r="I1887" t="str">
            <v>11IFTSE</v>
          </cell>
        </row>
        <row r="1888">
          <cell r="I1888" t="str">
            <v>11IFTSE</v>
          </cell>
        </row>
        <row r="1889">
          <cell r="I1889" t="str">
            <v>11IFTSE</v>
          </cell>
        </row>
        <row r="1890">
          <cell r="I1890" t="str">
            <v>NOT USED</v>
          </cell>
        </row>
        <row r="1891">
          <cell r="I1891" t="str">
            <v>2PFTSE</v>
          </cell>
        </row>
        <row r="1892">
          <cell r="I1892" t="str">
            <v>3PFTSE</v>
          </cell>
        </row>
        <row r="1893">
          <cell r="I1893" t="str">
            <v>4PFTSE</v>
          </cell>
        </row>
        <row r="1894">
          <cell r="I1894" t="str">
            <v>5PFTSE</v>
          </cell>
        </row>
        <row r="1895">
          <cell r="I1895" t="str">
            <v>6PFTSE</v>
          </cell>
        </row>
        <row r="1896">
          <cell r="I1896" t="str">
            <v>7PFTSE</v>
          </cell>
        </row>
        <row r="1897">
          <cell r="I1897" t="str">
            <v>8PFTSE</v>
          </cell>
        </row>
        <row r="1898">
          <cell r="I1898" t="str">
            <v>8PFTSE</v>
          </cell>
        </row>
        <row r="1899">
          <cell r="I1899" t="str">
            <v>8PFTSE</v>
          </cell>
        </row>
        <row r="1900">
          <cell r="I1900" t="str">
            <v>8PFTSE</v>
          </cell>
        </row>
        <row r="1901">
          <cell r="I1901" t="str">
            <v>8PFTSE</v>
          </cell>
        </row>
        <row r="1902">
          <cell r="I1902" t="str">
            <v>9PFTSE</v>
          </cell>
        </row>
        <row r="1903">
          <cell r="I1903" t="str">
            <v>9PFTSE</v>
          </cell>
        </row>
        <row r="1904">
          <cell r="I1904" t="str">
            <v>9PFTSE</v>
          </cell>
        </row>
        <row r="1905">
          <cell r="I1905" t="str">
            <v>9PFTSE</v>
          </cell>
        </row>
        <row r="1906">
          <cell r="I1906" t="str">
            <v>9PFTSE</v>
          </cell>
        </row>
        <row r="1907">
          <cell r="I1907" t="str">
            <v>9PFTSE</v>
          </cell>
        </row>
        <row r="1908">
          <cell r="I1908" t="str">
            <v>9PFTSE</v>
          </cell>
        </row>
        <row r="1909">
          <cell r="I1909" t="str">
            <v>9PFTSE</v>
          </cell>
        </row>
        <row r="1910">
          <cell r="I1910" t="str">
            <v>9PFTSE</v>
          </cell>
        </row>
        <row r="1911">
          <cell r="I1911" t="str">
            <v>9PFTSE</v>
          </cell>
        </row>
        <row r="1912">
          <cell r="I1912" t="str">
            <v>9PFTSE</v>
          </cell>
        </row>
        <row r="1913">
          <cell r="I1913" t="str">
            <v>9PFTSE</v>
          </cell>
        </row>
        <row r="1914">
          <cell r="I1914" t="str">
            <v>10PFTSE</v>
          </cell>
        </row>
        <row r="1915">
          <cell r="I1915" t="str">
            <v>10PFTSE</v>
          </cell>
        </row>
        <row r="1916">
          <cell r="I1916" t="str">
            <v>10PFTSE</v>
          </cell>
        </row>
        <row r="1917">
          <cell r="I1917" t="str">
            <v>10PFTSE</v>
          </cell>
        </row>
        <row r="1918">
          <cell r="I1918" t="str">
            <v>10PFTSE</v>
          </cell>
        </row>
        <row r="1919">
          <cell r="I1919" t="str">
            <v>10PFTSE</v>
          </cell>
        </row>
        <row r="1920">
          <cell r="I1920" t="str">
            <v>10PFTSE</v>
          </cell>
        </row>
        <row r="1921">
          <cell r="I1921" t="str">
            <v>10PFTSE</v>
          </cell>
        </row>
        <row r="1922">
          <cell r="I1922" t="str">
            <v>10PFTSE</v>
          </cell>
        </row>
        <row r="1923">
          <cell r="I1923" t="str">
            <v>10PFTSE</v>
          </cell>
        </row>
        <row r="1924">
          <cell r="I1924" t="str">
            <v>10PFTSE</v>
          </cell>
        </row>
        <row r="1925">
          <cell r="I1925" t="str">
            <v>10PFTSE</v>
          </cell>
        </row>
        <row r="1926">
          <cell r="I1926" t="str">
            <v>11PFTSE</v>
          </cell>
        </row>
        <row r="1927">
          <cell r="I1927" t="str">
            <v>11PFTSE</v>
          </cell>
        </row>
        <row r="1928">
          <cell r="I1928" t="str">
            <v>11PFTSE</v>
          </cell>
        </row>
        <row r="1929">
          <cell r="I1929" t="str">
            <v>11PFTSE</v>
          </cell>
        </row>
        <row r="1930">
          <cell r="I1930" t="str">
            <v>11PFTSE</v>
          </cell>
        </row>
        <row r="1931">
          <cell r="I1931" t="str">
            <v>11PFTSE</v>
          </cell>
        </row>
        <row r="1932">
          <cell r="I1932" t="str">
            <v>11PFTSE</v>
          </cell>
        </row>
        <row r="1933">
          <cell r="I1933" t="str">
            <v>11PFTSE</v>
          </cell>
        </row>
        <row r="1934">
          <cell r="I1934" t="str">
            <v>11PFTSE</v>
          </cell>
        </row>
        <row r="1935">
          <cell r="I1935" t="str">
            <v>11PFTSE</v>
          </cell>
        </row>
        <row r="1936">
          <cell r="I1936" t="str">
            <v>11PFTSE</v>
          </cell>
        </row>
        <row r="1937">
          <cell r="I1937" t="str">
            <v>11PFTSE</v>
          </cell>
        </row>
        <row r="1938">
          <cell r="I1938" t="str">
            <v>12PFTSE</v>
          </cell>
        </row>
        <row r="1939">
          <cell r="I1939" t="str">
            <v>12PFTSE</v>
          </cell>
        </row>
        <row r="1940">
          <cell r="I1940" t="str">
            <v>12PFTSE</v>
          </cell>
        </row>
        <row r="1941">
          <cell r="I1941" t="str">
            <v>12PFTSE</v>
          </cell>
        </row>
        <row r="1942">
          <cell r="I1942" t="str">
            <v>12PFTSE</v>
          </cell>
        </row>
        <row r="1943">
          <cell r="I1943" t="str">
            <v>12PFTSE</v>
          </cell>
        </row>
        <row r="1944">
          <cell r="I1944" t="str">
            <v>12PFTSE</v>
          </cell>
        </row>
        <row r="1945">
          <cell r="I1945" t="str">
            <v>12PFTSE</v>
          </cell>
        </row>
        <row r="1946">
          <cell r="I1946" t="str">
            <v>12PFTSE</v>
          </cell>
        </row>
        <row r="1947">
          <cell r="I1947" t="str">
            <v>12PFTSE</v>
          </cell>
        </row>
        <row r="1948">
          <cell r="I1948" t="str">
            <v>12PFTSE</v>
          </cell>
        </row>
        <row r="1949">
          <cell r="I1949" t="str">
            <v>12PFTSE</v>
          </cell>
        </row>
        <row r="1950">
          <cell r="I1950" t="str">
            <v>12PFTSE</v>
          </cell>
        </row>
        <row r="1951">
          <cell r="I1951" t="str">
            <v>12PFTSE</v>
          </cell>
        </row>
        <row r="1952">
          <cell r="I1952" t="str">
            <v>12PFTSE</v>
          </cell>
        </row>
        <row r="1953">
          <cell r="I1953" t="str">
            <v>12PFTSE</v>
          </cell>
        </row>
        <row r="1954">
          <cell r="I1954" t="str">
            <v>12PFTSE</v>
          </cell>
        </row>
        <row r="1955">
          <cell r="I1955" t="str">
            <v>12PFTSE</v>
          </cell>
        </row>
        <row r="1956">
          <cell r="I1956" t="str">
            <v>12PFTSE</v>
          </cell>
        </row>
        <row r="1957">
          <cell r="I1957" t="str">
            <v>12PFTSE</v>
          </cell>
        </row>
        <row r="1958">
          <cell r="I1958" t="str">
            <v>12PFTSE</v>
          </cell>
        </row>
        <row r="1959">
          <cell r="I1959" t="str">
            <v>12PFTSE</v>
          </cell>
        </row>
        <row r="1960">
          <cell r="I1960" t="str">
            <v>12PFTSE</v>
          </cell>
        </row>
        <row r="1961">
          <cell r="I1961" t="str">
            <v>12PFTSE</v>
          </cell>
        </row>
        <row r="1962">
          <cell r="I1962" t="str">
            <v>12PFTSE</v>
          </cell>
        </row>
        <row r="1963">
          <cell r="I1963" t="str">
            <v>12PFTSE</v>
          </cell>
        </row>
        <row r="1964">
          <cell r="I1964" t="str">
            <v>12PFTSE</v>
          </cell>
        </row>
        <row r="1965">
          <cell r="I1965" t="str">
            <v>12PFTSE</v>
          </cell>
        </row>
        <row r="1966">
          <cell r="I1966" t="str">
            <v>12PFTSE</v>
          </cell>
        </row>
        <row r="1967">
          <cell r="I1967" t="str">
            <v>12PFTSE</v>
          </cell>
        </row>
        <row r="1968">
          <cell r="I1968" t="str">
            <v>12PFTSE</v>
          </cell>
        </row>
        <row r="1969">
          <cell r="I1969" t="str">
            <v>12PFTSE</v>
          </cell>
        </row>
        <row r="1970">
          <cell r="I1970" t="str">
            <v>12PFTSE</v>
          </cell>
        </row>
        <row r="1971">
          <cell r="I1971" t="str">
            <v>12PFTSE</v>
          </cell>
        </row>
        <row r="1972">
          <cell r="I1972" t="str">
            <v>12PFTSE</v>
          </cell>
        </row>
        <row r="1973">
          <cell r="I1973" t="str">
            <v>12PFTSE</v>
          </cell>
        </row>
        <row r="1974">
          <cell r="I1974" t="str">
            <v>12PFTSE</v>
          </cell>
        </row>
        <row r="1975">
          <cell r="I1975" t="str">
            <v>12PFTSE</v>
          </cell>
        </row>
        <row r="1976">
          <cell r="I1976" t="str">
            <v>12PFTSE</v>
          </cell>
        </row>
        <row r="1977">
          <cell r="I1977" t="str">
            <v>12PFTSE</v>
          </cell>
        </row>
        <row r="1978">
          <cell r="I1978" t="str">
            <v>12PFTSE</v>
          </cell>
        </row>
        <row r="1979">
          <cell r="I1979" t="str">
            <v>12PFTSE</v>
          </cell>
        </row>
        <row r="1980">
          <cell r="I1980" t="str">
            <v>12PFTSE</v>
          </cell>
        </row>
        <row r="1981">
          <cell r="I1981" t="str">
            <v>12PFTSE</v>
          </cell>
        </row>
        <row r="1982">
          <cell r="I1982" t="str">
            <v>12PFTSE</v>
          </cell>
        </row>
        <row r="1983">
          <cell r="I1983" t="str">
            <v>12PFTSE</v>
          </cell>
        </row>
        <row r="1984">
          <cell r="I1984" t="str">
            <v>12PFTSE</v>
          </cell>
        </row>
        <row r="1985">
          <cell r="I1985" t="str">
            <v>12PFTSE</v>
          </cell>
        </row>
        <row r="1986">
          <cell r="I1986" t="str">
            <v>12PFTSE</v>
          </cell>
        </row>
        <row r="1987">
          <cell r="I1987" t="str">
            <v>12PFTSE</v>
          </cell>
        </row>
        <row r="1988">
          <cell r="I1988" t="str">
            <v>12PFTSE</v>
          </cell>
        </row>
        <row r="1989">
          <cell r="I1989" t="str">
            <v>12PFTSE</v>
          </cell>
        </row>
        <row r="1990">
          <cell r="I1990" t="str">
            <v>12PFTSE</v>
          </cell>
        </row>
        <row r="1991">
          <cell r="I1991" t="str">
            <v>12PFTSE</v>
          </cell>
        </row>
        <row r="1992">
          <cell r="I1992" t="str">
            <v>12PFTSE</v>
          </cell>
        </row>
        <row r="1993">
          <cell r="I1993" t="str">
            <v>12PFTSE</v>
          </cell>
        </row>
        <row r="1994">
          <cell r="I1994" t="str">
            <v>12PFTSE</v>
          </cell>
        </row>
        <row r="1995">
          <cell r="I1995" t="str">
            <v>12PFTSE</v>
          </cell>
        </row>
        <row r="1996">
          <cell r="I1996" t="str">
            <v>12PFTSE</v>
          </cell>
        </row>
        <row r="1997">
          <cell r="I1997" t="str">
            <v>12PFTSE</v>
          </cell>
        </row>
        <row r="1998">
          <cell r="I1998" t="str">
            <v>12PFTSE</v>
          </cell>
        </row>
        <row r="1999">
          <cell r="I1999" t="str">
            <v>12PFTSE</v>
          </cell>
        </row>
        <row r="2000">
          <cell r="I2000" t="str">
            <v>12PFTSE</v>
          </cell>
        </row>
        <row r="2001">
          <cell r="I2001" t="str">
            <v>12PFTSE</v>
          </cell>
        </row>
        <row r="2002">
          <cell r="I2002" t="str">
            <v>12PFTSE</v>
          </cell>
        </row>
        <row r="2003">
          <cell r="I2003" t="str">
            <v>12PFTSE</v>
          </cell>
        </row>
        <row r="2004">
          <cell r="I2004" t="str">
            <v>12PFTSE</v>
          </cell>
        </row>
        <row r="2005">
          <cell r="I2005" t="str">
            <v>12PFTSE</v>
          </cell>
        </row>
        <row r="2006">
          <cell r="I2006" t="str">
            <v>12PFTSE</v>
          </cell>
        </row>
        <row r="2007">
          <cell r="I2007" t="str">
            <v>12PFTSE</v>
          </cell>
        </row>
        <row r="2008">
          <cell r="I2008" t="str">
            <v>12PFTSE</v>
          </cell>
        </row>
        <row r="2009">
          <cell r="I2009" t="str">
            <v>12PFTSE</v>
          </cell>
        </row>
        <row r="2010">
          <cell r="I2010" t="str">
            <v>13PFTSE</v>
          </cell>
        </row>
        <row r="2011">
          <cell r="I2011" t="str">
            <v>13PFTSE</v>
          </cell>
        </row>
        <row r="2012">
          <cell r="I2012" t="str">
            <v>13PFTSE</v>
          </cell>
        </row>
        <row r="2013">
          <cell r="I2013" t="str">
            <v>13PFTSE</v>
          </cell>
        </row>
        <row r="2014">
          <cell r="I2014" t="str">
            <v>13PFTSE</v>
          </cell>
        </row>
        <row r="2015">
          <cell r="I2015" t="str">
            <v>13PFTSE</v>
          </cell>
        </row>
        <row r="2016">
          <cell r="I2016" t="str">
            <v>13PFTSE</v>
          </cell>
        </row>
        <row r="2017">
          <cell r="I2017" t="str">
            <v>13PFTSE</v>
          </cell>
        </row>
        <row r="2018">
          <cell r="I2018" t="str">
            <v>13PFTSE</v>
          </cell>
        </row>
        <row r="2019">
          <cell r="I2019" t="str">
            <v>13PFTSE</v>
          </cell>
        </row>
        <row r="2020">
          <cell r="I2020" t="str">
            <v>13PFTSE</v>
          </cell>
        </row>
        <row r="2021">
          <cell r="I2021" t="str">
            <v>13PFTSE</v>
          </cell>
        </row>
        <row r="2022">
          <cell r="I2022" t="str">
            <v>13PFTSE</v>
          </cell>
        </row>
        <row r="2023">
          <cell r="I2023" t="str">
            <v>13PFTSE</v>
          </cell>
        </row>
        <row r="2024">
          <cell r="I2024" t="str">
            <v>13PFTSE</v>
          </cell>
        </row>
        <row r="2025">
          <cell r="I2025" t="str">
            <v>13PFTSE</v>
          </cell>
        </row>
        <row r="2026">
          <cell r="I2026" t="str">
            <v>13PFTSE</v>
          </cell>
        </row>
        <row r="2027">
          <cell r="I2027" t="str">
            <v>13PFTSE</v>
          </cell>
        </row>
        <row r="2028">
          <cell r="I2028" t="str">
            <v>13PFTSE</v>
          </cell>
        </row>
        <row r="2029">
          <cell r="I2029" t="str">
            <v>13PFTSE</v>
          </cell>
        </row>
        <row r="2030">
          <cell r="I2030" t="str">
            <v>13PFTSE</v>
          </cell>
        </row>
        <row r="2031">
          <cell r="I2031" t="str">
            <v>13PFTSE</v>
          </cell>
        </row>
        <row r="2032">
          <cell r="I2032" t="str">
            <v>13PFTSE</v>
          </cell>
        </row>
        <row r="2033">
          <cell r="I2033" t="str">
            <v>13PFTSE</v>
          </cell>
        </row>
        <row r="2034">
          <cell r="I2034" t="str">
            <v>13PFTSE</v>
          </cell>
        </row>
        <row r="2035">
          <cell r="I2035" t="str">
            <v>13PFTSE</v>
          </cell>
        </row>
        <row r="2036">
          <cell r="I2036" t="str">
            <v>13PFTSE</v>
          </cell>
        </row>
        <row r="2037">
          <cell r="I2037" t="str">
            <v>13PFTSE</v>
          </cell>
        </row>
        <row r="2038">
          <cell r="I2038" t="str">
            <v>13PFTSE</v>
          </cell>
        </row>
        <row r="2039">
          <cell r="I2039" t="str">
            <v>13PFTSE</v>
          </cell>
        </row>
        <row r="2040">
          <cell r="I2040" t="str">
            <v>13PFTSE</v>
          </cell>
        </row>
        <row r="2041">
          <cell r="I2041" t="str">
            <v>13PFTSE</v>
          </cell>
        </row>
        <row r="2042">
          <cell r="I2042" t="str">
            <v>13PFTSE</v>
          </cell>
        </row>
        <row r="2043">
          <cell r="I2043" t="str">
            <v>13PFTSE</v>
          </cell>
        </row>
        <row r="2044">
          <cell r="I2044" t="str">
            <v>13PFTSE</v>
          </cell>
        </row>
        <row r="2045">
          <cell r="I2045" t="str">
            <v>13PFTSE</v>
          </cell>
        </row>
        <row r="2046">
          <cell r="I2046" t="str">
            <v>13PFTSE</v>
          </cell>
        </row>
        <row r="2047">
          <cell r="I2047" t="str">
            <v>13PFTSE</v>
          </cell>
        </row>
        <row r="2048">
          <cell r="I2048" t="str">
            <v>13PFTSE</v>
          </cell>
        </row>
        <row r="2049">
          <cell r="I2049" t="str">
            <v>13PFTSE</v>
          </cell>
        </row>
        <row r="2050">
          <cell r="I2050" t="str">
            <v>13PFTSE</v>
          </cell>
        </row>
        <row r="2051">
          <cell r="I2051" t="str">
            <v>13PFTSE</v>
          </cell>
        </row>
        <row r="2052">
          <cell r="I2052" t="str">
            <v>13PFTSE</v>
          </cell>
        </row>
        <row r="2053">
          <cell r="I2053" t="str">
            <v>13PFTSE</v>
          </cell>
        </row>
        <row r="2054">
          <cell r="I2054" t="str">
            <v>13PFTSE</v>
          </cell>
        </row>
        <row r="2055">
          <cell r="I2055" t="str">
            <v>13PFTSE</v>
          </cell>
        </row>
        <row r="2056">
          <cell r="I2056" t="str">
            <v>13PFTSE</v>
          </cell>
        </row>
        <row r="2057">
          <cell r="I2057" t="str">
            <v>13PFTSE</v>
          </cell>
        </row>
        <row r="2058">
          <cell r="I2058" t="str">
            <v>13PFTSE</v>
          </cell>
        </row>
        <row r="2059">
          <cell r="I2059" t="str">
            <v>13PFTSE</v>
          </cell>
        </row>
        <row r="2060">
          <cell r="I2060" t="str">
            <v>13PFTSE</v>
          </cell>
        </row>
        <row r="2061">
          <cell r="I2061" t="str">
            <v>13PFTSE</v>
          </cell>
        </row>
        <row r="2062">
          <cell r="I2062" t="str">
            <v>13PFTSE</v>
          </cell>
        </row>
        <row r="2063">
          <cell r="I2063" t="str">
            <v>13PFTSE</v>
          </cell>
        </row>
        <row r="2064">
          <cell r="I2064" t="str">
            <v>13PFTSE</v>
          </cell>
        </row>
        <row r="2065">
          <cell r="I2065" t="str">
            <v>13PFTSE</v>
          </cell>
        </row>
        <row r="2066">
          <cell r="I2066" t="str">
            <v>13PFTSE</v>
          </cell>
        </row>
        <row r="2067">
          <cell r="I2067" t="str">
            <v>13PFTSE</v>
          </cell>
        </row>
        <row r="2068">
          <cell r="I2068" t="str">
            <v>13PFTSE</v>
          </cell>
        </row>
        <row r="2069">
          <cell r="I2069" t="str">
            <v>13PFTSE</v>
          </cell>
        </row>
        <row r="2070">
          <cell r="I2070" t="str">
            <v>14PFTSE</v>
          </cell>
        </row>
        <row r="2071">
          <cell r="I2071" t="str">
            <v>14PFTSE</v>
          </cell>
        </row>
        <row r="2072">
          <cell r="I2072" t="str">
            <v>14PFTSE</v>
          </cell>
        </row>
        <row r="2073">
          <cell r="I2073" t="str">
            <v>14PFTSE</v>
          </cell>
        </row>
        <row r="2074">
          <cell r="I2074" t="str">
            <v>14PFTSE</v>
          </cell>
        </row>
        <row r="2075">
          <cell r="I2075" t="str">
            <v>14PFTSE</v>
          </cell>
        </row>
        <row r="2076">
          <cell r="I2076" t="str">
            <v>14PFTSE</v>
          </cell>
        </row>
        <row r="2077">
          <cell r="I2077" t="str">
            <v>14PFTSE</v>
          </cell>
        </row>
        <row r="2078">
          <cell r="I2078" t="str">
            <v>14PFTSE</v>
          </cell>
        </row>
        <row r="2079">
          <cell r="I2079" t="str">
            <v>14PFTSE</v>
          </cell>
        </row>
        <row r="2080">
          <cell r="I2080" t="str">
            <v>14PFTSE</v>
          </cell>
        </row>
        <row r="2081">
          <cell r="I2081" t="str">
            <v>14PFTSE</v>
          </cell>
        </row>
        <row r="2082">
          <cell r="I2082" t="str">
            <v>14PFTSE</v>
          </cell>
        </row>
        <row r="2083">
          <cell r="I2083" t="str">
            <v>14PFTSE</v>
          </cell>
        </row>
        <row r="2084">
          <cell r="I2084" t="str">
            <v>14PFTSE</v>
          </cell>
        </row>
        <row r="2085">
          <cell r="I2085" t="str">
            <v>14PFTSE</v>
          </cell>
        </row>
        <row r="2086">
          <cell r="I2086" t="str">
            <v>14PFTSE</v>
          </cell>
        </row>
        <row r="2087">
          <cell r="I2087" t="str">
            <v>14PFTSE</v>
          </cell>
        </row>
        <row r="2088">
          <cell r="I2088" t="str">
            <v>14PFTSE</v>
          </cell>
        </row>
        <row r="2089">
          <cell r="I2089" t="str">
            <v>14PFTSE</v>
          </cell>
        </row>
        <row r="2090">
          <cell r="I2090" t="str">
            <v>14PFTSE</v>
          </cell>
        </row>
        <row r="2091">
          <cell r="I2091" t="str">
            <v>14PFTSE</v>
          </cell>
        </row>
        <row r="2092">
          <cell r="I2092" t="str">
            <v>14PFTSE</v>
          </cell>
        </row>
        <row r="2093">
          <cell r="I2093" t="str">
            <v>14PFTSE</v>
          </cell>
        </row>
        <row r="2094">
          <cell r="I2094" t="str">
            <v>14PFTSE</v>
          </cell>
        </row>
        <row r="2095">
          <cell r="I2095" t="str">
            <v>14PFTSE</v>
          </cell>
        </row>
        <row r="2096">
          <cell r="I2096" t="str">
            <v>14PFTSE</v>
          </cell>
        </row>
        <row r="2097">
          <cell r="I2097" t="str">
            <v>14PFTSE</v>
          </cell>
        </row>
        <row r="2098">
          <cell r="I2098" t="str">
            <v>14PFTSE</v>
          </cell>
        </row>
        <row r="2099">
          <cell r="I2099" t="str">
            <v>14PFTSE</v>
          </cell>
        </row>
        <row r="2100">
          <cell r="I2100" t="str">
            <v>14PFTSE</v>
          </cell>
        </row>
        <row r="2101">
          <cell r="I2101" t="str">
            <v>14PFTSE</v>
          </cell>
        </row>
        <row r="2102">
          <cell r="I2102" t="str">
            <v>14PFTSE</v>
          </cell>
        </row>
        <row r="2103">
          <cell r="I2103" t="str">
            <v>14PFTSE</v>
          </cell>
        </row>
        <row r="2104">
          <cell r="I2104" t="str">
            <v>14PFTSE</v>
          </cell>
        </row>
        <row r="2105">
          <cell r="I2105" t="str">
            <v>14PFTSE</v>
          </cell>
        </row>
        <row r="2106">
          <cell r="I2106" t="str">
            <v>14PFTSE</v>
          </cell>
        </row>
        <row r="2107">
          <cell r="I2107" t="str">
            <v>14PFTSE</v>
          </cell>
        </row>
        <row r="2108">
          <cell r="I2108" t="str">
            <v>14PFTSE</v>
          </cell>
        </row>
        <row r="2109">
          <cell r="I2109" t="str">
            <v>14PFTSE</v>
          </cell>
        </row>
        <row r="2110">
          <cell r="I2110" t="str">
            <v>14PFTSE</v>
          </cell>
        </row>
        <row r="2111">
          <cell r="I2111" t="str">
            <v>14PFTSE</v>
          </cell>
        </row>
        <row r="2112">
          <cell r="I2112" t="str">
            <v>14PFTSE</v>
          </cell>
        </row>
        <row r="2113">
          <cell r="I2113" t="str">
            <v>14PFTSE</v>
          </cell>
        </row>
        <row r="2114">
          <cell r="I2114" t="str">
            <v>14PFTSE</v>
          </cell>
        </row>
        <row r="2115">
          <cell r="I2115" t="str">
            <v>14PFTSE</v>
          </cell>
        </row>
        <row r="2116">
          <cell r="I2116" t="str">
            <v>14PFTSE</v>
          </cell>
        </row>
        <row r="2117">
          <cell r="I2117" t="str">
            <v>14PFTSE</v>
          </cell>
        </row>
        <row r="2118">
          <cell r="I2118" t="str">
            <v>14PFTSE</v>
          </cell>
        </row>
        <row r="2119">
          <cell r="I2119" t="str">
            <v>14PFTSE</v>
          </cell>
        </row>
        <row r="2120">
          <cell r="I2120" t="str">
            <v>14PFTSE</v>
          </cell>
        </row>
        <row r="2121">
          <cell r="I2121" t="str">
            <v>14PFTSE</v>
          </cell>
        </row>
        <row r="2122">
          <cell r="I2122" t="str">
            <v>14PFTSE</v>
          </cell>
        </row>
        <row r="2123">
          <cell r="I2123" t="str">
            <v>14PFTSE</v>
          </cell>
        </row>
        <row r="2124">
          <cell r="I2124" t="str">
            <v>14PFTSE</v>
          </cell>
        </row>
        <row r="2125">
          <cell r="I2125" t="str">
            <v>14PFTSE</v>
          </cell>
        </row>
        <row r="2126">
          <cell r="I2126" t="str">
            <v>14PFTSE</v>
          </cell>
        </row>
        <row r="2127">
          <cell r="I2127" t="str">
            <v>14PFTSE</v>
          </cell>
        </row>
        <row r="2128">
          <cell r="I2128" t="str">
            <v>14PFTSE</v>
          </cell>
        </row>
        <row r="2129">
          <cell r="I2129" t="str">
            <v>14PFTSE</v>
          </cell>
        </row>
        <row r="2130">
          <cell r="I2130" t="str">
            <v>NOT USED</v>
          </cell>
        </row>
        <row r="2131">
          <cell r="I2131" t="str">
            <v>2DVNG</v>
          </cell>
        </row>
        <row r="2132">
          <cell r="I2132" t="str">
            <v>3DVNG</v>
          </cell>
        </row>
        <row r="2133">
          <cell r="I2133" t="str">
            <v>4DVNG</v>
          </cell>
        </row>
        <row r="2134">
          <cell r="I2134" t="str">
            <v>5DVNG</v>
          </cell>
        </row>
        <row r="2135">
          <cell r="I2135" t="str">
            <v>6DVNG</v>
          </cell>
        </row>
        <row r="2136">
          <cell r="I2136" t="str">
            <v>7DVNG</v>
          </cell>
        </row>
        <row r="2137">
          <cell r="I2137" t="str">
            <v>8DVNG</v>
          </cell>
        </row>
        <row r="2138">
          <cell r="I2138" t="str">
            <v>8DVNG</v>
          </cell>
        </row>
        <row r="2139">
          <cell r="I2139" t="str">
            <v>8DVNG</v>
          </cell>
        </row>
        <row r="2140">
          <cell r="I2140" t="str">
            <v>8DVNG</v>
          </cell>
        </row>
        <row r="2141">
          <cell r="I2141" t="str">
            <v>8DVNG</v>
          </cell>
        </row>
        <row r="2142">
          <cell r="I2142" t="str">
            <v>9DVNG</v>
          </cell>
        </row>
        <row r="2143">
          <cell r="I2143" t="str">
            <v>9DVNG</v>
          </cell>
        </row>
        <row r="2144">
          <cell r="I2144" t="str">
            <v>9DVNG</v>
          </cell>
        </row>
        <row r="2145">
          <cell r="I2145" t="str">
            <v>9DVNG</v>
          </cell>
        </row>
        <row r="2146">
          <cell r="I2146" t="str">
            <v>9DVNG</v>
          </cell>
        </row>
        <row r="2147">
          <cell r="I2147" t="str">
            <v>9DVNG</v>
          </cell>
        </row>
        <row r="2148">
          <cell r="I2148" t="str">
            <v>9DVNG</v>
          </cell>
        </row>
        <row r="2149">
          <cell r="I2149" t="str">
            <v>9DVNG</v>
          </cell>
        </row>
        <row r="2150">
          <cell r="I2150" t="str">
            <v>9DVNG</v>
          </cell>
        </row>
        <row r="2151">
          <cell r="I2151" t="str">
            <v>9DVNG</v>
          </cell>
        </row>
        <row r="2152">
          <cell r="I2152" t="str">
            <v>NOT USED</v>
          </cell>
        </row>
        <row r="2153">
          <cell r="I2153" t="str">
            <v>2PVNG</v>
          </cell>
        </row>
        <row r="2154">
          <cell r="I2154" t="str">
            <v>3PVNG</v>
          </cell>
        </row>
        <row r="2155">
          <cell r="I2155" t="str">
            <v>4PVNG</v>
          </cell>
        </row>
        <row r="2156">
          <cell r="I2156" t="str">
            <v>5PVNG</v>
          </cell>
        </row>
        <row r="2157">
          <cell r="I2157" t="str">
            <v>6PVNG</v>
          </cell>
        </row>
        <row r="2158">
          <cell r="I2158" t="str">
            <v>7PVNG</v>
          </cell>
        </row>
        <row r="2159">
          <cell r="I2159" t="str">
            <v>8PVNG</v>
          </cell>
        </row>
        <row r="2160">
          <cell r="I2160" t="str">
            <v>8PVNG</v>
          </cell>
        </row>
        <row r="2161">
          <cell r="I2161" t="str">
            <v>8PVNG</v>
          </cell>
        </row>
        <row r="2162">
          <cell r="I2162" t="str">
            <v>8PVNG</v>
          </cell>
        </row>
        <row r="2163">
          <cell r="I2163" t="str">
            <v>8PVNG</v>
          </cell>
        </row>
        <row r="2164">
          <cell r="I2164" t="str">
            <v>9PVNG</v>
          </cell>
        </row>
        <row r="2165">
          <cell r="I2165" t="str">
            <v>9PVNG</v>
          </cell>
        </row>
        <row r="2166">
          <cell r="I2166" t="str">
            <v>9PVNG</v>
          </cell>
        </row>
        <row r="2167">
          <cell r="I2167" t="str">
            <v>9PVNG</v>
          </cell>
        </row>
        <row r="2168">
          <cell r="I2168" t="str">
            <v>9PVNG</v>
          </cell>
        </row>
        <row r="2169">
          <cell r="I2169" t="str">
            <v>9PVNG</v>
          </cell>
        </row>
        <row r="2170">
          <cell r="I2170" t="str">
            <v>9PVNG</v>
          </cell>
        </row>
        <row r="2171">
          <cell r="I2171" t="str">
            <v>9PVNG</v>
          </cell>
        </row>
        <row r="2172">
          <cell r="I2172" t="str">
            <v>9PVNG</v>
          </cell>
        </row>
        <row r="2173">
          <cell r="I2173" t="str">
            <v>9PVNG</v>
          </cell>
        </row>
        <row r="2174">
          <cell r="I2174" t="str">
            <v>2DIMNORTHEAST</v>
          </cell>
        </row>
        <row r="2175">
          <cell r="I2175" t="str">
            <v>4DIMNORTHEAST</v>
          </cell>
        </row>
        <row r="2176">
          <cell r="I2176" t="str">
            <v>5DIMNORTHEAST</v>
          </cell>
        </row>
        <row r="2177">
          <cell r="I2177" t="str">
            <v>6DIMNORTHEAST</v>
          </cell>
        </row>
        <row r="2178">
          <cell r="I2178" t="str">
            <v>7DIMNORTHEAST</v>
          </cell>
        </row>
        <row r="2179">
          <cell r="I2179" t="str">
            <v>8DIMNORTHEAST</v>
          </cell>
        </row>
        <row r="2180">
          <cell r="I2180" t="str">
            <v>8DIMNORTHEAST</v>
          </cell>
        </row>
        <row r="2181">
          <cell r="I2181" t="str">
            <v>8DIMNORTHEAST</v>
          </cell>
        </row>
        <row r="2182">
          <cell r="I2182" t="str">
            <v>9DIMNORTHEAST</v>
          </cell>
        </row>
        <row r="2183">
          <cell r="I2183" t="str">
            <v>9DIMNORTHEAST</v>
          </cell>
        </row>
        <row r="2184">
          <cell r="I2184" t="str">
            <v>NOT USED</v>
          </cell>
        </row>
        <row r="2185">
          <cell r="I2185" t="str">
            <v>2PIMNORTHEAST</v>
          </cell>
        </row>
        <row r="2186">
          <cell r="I2186" t="str">
            <v>4PIMNORTHEAST</v>
          </cell>
        </row>
        <row r="2187">
          <cell r="I2187" t="str">
            <v>5PIMNORTHEAST</v>
          </cell>
        </row>
        <row r="2188">
          <cell r="I2188" t="str">
            <v>6PIMNORTHEAST</v>
          </cell>
        </row>
        <row r="2189">
          <cell r="I2189" t="str">
            <v>7PIMNORTHEAST</v>
          </cell>
        </row>
        <row r="2190">
          <cell r="I2190" t="str">
            <v>8PIMNORTHEAST</v>
          </cell>
        </row>
        <row r="2191">
          <cell r="I2191" t="str">
            <v>8PIMNORTHEAST</v>
          </cell>
        </row>
        <row r="2192">
          <cell r="I2192" t="str">
            <v>8PIMNORTHEAST</v>
          </cell>
        </row>
        <row r="2193">
          <cell r="I2193" t="str">
            <v>9PIMNORTHEAST</v>
          </cell>
        </row>
        <row r="2194">
          <cell r="I2194" t="str">
            <v>9PIMNORTHEAST</v>
          </cell>
        </row>
        <row r="2195">
          <cell r="I2195" t="str">
            <v>8DIMNORTHEAST</v>
          </cell>
        </row>
        <row r="2196">
          <cell r="I2196" t="str">
            <v>8DIMNORTHEAST</v>
          </cell>
        </row>
        <row r="2197">
          <cell r="I2197" t="str">
            <v>8DIMNORTHEAST</v>
          </cell>
        </row>
        <row r="2198">
          <cell r="I2198" t="str">
            <v>9DIMNORTHEAST</v>
          </cell>
        </row>
        <row r="2199">
          <cell r="I2199" t="str">
            <v>9DIMNORTHEAST</v>
          </cell>
        </row>
        <row r="2200">
          <cell r="I2200" t="str">
            <v>9DIMNORTHEAST</v>
          </cell>
        </row>
        <row r="2201">
          <cell r="I2201" t="str">
            <v>9DIMNORTHEAST</v>
          </cell>
        </row>
        <row r="2202">
          <cell r="I2202" t="str">
            <v>10DIMNORTHEAST</v>
          </cell>
        </row>
        <row r="2203">
          <cell r="I2203" t="str">
            <v>NOT USED</v>
          </cell>
        </row>
        <row r="2204">
          <cell r="I2204" t="str">
            <v>8PIMNORTHEAST</v>
          </cell>
        </row>
        <row r="2205">
          <cell r="I2205" t="str">
            <v>8PIMNORTHEAST</v>
          </cell>
        </row>
        <row r="2206">
          <cell r="I2206" t="str">
            <v>8PIMNORTHEAST</v>
          </cell>
        </row>
        <row r="2207">
          <cell r="I2207" t="str">
            <v>9PIMNORTHEAST</v>
          </cell>
        </row>
        <row r="2208">
          <cell r="I2208" t="str">
            <v>9PIMNORTHEAST</v>
          </cell>
        </row>
        <row r="2209">
          <cell r="I2209" t="str">
            <v>9PIMNORTHEAST</v>
          </cell>
        </row>
        <row r="2210">
          <cell r="I2210" t="str">
            <v>9PIMNORTHEAST</v>
          </cell>
        </row>
        <row r="2211">
          <cell r="I2211" t="str">
            <v>10PIMNORTHEAST</v>
          </cell>
        </row>
        <row r="2212">
          <cell r="I2212" t="str">
            <v>2DIMNORTHEAST</v>
          </cell>
        </row>
        <row r="2213">
          <cell r="I2213" t="str">
            <v>NOT USED</v>
          </cell>
        </row>
        <row r="2214">
          <cell r="I2214" t="str">
            <v>2PIMNORTHEAST</v>
          </cell>
        </row>
        <row r="2215">
          <cell r="I2215" t="str">
            <v>2PHYIMMKTEAST</v>
          </cell>
        </row>
        <row r="2216">
          <cell r="I2216" t="str">
            <v>1PHYIMMKTEAST</v>
          </cell>
        </row>
        <row r="2217">
          <cell r="I2217" t="str">
            <v>1PHYIMMKTEAST</v>
          </cell>
        </row>
        <row r="2218">
          <cell r="I2218" t="str">
            <v>1PHYIMMKTEAST</v>
          </cell>
        </row>
        <row r="2219">
          <cell r="I2219" t="str">
            <v>1PHYIMMKTEAST</v>
          </cell>
        </row>
        <row r="2220">
          <cell r="I2220" t="str">
            <v>1PHYIMMKTEAST</v>
          </cell>
        </row>
        <row r="2221">
          <cell r="I2221" t="str">
            <v>1PHYIMMKTEAST</v>
          </cell>
        </row>
        <row r="2222">
          <cell r="I2222" t="str">
            <v>1PHYIMMKTEAST</v>
          </cell>
        </row>
        <row r="2223">
          <cell r="I2223" t="str">
            <v>1PHYIMMKTEAST</v>
          </cell>
        </row>
        <row r="2224">
          <cell r="I2224" t="str">
            <v>1PHYIMMKTEAST</v>
          </cell>
        </row>
        <row r="2225">
          <cell r="I2225" t="str">
            <v>1PHYIMMKTEAST</v>
          </cell>
        </row>
        <row r="2226">
          <cell r="I2226" t="str">
            <v>1PHYIMMKTEAST</v>
          </cell>
        </row>
        <row r="2227">
          <cell r="I2227" t="str">
            <v>1PHYIMMKTEAST</v>
          </cell>
        </row>
        <row r="2228">
          <cell r="I2228" t="str">
            <v>1PHYIMMKTEAST</v>
          </cell>
        </row>
        <row r="2229">
          <cell r="I2229" t="str">
            <v>1PHYIMMKTEAST</v>
          </cell>
        </row>
        <row r="2230">
          <cell r="I2230" t="str">
            <v>1PHYIMMKTEAST</v>
          </cell>
        </row>
        <row r="2231">
          <cell r="I2231" t="str">
            <v>1PHYIMMKTEAST</v>
          </cell>
        </row>
        <row r="2232">
          <cell r="I2232" t="str">
            <v>1PHYIMMKTEAST</v>
          </cell>
        </row>
        <row r="2233">
          <cell r="I2233" t="str">
            <v>1PHYIMMKTEAST</v>
          </cell>
        </row>
        <row r="2234">
          <cell r="I2234" t="str">
            <v>1PHYIMMKTEAST</v>
          </cell>
        </row>
        <row r="2235">
          <cell r="I2235" t="str">
            <v>1PHYIMMKTEAST</v>
          </cell>
        </row>
        <row r="2236">
          <cell r="I2236" t="str">
            <v>1PHYIMMKTEAST</v>
          </cell>
        </row>
        <row r="2237">
          <cell r="I2237" t="str">
            <v>1PHYIMMKTEAST</v>
          </cell>
        </row>
        <row r="2238">
          <cell r="I2238" t="str">
            <v>1PHYIMMKTEAST</v>
          </cell>
        </row>
        <row r="2239">
          <cell r="I2239" t="str">
            <v>1PHYIMMKTEAST</v>
          </cell>
        </row>
        <row r="2240">
          <cell r="I2240" t="str">
            <v>1PHYIMMKTEAST</v>
          </cell>
        </row>
        <row r="2241">
          <cell r="I2241" t="str">
            <v>1PHYIMMKTEAST</v>
          </cell>
        </row>
        <row r="2242">
          <cell r="I2242" t="str">
            <v>1PHYIMMKTEAST</v>
          </cell>
        </row>
        <row r="2243">
          <cell r="I2243" t="str">
            <v>1PHYIMMKTEAST</v>
          </cell>
        </row>
        <row r="2244">
          <cell r="I2244" t="str">
            <v>1PHYIMNORTHEAST</v>
          </cell>
        </row>
        <row r="2245">
          <cell r="I2245" t="str">
            <v>1PHYIMNORTHEAST</v>
          </cell>
        </row>
        <row r="2246">
          <cell r="I2246" t="str">
            <v>1PHYIMNORTHEAST</v>
          </cell>
        </row>
        <row r="2247">
          <cell r="I2247" t="str">
            <v>1PHYIMNORTHEAST</v>
          </cell>
        </row>
        <row r="2248">
          <cell r="I2248" t="str">
            <v>1PHYIMNORTHEAST</v>
          </cell>
        </row>
        <row r="2249">
          <cell r="I2249" t="str">
            <v>1PHYIMNORTHEAST</v>
          </cell>
        </row>
        <row r="2250">
          <cell r="I2250" t="str">
            <v>1PHYIMNORTHEAST</v>
          </cell>
        </row>
        <row r="2251">
          <cell r="I2251" t="str">
            <v>1PHYIMNORTHEAST</v>
          </cell>
        </row>
        <row r="2252">
          <cell r="I2252" t="str">
            <v>1PHYIMNORTHEAST</v>
          </cell>
        </row>
        <row r="2253">
          <cell r="I2253" t="str">
            <v>1PHYIMNORTHEAST</v>
          </cell>
        </row>
        <row r="2254">
          <cell r="I2254" t="str">
            <v>1PHYIMNORTHEAST</v>
          </cell>
        </row>
        <row r="2255">
          <cell r="I2255" t="str">
            <v>1PHYIMNORTHEAST</v>
          </cell>
        </row>
        <row r="2256">
          <cell r="I2256" t="str">
            <v>1PHYIMNORTHEAST</v>
          </cell>
        </row>
        <row r="2257">
          <cell r="I2257" t="str">
            <v>1PHYIMNORTHEAST</v>
          </cell>
        </row>
        <row r="2258">
          <cell r="I2258" t="str">
            <v>1PHYIMNORTHEAST</v>
          </cell>
        </row>
        <row r="2259">
          <cell r="I2259" t="str">
            <v>1PHYIMNORTHEAST</v>
          </cell>
        </row>
        <row r="2260">
          <cell r="I2260" t="str">
            <v>1PHYIMNORTHEAST</v>
          </cell>
        </row>
        <row r="2261">
          <cell r="I2261" t="str">
            <v>1PHYIMNORTHEAST</v>
          </cell>
        </row>
        <row r="2262">
          <cell r="I2262" t="str">
            <v>1PHYIMNORTHEAST</v>
          </cell>
        </row>
        <row r="2263">
          <cell r="I2263" t="str">
            <v>1PHYIMNORTHEAST</v>
          </cell>
        </row>
        <row r="2264">
          <cell r="I2264" t="str">
            <v>1PHYIMNORTHEAST</v>
          </cell>
        </row>
        <row r="2265">
          <cell r="I2265" t="str">
            <v>1PHYIMNORTHEAST</v>
          </cell>
        </row>
        <row r="2266">
          <cell r="I2266" t="str">
            <v>1PHYIMNORTHEAST</v>
          </cell>
        </row>
        <row r="2267">
          <cell r="I2267" t="str">
            <v>1PHYIMNORTHEAST</v>
          </cell>
        </row>
        <row r="2268">
          <cell r="I2268" t="str">
            <v>1PHYIMNORTHEAST</v>
          </cell>
        </row>
        <row r="2269">
          <cell r="I2269" t="str">
            <v>1PHYIMNORTHEAST</v>
          </cell>
        </row>
        <row r="2270">
          <cell r="I2270" t="str">
            <v>1PHYIMNORTHEAST</v>
          </cell>
        </row>
        <row r="2271">
          <cell r="I2271" t="str">
            <v>1PHYIMNORTHEAST</v>
          </cell>
        </row>
        <row r="2272">
          <cell r="I2272" t="str">
            <v>2DIMNORTHEAST</v>
          </cell>
        </row>
        <row r="2273">
          <cell r="I2273" t="str">
            <v>3DIMNORTHEAST</v>
          </cell>
        </row>
        <row r="2274">
          <cell r="I2274" t="str">
            <v>NOT USED</v>
          </cell>
        </row>
        <row r="2275">
          <cell r="I2275" t="str">
            <v>2PIMNORTHEAST</v>
          </cell>
        </row>
        <row r="2276">
          <cell r="I2276" t="str">
            <v>3PIMNORTHEAST</v>
          </cell>
        </row>
        <row r="2277">
          <cell r="I2277" t="str">
            <v>NOT USED</v>
          </cell>
        </row>
        <row r="2278">
          <cell r="I2278" t="str">
            <v>1PHYVNG</v>
          </cell>
        </row>
        <row r="2279">
          <cell r="I2279" t="str">
            <v>1PHYVNG</v>
          </cell>
        </row>
        <row r="2280">
          <cell r="I2280" t="str">
            <v>1PHYVNG</v>
          </cell>
        </row>
        <row r="2281">
          <cell r="I2281" t="str">
            <v>1PHYVNG</v>
          </cell>
        </row>
        <row r="2282">
          <cell r="I2282" t="str">
            <v>1PHYVNG</v>
          </cell>
        </row>
        <row r="2283">
          <cell r="I2283" t="str">
            <v>1PHYVNG</v>
          </cell>
        </row>
        <row r="2284">
          <cell r="I2284" t="str">
            <v>1PHYVNG</v>
          </cell>
        </row>
        <row r="2285">
          <cell r="I2285" t="str">
            <v>1PHYVNG</v>
          </cell>
        </row>
        <row r="2286">
          <cell r="I2286" t="str">
            <v>1PHYVNG</v>
          </cell>
        </row>
        <row r="2287">
          <cell r="I2287" t="str">
            <v>1PHYVNG</v>
          </cell>
        </row>
        <row r="2288">
          <cell r="I2288" t="str">
            <v>1PHYVNG</v>
          </cell>
        </row>
        <row r="2289">
          <cell r="I2289" t="str">
            <v>1PHYVNG</v>
          </cell>
        </row>
        <row r="2290">
          <cell r="I2290" t="str">
            <v>1PHYVNG</v>
          </cell>
        </row>
        <row r="2291">
          <cell r="I2291" t="str">
            <v>1PHYVNG</v>
          </cell>
        </row>
        <row r="2292">
          <cell r="I2292" t="str">
            <v>1PHYVNG</v>
          </cell>
        </row>
        <row r="2293">
          <cell r="I2293" t="str">
            <v>1PHYVNG</v>
          </cell>
        </row>
        <row r="2294">
          <cell r="I2294" t="str">
            <v>1PHYVNG</v>
          </cell>
        </row>
        <row r="2295">
          <cell r="I2295" t="str">
            <v>1PHYVNG</v>
          </cell>
        </row>
        <row r="2296">
          <cell r="I2296" t="str">
            <v>1PHYVNG</v>
          </cell>
        </row>
        <row r="2297">
          <cell r="I2297" t="str">
            <v>1PHYVNG</v>
          </cell>
        </row>
        <row r="2298">
          <cell r="I2298" t="str">
            <v>1PHYVNG</v>
          </cell>
        </row>
        <row r="2299">
          <cell r="I2299" t="str">
            <v>1PHYVNG</v>
          </cell>
        </row>
        <row r="2300">
          <cell r="I2300" t="str">
            <v>1PHYVNG</v>
          </cell>
        </row>
        <row r="2301">
          <cell r="I2301" t="str">
            <v>1PHYVNG</v>
          </cell>
        </row>
        <row r="2302">
          <cell r="I2302" t="str">
            <v>1PHYVNG</v>
          </cell>
        </row>
        <row r="2303">
          <cell r="I2303" t="str">
            <v>1PHYVNG</v>
          </cell>
        </row>
        <row r="2304">
          <cell r="I2304" t="str">
            <v>1PHYVNG</v>
          </cell>
        </row>
        <row r="2305">
          <cell r="I2305" t="str">
            <v>1PHYVNG</v>
          </cell>
        </row>
        <row r="2306">
          <cell r="I2306" t="str">
            <v>1PHYVNG</v>
          </cell>
        </row>
        <row r="2307">
          <cell r="I2307" t="str">
            <v>1PHYVNG</v>
          </cell>
        </row>
        <row r="2308">
          <cell r="I2308" t="str">
            <v>1PHYVNG</v>
          </cell>
        </row>
        <row r="2309">
          <cell r="I2309" t="e">
            <v>#N/A</v>
          </cell>
        </row>
        <row r="2310">
          <cell r="I2310" t="e">
            <v>#N/A</v>
          </cell>
        </row>
        <row r="2311">
          <cell r="I2311" t="e">
            <v>#N/A</v>
          </cell>
        </row>
        <row r="2312">
          <cell r="I2312" t="e">
            <v>#N/A</v>
          </cell>
        </row>
        <row r="2313">
          <cell r="I2313" t="e">
            <v>#N/A</v>
          </cell>
        </row>
        <row r="2314">
          <cell r="I2314" t="e">
            <v>#N/A</v>
          </cell>
        </row>
        <row r="2315">
          <cell r="I2315" t="e">
            <v>#N/A</v>
          </cell>
        </row>
        <row r="2316">
          <cell r="I2316" t="e">
            <v>#N/A</v>
          </cell>
        </row>
        <row r="2317">
          <cell r="I2317" t="e">
            <v>#N/A</v>
          </cell>
        </row>
        <row r="2318">
          <cell r="I2318" t="e">
            <v>#N/A</v>
          </cell>
        </row>
        <row r="2319">
          <cell r="I2319" t="e">
            <v>#N/A</v>
          </cell>
        </row>
        <row r="2320">
          <cell r="I2320" t="e">
            <v>#N/A</v>
          </cell>
        </row>
        <row r="2321">
          <cell r="I2321" t="e">
            <v>#N/A</v>
          </cell>
        </row>
        <row r="2322">
          <cell r="I2322" t="e">
            <v>#N/A</v>
          </cell>
        </row>
        <row r="2323">
          <cell r="I2323" t="e">
            <v>#N/A</v>
          </cell>
        </row>
        <row r="2324">
          <cell r="I2324" t="e">
            <v>#N/A</v>
          </cell>
        </row>
        <row r="2325">
          <cell r="I2325" t="e">
            <v>#N/A</v>
          </cell>
        </row>
        <row r="2326">
          <cell r="I2326" t="e">
            <v>#N/A</v>
          </cell>
        </row>
        <row r="2327">
          <cell r="I2327" t="e">
            <v>#N/A</v>
          </cell>
        </row>
        <row r="2328">
          <cell r="I2328" t="e">
            <v>#N/A</v>
          </cell>
        </row>
        <row r="2329">
          <cell r="I2329" t="e">
            <v>#N/A</v>
          </cell>
        </row>
        <row r="2330">
          <cell r="I2330" t="e">
            <v>#N/A</v>
          </cell>
        </row>
        <row r="2331">
          <cell r="I2331" t="e">
            <v>#N/A</v>
          </cell>
        </row>
        <row r="2332">
          <cell r="I2332" t="e">
            <v>#N/A</v>
          </cell>
        </row>
        <row r="2333">
          <cell r="I2333" t="e">
            <v>#N/A</v>
          </cell>
        </row>
        <row r="2334">
          <cell r="I2334" t="e">
            <v>#N/A</v>
          </cell>
        </row>
        <row r="2335">
          <cell r="I2335" t="e">
            <v>#N/A</v>
          </cell>
        </row>
        <row r="2336">
          <cell r="I2336" t="e">
            <v>#N/A</v>
          </cell>
        </row>
        <row r="2337">
          <cell r="I2337" t="e">
            <v>#N/A</v>
          </cell>
        </row>
        <row r="2338">
          <cell r="I2338" t="e">
            <v>#N/A</v>
          </cell>
        </row>
        <row r="2339">
          <cell r="I2339" t="e">
            <v>#N/A</v>
          </cell>
        </row>
        <row r="2340">
          <cell r="I2340" t="e">
            <v>#N/A</v>
          </cell>
        </row>
        <row r="2341">
          <cell r="I2341" t="e">
            <v>#N/A</v>
          </cell>
        </row>
        <row r="2342">
          <cell r="I2342" t="e">
            <v>#N/A</v>
          </cell>
        </row>
        <row r="2343">
          <cell r="I2343" t="e">
            <v>#N/A</v>
          </cell>
        </row>
        <row r="2344">
          <cell r="I2344" t="e">
            <v>#N/A</v>
          </cell>
        </row>
        <row r="2345">
          <cell r="I2345" t="e">
            <v>#N/A</v>
          </cell>
        </row>
        <row r="2346">
          <cell r="I2346" t="e">
            <v>#N/A</v>
          </cell>
        </row>
        <row r="2347">
          <cell r="I2347" t="e">
            <v>#N/A</v>
          </cell>
        </row>
        <row r="2348">
          <cell r="I2348" t="e">
            <v>#N/A</v>
          </cell>
        </row>
        <row r="2349">
          <cell r="I2349" t="e">
            <v>#N/A</v>
          </cell>
        </row>
        <row r="2350">
          <cell r="I2350" t="e">
            <v>#N/A</v>
          </cell>
        </row>
        <row r="2351">
          <cell r="I2351" t="e">
            <v>#N/A</v>
          </cell>
        </row>
        <row r="2352">
          <cell r="I2352" t="e">
            <v>#N/A</v>
          </cell>
        </row>
        <row r="2353">
          <cell r="I2353" t="e">
            <v>#N/A</v>
          </cell>
        </row>
        <row r="2354">
          <cell r="I2354" t="e">
            <v>#N/A</v>
          </cell>
        </row>
        <row r="2355">
          <cell r="I2355" t="e">
            <v>#N/A</v>
          </cell>
        </row>
        <row r="2356">
          <cell r="I2356" t="e">
            <v>#N/A</v>
          </cell>
        </row>
        <row r="2357">
          <cell r="I2357" t="e">
            <v>#N/A</v>
          </cell>
        </row>
        <row r="2358">
          <cell r="I2358" t="e">
            <v>#N/A</v>
          </cell>
        </row>
        <row r="2359">
          <cell r="I2359" t="e">
            <v>#N/A</v>
          </cell>
        </row>
        <row r="2360">
          <cell r="I2360" t="e">
            <v>#N/A</v>
          </cell>
        </row>
        <row r="2361">
          <cell r="I2361" t="e">
            <v>#N/A</v>
          </cell>
        </row>
        <row r="2362">
          <cell r="I2362" t="e">
            <v>#N/A</v>
          </cell>
        </row>
        <row r="2363">
          <cell r="I2363" t="e">
            <v>#N/A</v>
          </cell>
        </row>
        <row r="2364">
          <cell r="I2364" t="e">
            <v>#N/A</v>
          </cell>
        </row>
        <row r="2365">
          <cell r="I2365" t="e">
            <v>#N/A</v>
          </cell>
        </row>
        <row r="2366">
          <cell r="I2366" t="e">
            <v>#N/A</v>
          </cell>
        </row>
        <row r="2367">
          <cell r="I2367" t="e">
            <v>#N/A</v>
          </cell>
        </row>
        <row r="2368">
          <cell r="I2368" t="e">
            <v>#N/A</v>
          </cell>
        </row>
        <row r="2369">
          <cell r="I2369" t="e">
            <v>#N/A</v>
          </cell>
        </row>
        <row r="2370">
          <cell r="I2370" t="e">
            <v>#N/A</v>
          </cell>
        </row>
        <row r="2371">
          <cell r="I2371" t="e">
            <v>#N/A</v>
          </cell>
        </row>
        <row r="2372">
          <cell r="I2372" t="e">
            <v>#N/A</v>
          </cell>
        </row>
        <row r="2373">
          <cell r="I2373" t="e">
            <v>#N/A</v>
          </cell>
        </row>
        <row r="2374">
          <cell r="I2374" t="e">
            <v>#N/A</v>
          </cell>
        </row>
        <row r="2375">
          <cell r="I2375" t="e">
            <v>#N/A</v>
          </cell>
        </row>
        <row r="2376">
          <cell r="I2376" t="e">
            <v>#N/A</v>
          </cell>
        </row>
        <row r="2377">
          <cell r="I2377" t="e">
            <v>#N/A</v>
          </cell>
        </row>
        <row r="2378">
          <cell r="I2378" t="e">
            <v>#N/A</v>
          </cell>
        </row>
        <row r="2379">
          <cell r="I2379" t="e">
            <v>#N/A</v>
          </cell>
        </row>
        <row r="2380">
          <cell r="I2380" t="e">
            <v>#N/A</v>
          </cell>
        </row>
        <row r="2381">
          <cell r="I2381" t="e">
            <v>#N/A</v>
          </cell>
        </row>
        <row r="2382">
          <cell r="I2382" t="e">
            <v>#N/A</v>
          </cell>
        </row>
        <row r="2383">
          <cell r="I2383" t="e">
            <v>#N/A</v>
          </cell>
        </row>
        <row r="2384">
          <cell r="I2384" t="e">
            <v>#N/A</v>
          </cell>
        </row>
        <row r="2385">
          <cell r="I2385" t="e">
            <v>#N/A</v>
          </cell>
        </row>
        <row r="2386">
          <cell r="I2386" t="e">
            <v>#N/A</v>
          </cell>
        </row>
        <row r="2387">
          <cell r="I2387" t="e">
            <v>#N/A</v>
          </cell>
        </row>
        <row r="2388">
          <cell r="I2388" t="e">
            <v>#N/A</v>
          </cell>
        </row>
        <row r="2389">
          <cell r="I2389" t="e">
            <v>#N/A</v>
          </cell>
        </row>
        <row r="2390">
          <cell r="I2390" t="e">
            <v>#N/A</v>
          </cell>
        </row>
        <row r="2391">
          <cell r="I2391" t="e">
            <v>#N/A</v>
          </cell>
        </row>
        <row r="2392">
          <cell r="I2392" t="e">
            <v>#N/A</v>
          </cell>
        </row>
        <row r="2393">
          <cell r="I2393" t="e">
            <v>#N/A</v>
          </cell>
        </row>
        <row r="2394">
          <cell r="I2394" t="e">
            <v>#N/A</v>
          </cell>
        </row>
        <row r="2395">
          <cell r="I2395" t="e">
            <v>#N/A</v>
          </cell>
        </row>
        <row r="2396">
          <cell r="I2396" t="e">
            <v>#N/A</v>
          </cell>
        </row>
        <row r="2397">
          <cell r="I2397" t="e">
            <v>#N/A</v>
          </cell>
        </row>
        <row r="2398">
          <cell r="I2398" t="e">
            <v>#N/A</v>
          </cell>
        </row>
        <row r="2399">
          <cell r="I2399" t="e">
            <v>#N/A</v>
          </cell>
        </row>
        <row r="2400">
          <cell r="I2400" t="e">
            <v>#N/A</v>
          </cell>
        </row>
        <row r="2401">
          <cell r="I2401" t="e">
            <v>#N/A</v>
          </cell>
        </row>
        <row r="5010">
          <cell r="I5010" t="str">
            <v>Reference</v>
          </cell>
        </row>
        <row r="5011">
          <cell r="I5011" t="str">
            <v>NOT USED</v>
          </cell>
        </row>
        <row r="5012">
          <cell r="I5012" t="str">
            <v>2DDENVER</v>
          </cell>
        </row>
        <row r="5013">
          <cell r="I5013" t="str">
            <v>3DDENVER</v>
          </cell>
        </row>
        <row r="5014">
          <cell r="I5014" t="str">
            <v>4DDENVER</v>
          </cell>
        </row>
        <row r="5015">
          <cell r="I5015" t="str">
            <v>5DDENVER</v>
          </cell>
        </row>
        <row r="5016">
          <cell r="I5016" t="str">
            <v>6DDENVER</v>
          </cell>
        </row>
        <row r="5017">
          <cell r="I5017" t="str">
            <v>7DDENVER</v>
          </cell>
        </row>
        <row r="5018">
          <cell r="I5018" t="str">
            <v>8DDENVER</v>
          </cell>
        </row>
        <row r="5019">
          <cell r="I5019" t="str">
            <v>8DDENVER</v>
          </cell>
        </row>
        <row r="5020">
          <cell r="I5020" t="str">
            <v>8DDENVER</v>
          </cell>
        </row>
        <row r="5021">
          <cell r="I5021" t="str">
            <v>8DDENVER</v>
          </cell>
        </row>
        <row r="5022">
          <cell r="I5022" t="str">
            <v>8DDENVER</v>
          </cell>
        </row>
        <row r="5023">
          <cell r="I5023" t="str">
            <v>9DDENVER</v>
          </cell>
        </row>
        <row r="5024">
          <cell r="I5024" t="str">
            <v>9DDENVER</v>
          </cell>
        </row>
        <row r="5025">
          <cell r="I5025" t="str">
            <v>9DDENVER</v>
          </cell>
        </row>
        <row r="5026">
          <cell r="I5026" t="str">
            <v>9DDENVER</v>
          </cell>
        </row>
        <row r="5027">
          <cell r="I5027" t="str">
            <v>9DDENVER</v>
          </cell>
        </row>
        <row r="5028">
          <cell r="I5028" t="str">
            <v>9DDENVER</v>
          </cell>
        </row>
        <row r="5029">
          <cell r="I5029" t="str">
            <v>9DDENVER</v>
          </cell>
        </row>
        <row r="5030">
          <cell r="I5030" t="str">
            <v>9DDENVER</v>
          </cell>
        </row>
        <row r="5031">
          <cell r="I5031" t="str">
            <v>9DDENVER</v>
          </cell>
        </row>
        <row r="5032">
          <cell r="I5032" t="str">
            <v>9DDENVER</v>
          </cell>
        </row>
        <row r="5033">
          <cell r="I5033" t="str">
            <v>9DDENVER</v>
          </cell>
        </row>
        <row r="5034">
          <cell r="I5034" t="str">
            <v>9DDENVER</v>
          </cell>
        </row>
        <row r="5035">
          <cell r="I5035" t="str">
            <v>10DDENVER</v>
          </cell>
        </row>
        <row r="5036">
          <cell r="I5036" t="str">
            <v>10DDENVER</v>
          </cell>
        </row>
        <row r="5037">
          <cell r="I5037" t="str">
            <v>10DDENVER</v>
          </cell>
        </row>
        <row r="5038">
          <cell r="I5038" t="str">
            <v>10DDENVER</v>
          </cell>
        </row>
        <row r="5039">
          <cell r="I5039" t="str">
            <v>10DDENVER</v>
          </cell>
        </row>
        <row r="5040">
          <cell r="I5040" t="str">
            <v>10DDENVER</v>
          </cell>
        </row>
        <row r="5041">
          <cell r="I5041" t="str">
            <v>10DDENVER</v>
          </cell>
        </row>
        <row r="5042">
          <cell r="I5042" t="str">
            <v>10DDENVER</v>
          </cell>
        </row>
        <row r="5043">
          <cell r="I5043" t="str">
            <v>10DDENVER</v>
          </cell>
        </row>
        <row r="5044">
          <cell r="I5044" t="str">
            <v>10DDENVER</v>
          </cell>
        </row>
        <row r="5045">
          <cell r="I5045" t="str">
            <v>10DDENVER</v>
          </cell>
        </row>
        <row r="5046">
          <cell r="I5046" t="str">
            <v>10DDENVER</v>
          </cell>
        </row>
        <row r="5047">
          <cell r="I5047" t="str">
            <v>11DDENVER</v>
          </cell>
        </row>
        <row r="5048">
          <cell r="I5048" t="str">
            <v>11DDENVER</v>
          </cell>
        </row>
        <row r="5049">
          <cell r="I5049" t="str">
            <v>11DDENVER</v>
          </cell>
        </row>
        <row r="5050">
          <cell r="I5050" t="str">
            <v>11DDENVER</v>
          </cell>
        </row>
        <row r="5051">
          <cell r="I5051" t="str">
            <v>11DDENVER</v>
          </cell>
        </row>
        <row r="5052">
          <cell r="I5052" t="str">
            <v>11DDENVER</v>
          </cell>
        </row>
        <row r="5053">
          <cell r="I5053" t="str">
            <v>11DDENVER</v>
          </cell>
        </row>
        <row r="5054">
          <cell r="I5054" t="str">
            <v>11DDENVER</v>
          </cell>
        </row>
        <row r="5055">
          <cell r="I5055" t="str">
            <v>11DDENVER</v>
          </cell>
        </row>
        <row r="5056">
          <cell r="I5056" t="str">
            <v>11DDENVER</v>
          </cell>
        </row>
        <row r="5057">
          <cell r="I5057" t="str">
            <v>11DDENVER</v>
          </cell>
        </row>
        <row r="5058">
          <cell r="I5058" t="str">
            <v>11DDENVER</v>
          </cell>
        </row>
        <row r="5059">
          <cell r="I5059" t="str">
            <v>12DDENVER</v>
          </cell>
        </row>
        <row r="5060">
          <cell r="I5060" t="str">
            <v>12DDENVER</v>
          </cell>
        </row>
        <row r="5061">
          <cell r="I5061" t="str">
            <v>12DDENVER</v>
          </cell>
        </row>
        <row r="5062">
          <cell r="I5062" t="str">
            <v>12DDENVER</v>
          </cell>
        </row>
        <row r="5063">
          <cell r="I5063" t="str">
            <v>12DDENVER</v>
          </cell>
        </row>
        <row r="5064">
          <cell r="I5064" t="str">
            <v>12DDENVER</v>
          </cell>
        </row>
        <row r="5065">
          <cell r="I5065" t="str">
            <v>12DDENVER</v>
          </cell>
        </row>
        <row r="5066">
          <cell r="I5066" t="str">
            <v>12DDENVER</v>
          </cell>
        </row>
        <row r="5067">
          <cell r="I5067" t="str">
            <v>12DDENVER</v>
          </cell>
        </row>
        <row r="5068">
          <cell r="I5068" t="str">
            <v>12DDENVER</v>
          </cell>
        </row>
        <row r="5069">
          <cell r="I5069" t="str">
            <v>12DDENVER</v>
          </cell>
        </row>
        <row r="5070">
          <cell r="I5070" t="str">
            <v>12DDENVER</v>
          </cell>
        </row>
        <row r="5071">
          <cell r="I5071" t="str">
            <v>12DDENVER</v>
          </cell>
        </row>
        <row r="5072">
          <cell r="I5072" t="str">
            <v>12DDENVER</v>
          </cell>
        </row>
        <row r="5073">
          <cell r="I5073" t="str">
            <v>12DDENVER</v>
          </cell>
        </row>
        <row r="5074">
          <cell r="I5074" t="str">
            <v>12DDENVER</v>
          </cell>
        </row>
        <row r="5075">
          <cell r="I5075" t="str">
            <v>12DDENVER</v>
          </cell>
        </row>
        <row r="5076">
          <cell r="I5076" t="str">
            <v>12DDENVER</v>
          </cell>
        </row>
        <row r="5077">
          <cell r="I5077" t="str">
            <v>12DDENVER</v>
          </cell>
        </row>
        <row r="5078">
          <cell r="I5078" t="str">
            <v>12DDENVER</v>
          </cell>
        </row>
        <row r="5079">
          <cell r="I5079" t="str">
            <v>12DDENVER</v>
          </cell>
        </row>
        <row r="5080">
          <cell r="I5080" t="str">
            <v>12DDENVER</v>
          </cell>
        </row>
        <row r="5081">
          <cell r="I5081" t="str">
            <v>12DDENVER</v>
          </cell>
        </row>
        <row r="5082">
          <cell r="I5082" t="str">
            <v>12DDENVER</v>
          </cell>
        </row>
        <row r="5083">
          <cell r="I5083" t="str">
            <v>12DDENVER</v>
          </cell>
        </row>
        <row r="5084">
          <cell r="I5084" t="str">
            <v>12DDENVER</v>
          </cell>
        </row>
        <row r="5085">
          <cell r="I5085" t="str">
            <v>12DDENVER</v>
          </cell>
        </row>
        <row r="5086">
          <cell r="I5086" t="str">
            <v>12DDENVER</v>
          </cell>
        </row>
        <row r="5087">
          <cell r="I5087" t="str">
            <v>12DDENVER</v>
          </cell>
        </row>
        <row r="5088">
          <cell r="I5088" t="str">
            <v>12DDENVER</v>
          </cell>
        </row>
        <row r="5089">
          <cell r="I5089" t="str">
            <v>12DDENVER</v>
          </cell>
        </row>
        <row r="5090">
          <cell r="I5090" t="str">
            <v>12DDENVER</v>
          </cell>
        </row>
        <row r="5091">
          <cell r="I5091" t="str">
            <v>12DDENVER</v>
          </cell>
        </row>
        <row r="5092">
          <cell r="I5092" t="str">
            <v>12DDENVER</v>
          </cell>
        </row>
        <row r="5093">
          <cell r="I5093" t="str">
            <v>12DDENVER</v>
          </cell>
        </row>
        <row r="5094">
          <cell r="I5094" t="str">
            <v>12DDENVER</v>
          </cell>
        </row>
        <row r="5095">
          <cell r="I5095" t="str">
            <v>12DDENVER</v>
          </cell>
        </row>
        <row r="5096">
          <cell r="I5096" t="str">
            <v>12DDENVER</v>
          </cell>
        </row>
        <row r="5097">
          <cell r="I5097" t="str">
            <v>12DDENVER</v>
          </cell>
        </row>
        <row r="5098">
          <cell r="I5098" t="str">
            <v>12DDENVER</v>
          </cell>
        </row>
        <row r="5099">
          <cell r="I5099" t="str">
            <v>12DDENVER</v>
          </cell>
        </row>
        <row r="5100">
          <cell r="I5100" t="str">
            <v>12DDENVER</v>
          </cell>
        </row>
        <row r="5101">
          <cell r="I5101" t="str">
            <v>12DDENVER</v>
          </cell>
        </row>
        <row r="5102">
          <cell r="I5102" t="str">
            <v>12DDENVER</v>
          </cell>
        </row>
        <row r="5103">
          <cell r="I5103" t="str">
            <v>12DDENVER</v>
          </cell>
        </row>
        <row r="5104">
          <cell r="I5104" t="str">
            <v>12DDENVER</v>
          </cell>
        </row>
        <row r="5105">
          <cell r="I5105" t="str">
            <v>12DDENVER</v>
          </cell>
        </row>
        <row r="5106">
          <cell r="I5106" t="str">
            <v>12DDENVER</v>
          </cell>
        </row>
        <row r="5107">
          <cell r="I5107" t="str">
            <v>12DDENVER</v>
          </cell>
        </row>
        <row r="5108">
          <cell r="I5108" t="str">
            <v>12DDENVER</v>
          </cell>
        </row>
        <row r="5109">
          <cell r="I5109" t="str">
            <v>12DDENVER</v>
          </cell>
        </row>
        <row r="5110">
          <cell r="I5110" t="str">
            <v>12DDENVER</v>
          </cell>
        </row>
        <row r="5111">
          <cell r="I5111" t="str">
            <v>12DDENVER</v>
          </cell>
        </row>
        <row r="5112">
          <cell r="I5112" t="str">
            <v>12DDENVER</v>
          </cell>
        </row>
        <row r="5113">
          <cell r="I5113" t="str">
            <v>12DDENVER</v>
          </cell>
        </row>
        <row r="5114">
          <cell r="I5114" t="str">
            <v>12DDENVER</v>
          </cell>
        </row>
        <row r="5115">
          <cell r="I5115" t="str">
            <v>12DDENVER</v>
          </cell>
        </row>
        <row r="5116">
          <cell r="I5116" t="str">
            <v>12DDENVER</v>
          </cell>
        </row>
        <row r="5117">
          <cell r="I5117" t="str">
            <v>12DDENVER</v>
          </cell>
        </row>
        <row r="5118">
          <cell r="I5118" t="str">
            <v>12DDENVER</v>
          </cell>
        </row>
        <row r="5119">
          <cell r="I5119" t="str">
            <v>12DDENVER</v>
          </cell>
        </row>
        <row r="5120">
          <cell r="I5120" t="str">
            <v>12DDENVER</v>
          </cell>
        </row>
        <row r="5121">
          <cell r="I5121" t="str">
            <v>12DDENVER</v>
          </cell>
        </row>
        <row r="5122">
          <cell r="I5122" t="str">
            <v>12DDENVER</v>
          </cell>
        </row>
        <row r="5123">
          <cell r="I5123" t="str">
            <v>12DDENVER</v>
          </cell>
        </row>
        <row r="5124">
          <cell r="I5124" t="str">
            <v>12DDENVER</v>
          </cell>
        </row>
        <row r="5125">
          <cell r="I5125" t="str">
            <v>12DDENVER</v>
          </cell>
        </row>
        <row r="5126">
          <cell r="I5126" t="str">
            <v>12DDENVER</v>
          </cell>
        </row>
        <row r="5127">
          <cell r="I5127" t="str">
            <v>12DDENVER</v>
          </cell>
        </row>
        <row r="5128">
          <cell r="I5128" t="str">
            <v>12DDENVER</v>
          </cell>
        </row>
        <row r="5129">
          <cell r="I5129" t="str">
            <v>12DDENVER</v>
          </cell>
        </row>
        <row r="5130">
          <cell r="I5130" t="str">
            <v>12DDENVER</v>
          </cell>
        </row>
        <row r="5131">
          <cell r="I5131" t="str">
            <v>13DDENVER</v>
          </cell>
        </row>
        <row r="5132">
          <cell r="I5132" t="str">
            <v>13DDENVER</v>
          </cell>
        </row>
        <row r="5133">
          <cell r="I5133" t="str">
            <v>13DDENVER</v>
          </cell>
        </row>
        <row r="5134">
          <cell r="I5134" t="str">
            <v>13DDENVER</v>
          </cell>
        </row>
        <row r="5135">
          <cell r="I5135" t="str">
            <v>13DDENVER</v>
          </cell>
        </row>
        <row r="5136">
          <cell r="I5136" t="str">
            <v>13DDENVER</v>
          </cell>
        </row>
        <row r="5137">
          <cell r="I5137" t="str">
            <v>13DDENVER</v>
          </cell>
        </row>
        <row r="5138">
          <cell r="I5138" t="str">
            <v>13DDENVER</v>
          </cell>
        </row>
        <row r="5139">
          <cell r="I5139" t="str">
            <v>13DDENVER</v>
          </cell>
        </row>
        <row r="5140">
          <cell r="I5140" t="str">
            <v>13DDENVER</v>
          </cell>
        </row>
        <row r="5141">
          <cell r="I5141" t="str">
            <v>13DDENVER</v>
          </cell>
        </row>
        <row r="5142">
          <cell r="I5142" t="str">
            <v>13DDENVER</v>
          </cell>
        </row>
        <row r="5143">
          <cell r="I5143" t="str">
            <v>13DDENVER</v>
          </cell>
        </row>
        <row r="5144">
          <cell r="I5144" t="str">
            <v>13DDENVER</v>
          </cell>
        </row>
        <row r="5145">
          <cell r="I5145" t="str">
            <v>13DDENVER</v>
          </cell>
        </row>
        <row r="5146">
          <cell r="I5146" t="str">
            <v>13DDENVER</v>
          </cell>
        </row>
        <row r="5147">
          <cell r="I5147" t="str">
            <v>13DDENVER</v>
          </cell>
        </row>
        <row r="5148">
          <cell r="I5148" t="str">
            <v>13DDENVER</v>
          </cell>
        </row>
        <row r="5149">
          <cell r="I5149" t="str">
            <v>13DDENVER</v>
          </cell>
        </row>
        <row r="5150">
          <cell r="I5150" t="str">
            <v>13DDENVER</v>
          </cell>
        </row>
        <row r="5151">
          <cell r="I5151" t="str">
            <v>13DDENVER</v>
          </cell>
        </row>
        <row r="5152">
          <cell r="I5152" t="str">
            <v>13DDENVER</v>
          </cell>
        </row>
        <row r="5153">
          <cell r="I5153" t="str">
            <v>13DDENVER</v>
          </cell>
        </row>
        <row r="5154">
          <cell r="I5154" t="str">
            <v>13DDENVER</v>
          </cell>
        </row>
        <row r="5155">
          <cell r="I5155" t="str">
            <v>13DDENVER</v>
          </cell>
        </row>
        <row r="5156">
          <cell r="I5156" t="str">
            <v>13DDENVER</v>
          </cell>
        </row>
        <row r="5157">
          <cell r="I5157" t="str">
            <v>13DDENVER</v>
          </cell>
        </row>
        <row r="5158">
          <cell r="I5158" t="str">
            <v>13DDENVER</v>
          </cell>
        </row>
        <row r="5159">
          <cell r="I5159" t="str">
            <v>13DDENVER</v>
          </cell>
        </row>
        <row r="5160">
          <cell r="I5160" t="str">
            <v>13DDENVER</v>
          </cell>
        </row>
        <row r="5161">
          <cell r="I5161" t="str">
            <v>13DDENVER</v>
          </cell>
        </row>
        <row r="5162">
          <cell r="I5162" t="str">
            <v>13DDENVER</v>
          </cell>
        </row>
        <row r="5163">
          <cell r="I5163" t="str">
            <v>13DDENVER</v>
          </cell>
        </row>
        <row r="5164">
          <cell r="I5164" t="str">
            <v>13DDENVER</v>
          </cell>
        </row>
        <row r="5165">
          <cell r="I5165" t="str">
            <v>NOT USED</v>
          </cell>
        </row>
        <row r="5166">
          <cell r="I5166" t="str">
            <v>2PDENVER</v>
          </cell>
        </row>
        <row r="5167">
          <cell r="I5167" t="str">
            <v>3PDENVER</v>
          </cell>
        </row>
        <row r="5168">
          <cell r="I5168" t="str">
            <v>4PDENVER</v>
          </cell>
        </row>
        <row r="5169">
          <cell r="I5169" t="str">
            <v>5PDENVER</v>
          </cell>
        </row>
        <row r="5170">
          <cell r="I5170" t="str">
            <v>6PDENVER</v>
          </cell>
        </row>
        <row r="5171">
          <cell r="I5171" t="str">
            <v>7PDENVER</v>
          </cell>
        </row>
        <row r="5172">
          <cell r="I5172" t="str">
            <v>8PDENVER</v>
          </cell>
        </row>
        <row r="5173">
          <cell r="I5173" t="str">
            <v>8PDENVER</v>
          </cell>
        </row>
        <row r="5174">
          <cell r="I5174" t="str">
            <v>8PDENVER</v>
          </cell>
        </row>
        <row r="5175">
          <cell r="I5175" t="str">
            <v>8PDENVER</v>
          </cell>
        </row>
        <row r="5176">
          <cell r="I5176" t="str">
            <v>8PDENVER</v>
          </cell>
        </row>
        <row r="5177">
          <cell r="I5177" t="str">
            <v>9PDENVER</v>
          </cell>
        </row>
        <row r="5178">
          <cell r="I5178" t="str">
            <v>9PDENVER</v>
          </cell>
        </row>
        <row r="5179">
          <cell r="I5179" t="str">
            <v>9PDENVER</v>
          </cell>
        </row>
        <row r="5180">
          <cell r="I5180" t="str">
            <v>9PDENVER</v>
          </cell>
        </row>
        <row r="5181">
          <cell r="I5181" t="str">
            <v>9PDENVER</v>
          </cell>
        </row>
        <row r="5182">
          <cell r="I5182" t="str">
            <v>9PDENVER</v>
          </cell>
        </row>
        <row r="5183">
          <cell r="I5183" t="str">
            <v>9PDENVER</v>
          </cell>
        </row>
        <row r="5184">
          <cell r="I5184" t="str">
            <v>9PDENVER</v>
          </cell>
        </row>
        <row r="5185">
          <cell r="I5185" t="str">
            <v>9PDENVER</v>
          </cell>
        </row>
        <row r="5186">
          <cell r="I5186" t="str">
            <v>9PDENVER</v>
          </cell>
        </row>
        <row r="5187">
          <cell r="I5187" t="str">
            <v>9PDENVER</v>
          </cell>
        </row>
        <row r="5188">
          <cell r="I5188" t="str">
            <v>9PDENVER</v>
          </cell>
        </row>
        <row r="5189">
          <cell r="I5189" t="str">
            <v>10PDENVER</v>
          </cell>
        </row>
        <row r="5190">
          <cell r="I5190" t="str">
            <v>10PDENVER</v>
          </cell>
        </row>
        <row r="5191">
          <cell r="I5191" t="str">
            <v>10PDENVER</v>
          </cell>
        </row>
        <row r="5192">
          <cell r="I5192" t="str">
            <v>10PDENVER</v>
          </cell>
        </row>
        <row r="5193">
          <cell r="I5193" t="str">
            <v>10PDENVER</v>
          </cell>
        </row>
        <row r="5194">
          <cell r="I5194" t="str">
            <v>10PDENVER</v>
          </cell>
        </row>
        <row r="5195">
          <cell r="I5195" t="str">
            <v>10PDENVER</v>
          </cell>
        </row>
        <row r="5196">
          <cell r="I5196" t="str">
            <v>10PDENVER</v>
          </cell>
        </row>
        <row r="5197">
          <cell r="I5197" t="str">
            <v>10PDENVER</v>
          </cell>
        </row>
        <row r="5198">
          <cell r="I5198" t="str">
            <v>10PDENVER</v>
          </cell>
        </row>
        <row r="5199">
          <cell r="I5199" t="str">
            <v>10PDENVER</v>
          </cell>
        </row>
        <row r="5200">
          <cell r="I5200" t="str">
            <v>10PDENVER</v>
          </cell>
        </row>
        <row r="5201">
          <cell r="I5201" t="str">
            <v>11PDENVER</v>
          </cell>
        </row>
        <row r="5202">
          <cell r="I5202" t="str">
            <v>11PDENVER</v>
          </cell>
        </row>
        <row r="5203">
          <cell r="I5203" t="str">
            <v>11PDENVER</v>
          </cell>
        </row>
        <row r="5204">
          <cell r="I5204" t="str">
            <v>11PDENVER</v>
          </cell>
        </row>
        <row r="5205">
          <cell r="I5205" t="str">
            <v>11PDENVER</v>
          </cell>
        </row>
        <row r="5206">
          <cell r="I5206" t="str">
            <v>11PDENVER</v>
          </cell>
        </row>
        <row r="5207">
          <cell r="I5207" t="str">
            <v>11PDENVER</v>
          </cell>
        </row>
        <row r="5208">
          <cell r="I5208" t="str">
            <v>11PDENVER</v>
          </cell>
        </row>
        <row r="5209">
          <cell r="I5209" t="str">
            <v>11PDENVER</v>
          </cell>
        </row>
        <row r="5210">
          <cell r="I5210" t="str">
            <v>11PDENVER</v>
          </cell>
        </row>
        <row r="5211">
          <cell r="I5211" t="str">
            <v>11PDENVER</v>
          </cell>
        </row>
        <row r="5212">
          <cell r="I5212" t="str">
            <v>11PDENVER</v>
          </cell>
        </row>
        <row r="5213">
          <cell r="I5213" t="str">
            <v>12PDENVER</v>
          </cell>
        </row>
        <row r="5214">
          <cell r="I5214" t="str">
            <v>12PDENVER</v>
          </cell>
        </row>
        <row r="5215">
          <cell r="I5215" t="str">
            <v>12PDENVER</v>
          </cell>
        </row>
        <row r="5216">
          <cell r="I5216" t="str">
            <v>12PDENVER</v>
          </cell>
        </row>
        <row r="5217">
          <cell r="I5217" t="str">
            <v>12PDENVER</v>
          </cell>
        </row>
        <row r="5218">
          <cell r="I5218" t="str">
            <v>12PDENVER</v>
          </cell>
        </row>
        <row r="5219">
          <cell r="I5219" t="str">
            <v>12PDENVER</v>
          </cell>
        </row>
        <row r="5220">
          <cell r="I5220" t="str">
            <v>12PDENVER</v>
          </cell>
        </row>
        <row r="5221">
          <cell r="I5221" t="str">
            <v>12PDENVER</v>
          </cell>
        </row>
        <row r="5222">
          <cell r="I5222" t="str">
            <v>12PDENVER</v>
          </cell>
        </row>
        <row r="5223">
          <cell r="I5223" t="str">
            <v>12PDENVER</v>
          </cell>
        </row>
        <row r="5224">
          <cell r="I5224" t="str">
            <v>12PDENVER</v>
          </cell>
        </row>
        <row r="5225">
          <cell r="I5225" t="str">
            <v>12PDENVER</v>
          </cell>
        </row>
        <row r="5226">
          <cell r="I5226" t="str">
            <v>12PDENVER</v>
          </cell>
        </row>
        <row r="5227">
          <cell r="I5227" t="str">
            <v>12PDENVER</v>
          </cell>
        </row>
        <row r="5228">
          <cell r="I5228" t="str">
            <v>12PDENVER</v>
          </cell>
        </row>
        <row r="5229">
          <cell r="I5229" t="str">
            <v>12PDENVER</v>
          </cell>
        </row>
        <row r="5230">
          <cell r="I5230" t="str">
            <v>12PDENVER</v>
          </cell>
        </row>
        <row r="5231">
          <cell r="I5231" t="str">
            <v>12PDENVER</v>
          </cell>
        </row>
        <row r="5232">
          <cell r="I5232" t="str">
            <v>12PDENVER</v>
          </cell>
        </row>
        <row r="5233">
          <cell r="I5233" t="str">
            <v>12PDENVER</v>
          </cell>
        </row>
        <row r="5234">
          <cell r="I5234" t="str">
            <v>12PDENVER</v>
          </cell>
        </row>
        <row r="5235">
          <cell r="I5235" t="str">
            <v>12PDENVER</v>
          </cell>
        </row>
        <row r="5236">
          <cell r="I5236" t="str">
            <v>12PDENVER</v>
          </cell>
        </row>
        <row r="5237">
          <cell r="I5237" t="str">
            <v>12PDENVER</v>
          </cell>
        </row>
        <row r="5238">
          <cell r="I5238" t="str">
            <v>12PDENVER</v>
          </cell>
        </row>
        <row r="5239">
          <cell r="I5239" t="str">
            <v>12PDENVER</v>
          </cell>
        </row>
        <row r="5240">
          <cell r="I5240" t="str">
            <v>12PDENVER</v>
          </cell>
        </row>
        <row r="5241">
          <cell r="I5241" t="str">
            <v>12PDENVER</v>
          </cell>
        </row>
        <row r="5242">
          <cell r="I5242" t="str">
            <v>12PDENVER</v>
          </cell>
        </row>
        <row r="5243">
          <cell r="I5243" t="str">
            <v>12PDENVER</v>
          </cell>
        </row>
        <row r="5244">
          <cell r="I5244" t="str">
            <v>12PDENVER</v>
          </cell>
        </row>
        <row r="5245">
          <cell r="I5245" t="str">
            <v>12PDENVER</v>
          </cell>
        </row>
        <row r="5246">
          <cell r="I5246" t="str">
            <v>12PDENVER</v>
          </cell>
        </row>
        <row r="5247">
          <cell r="I5247" t="str">
            <v>12PDENVER</v>
          </cell>
        </row>
        <row r="5248">
          <cell r="I5248" t="str">
            <v>12PDENVER</v>
          </cell>
        </row>
        <row r="5249">
          <cell r="I5249" t="str">
            <v>12PDENVER</v>
          </cell>
        </row>
        <row r="5250">
          <cell r="I5250" t="str">
            <v>12PDENVER</v>
          </cell>
        </row>
        <row r="5251">
          <cell r="I5251" t="str">
            <v>12PDENVER</v>
          </cell>
        </row>
        <row r="5252">
          <cell r="I5252" t="str">
            <v>12PDENVER</v>
          </cell>
        </row>
        <row r="5253">
          <cell r="I5253" t="str">
            <v>12PDENVER</v>
          </cell>
        </row>
        <row r="5254">
          <cell r="I5254" t="str">
            <v>12PDENVER</v>
          </cell>
        </row>
        <row r="5255">
          <cell r="I5255" t="str">
            <v>12PDENVER</v>
          </cell>
        </row>
        <row r="5256">
          <cell r="I5256" t="str">
            <v>12PDENVER</v>
          </cell>
        </row>
        <row r="5257">
          <cell r="I5257" t="str">
            <v>12PDENVER</v>
          </cell>
        </row>
        <row r="5258">
          <cell r="I5258" t="str">
            <v>12PDENVER</v>
          </cell>
        </row>
        <row r="5259">
          <cell r="I5259" t="str">
            <v>12PDENVER</v>
          </cell>
        </row>
        <row r="5260">
          <cell r="I5260" t="str">
            <v>12PDENVER</v>
          </cell>
        </row>
        <row r="5261">
          <cell r="I5261" t="str">
            <v>12PDENVER</v>
          </cell>
        </row>
        <row r="5262">
          <cell r="I5262" t="str">
            <v>12PDENVER</v>
          </cell>
        </row>
        <row r="5263">
          <cell r="I5263" t="str">
            <v>12PDENVER</v>
          </cell>
        </row>
        <row r="5264">
          <cell r="I5264" t="str">
            <v>12PDENVER</v>
          </cell>
        </row>
        <row r="5265">
          <cell r="I5265" t="str">
            <v>12PDENVER</v>
          </cell>
        </row>
        <row r="5266">
          <cell r="I5266" t="str">
            <v>12PDENVER</v>
          </cell>
        </row>
        <row r="5267">
          <cell r="I5267" t="str">
            <v>12PDENVER</v>
          </cell>
        </row>
        <row r="5268">
          <cell r="I5268" t="str">
            <v>12PDENVER</v>
          </cell>
        </row>
        <row r="5269">
          <cell r="I5269" t="str">
            <v>12PDENVER</v>
          </cell>
        </row>
        <row r="5270">
          <cell r="I5270" t="str">
            <v>12PDENVER</v>
          </cell>
        </row>
        <row r="5271">
          <cell r="I5271" t="str">
            <v>12PDENVER</v>
          </cell>
        </row>
        <row r="5272">
          <cell r="I5272" t="str">
            <v>12PDENVER</v>
          </cell>
        </row>
        <row r="5273">
          <cell r="I5273" t="str">
            <v>12PDENVER</v>
          </cell>
        </row>
        <row r="5274">
          <cell r="I5274" t="str">
            <v>12PDENVER</v>
          </cell>
        </row>
        <row r="5275">
          <cell r="I5275" t="str">
            <v>12PDENVER</v>
          </cell>
        </row>
        <row r="5276">
          <cell r="I5276" t="str">
            <v>12PDENVER</v>
          </cell>
        </row>
        <row r="5277">
          <cell r="I5277" t="str">
            <v>12PDENVER</v>
          </cell>
        </row>
        <row r="5278">
          <cell r="I5278" t="str">
            <v>12PDENVER</v>
          </cell>
        </row>
        <row r="5279">
          <cell r="I5279" t="str">
            <v>12PDENVER</v>
          </cell>
        </row>
        <row r="5280">
          <cell r="I5280" t="str">
            <v>12PDENVER</v>
          </cell>
        </row>
        <row r="5281">
          <cell r="I5281" t="str">
            <v>12PDENVER</v>
          </cell>
        </row>
        <row r="5282">
          <cell r="I5282" t="str">
            <v>12PDENVER</v>
          </cell>
        </row>
        <row r="5283">
          <cell r="I5283" t="str">
            <v>12PDENVER</v>
          </cell>
        </row>
        <row r="5284">
          <cell r="I5284" t="str">
            <v>12PDENVER</v>
          </cell>
        </row>
        <row r="5285">
          <cell r="I5285" t="str">
            <v>13PDENVER</v>
          </cell>
        </row>
        <row r="5286">
          <cell r="I5286" t="str">
            <v>13PDENVER</v>
          </cell>
        </row>
        <row r="5287">
          <cell r="I5287" t="str">
            <v>13PDENVER</v>
          </cell>
        </row>
        <row r="5288">
          <cell r="I5288" t="str">
            <v>13PDENVER</v>
          </cell>
        </row>
        <row r="5289">
          <cell r="I5289" t="str">
            <v>13PDENVER</v>
          </cell>
        </row>
        <row r="5290">
          <cell r="I5290" t="str">
            <v>13PDENVER</v>
          </cell>
        </row>
        <row r="5291">
          <cell r="I5291" t="str">
            <v>13PDENVER</v>
          </cell>
        </row>
        <row r="5292">
          <cell r="I5292" t="str">
            <v>13PDENVER</v>
          </cell>
        </row>
        <row r="5293">
          <cell r="I5293" t="str">
            <v>13PDENVER</v>
          </cell>
        </row>
        <row r="5294">
          <cell r="I5294" t="str">
            <v>13PDENVER</v>
          </cell>
        </row>
        <row r="5295">
          <cell r="I5295" t="str">
            <v>13PDENVER</v>
          </cell>
        </row>
        <row r="5296">
          <cell r="I5296" t="str">
            <v>13PDENVER</v>
          </cell>
        </row>
        <row r="5297">
          <cell r="I5297" t="str">
            <v>13PDENVER</v>
          </cell>
        </row>
        <row r="5298">
          <cell r="I5298" t="str">
            <v>13PDENVER</v>
          </cell>
        </row>
        <row r="5299">
          <cell r="I5299" t="str">
            <v>13PDENVER</v>
          </cell>
        </row>
        <row r="5300">
          <cell r="I5300" t="str">
            <v>13PDENVER</v>
          </cell>
        </row>
        <row r="5301">
          <cell r="I5301" t="str">
            <v>13PDENVER</v>
          </cell>
        </row>
        <row r="5302">
          <cell r="I5302" t="str">
            <v>13PDENVER</v>
          </cell>
        </row>
        <row r="5303">
          <cell r="I5303" t="str">
            <v>13PDENVER</v>
          </cell>
        </row>
        <row r="5304">
          <cell r="I5304" t="str">
            <v>13PDENVER</v>
          </cell>
        </row>
        <row r="5305">
          <cell r="I5305" t="str">
            <v>13PDENVER</v>
          </cell>
        </row>
        <row r="5306">
          <cell r="I5306" t="str">
            <v>13PDENVER</v>
          </cell>
        </row>
        <row r="5307">
          <cell r="I5307" t="str">
            <v>13PDENVER</v>
          </cell>
        </row>
        <row r="5308">
          <cell r="I5308" t="str">
            <v>13PDENVER</v>
          </cell>
        </row>
        <row r="5309">
          <cell r="I5309" t="str">
            <v>13PDENVER</v>
          </cell>
        </row>
        <row r="5310">
          <cell r="I5310" t="str">
            <v>13PDENVER</v>
          </cell>
        </row>
        <row r="5311">
          <cell r="I5311" t="str">
            <v>13PDENVER</v>
          </cell>
        </row>
        <row r="5312">
          <cell r="I5312" t="str">
            <v>13PDENVER</v>
          </cell>
        </row>
        <row r="5313">
          <cell r="I5313" t="str">
            <v>13PDENVER</v>
          </cell>
        </row>
        <row r="5314">
          <cell r="I5314" t="str">
            <v>13PDENVER</v>
          </cell>
        </row>
        <row r="5315">
          <cell r="I5315" t="str">
            <v>13PDENVER</v>
          </cell>
        </row>
        <row r="5316">
          <cell r="I5316" t="str">
            <v>13PDENVER</v>
          </cell>
        </row>
        <row r="5317">
          <cell r="I5317" t="str">
            <v>13PDENVER</v>
          </cell>
        </row>
        <row r="5318">
          <cell r="I5318" t="str">
            <v>13PDENVER</v>
          </cell>
        </row>
        <row r="5319">
          <cell r="I5319" t="str">
            <v>NOT USED</v>
          </cell>
        </row>
        <row r="5320">
          <cell r="I5320" t="str">
            <v>2DTEXASEOL</v>
          </cell>
        </row>
        <row r="5321">
          <cell r="I5321" t="str">
            <v>3DTEXASEOL</v>
          </cell>
        </row>
        <row r="5322">
          <cell r="I5322" t="str">
            <v>4DTEXASEOL</v>
          </cell>
        </row>
        <row r="5323">
          <cell r="I5323" t="str">
            <v>5DTEXASEOL</v>
          </cell>
        </row>
        <row r="5324">
          <cell r="I5324" t="str">
            <v>6DTEXASEOL</v>
          </cell>
        </row>
        <row r="5325">
          <cell r="I5325" t="str">
            <v>7DTEXASEOL</v>
          </cell>
        </row>
        <row r="5326">
          <cell r="I5326" t="str">
            <v>8DTEXASEOL</v>
          </cell>
        </row>
        <row r="5327">
          <cell r="I5327" t="str">
            <v>8DTEXASEOL</v>
          </cell>
        </row>
        <row r="5328">
          <cell r="I5328" t="str">
            <v>8DTEXASEOL</v>
          </cell>
        </row>
        <row r="5329">
          <cell r="I5329" t="str">
            <v>8DTEXASEOL</v>
          </cell>
        </row>
        <row r="5330">
          <cell r="I5330" t="str">
            <v>8DTEXASEOL</v>
          </cell>
        </row>
        <row r="5331">
          <cell r="I5331" t="str">
            <v>1MTEXASEOL</v>
          </cell>
        </row>
        <row r="5332">
          <cell r="I5332" t="str">
            <v>1MTEXASEOL</v>
          </cell>
        </row>
        <row r="5333">
          <cell r="I5333" t="str">
            <v>1MTEXASEOL</v>
          </cell>
        </row>
        <row r="5334">
          <cell r="I5334" t="str">
            <v>1MTEXASEOL</v>
          </cell>
        </row>
        <row r="5335">
          <cell r="I5335" t="str">
            <v>1MTEXASEOL</v>
          </cell>
        </row>
        <row r="5336">
          <cell r="I5336" t="str">
            <v>1MTEXASEOL</v>
          </cell>
        </row>
        <row r="5337">
          <cell r="I5337" t="str">
            <v>1MTEXASEOL</v>
          </cell>
        </row>
        <row r="5338">
          <cell r="I5338" t="str">
            <v>1MTEXASEOL</v>
          </cell>
        </row>
        <row r="5339">
          <cell r="I5339" t="str">
            <v>1MTEXASEOL</v>
          </cell>
        </row>
        <row r="5340">
          <cell r="I5340" t="str">
            <v>1MTEXASEOL</v>
          </cell>
        </row>
        <row r="5341">
          <cell r="I5341" t="str">
            <v>1MTEXASEOL</v>
          </cell>
        </row>
        <row r="5342">
          <cell r="I5342" t="str">
            <v>1MTEXASEOL</v>
          </cell>
        </row>
        <row r="5343">
          <cell r="I5343" t="str">
            <v>1MTEXASEOL</v>
          </cell>
        </row>
        <row r="5344">
          <cell r="I5344" t="str">
            <v>1MTEXASEOL</v>
          </cell>
        </row>
        <row r="5345">
          <cell r="I5345" t="str">
            <v>1MTEXASEOL</v>
          </cell>
        </row>
        <row r="5346">
          <cell r="I5346" t="str">
            <v>1MTEXASEOL</v>
          </cell>
        </row>
        <row r="5347">
          <cell r="I5347" t="str">
            <v>1MTEXASEOL</v>
          </cell>
        </row>
        <row r="5348">
          <cell r="I5348" t="str">
            <v>1MTEXASEOL</v>
          </cell>
        </row>
        <row r="5349">
          <cell r="I5349" t="str">
            <v>1MTEXASEOL</v>
          </cell>
        </row>
        <row r="5350">
          <cell r="I5350" t="str">
            <v>1MTEXASEOL</v>
          </cell>
        </row>
        <row r="5351">
          <cell r="I5351" t="str">
            <v>1MTEXASEOL</v>
          </cell>
        </row>
        <row r="5352">
          <cell r="I5352" t="str">
            <v>1MTEXASEOL</v>
          </cell>
        </row>
        <row r="5353">
          <cell r="I5353" t="str">
            <v>1MTEXASEOL</v>
          </cell>
        </row>
        <row r="5354">
          <cell r="I5354" t="str">
            <v>1MTEXASEOL</v>
          </cell>
        </row>
        <row r="5355">
          <cell r="I5355" t="str">
            <v>1MTEXASEOL</v>
          </cell>
        </row>
        <row r="5356">
          <cell r="I5356" t="str">
            <v>1MTEXASEOL</v>
          </cell>
        </row>
        <row r="5357">
          <cell r="I5357" t="str">
            <v>1MTEXASEOL</v>
          </cell>
        </row>
        <row r="5358">
          <cell r="I5358" t="str">
            <v>1MTEXASEOL</v>
          </cell>
        </row>
        <row r="5359">
          <cell r="I5359" t="str">
            <v>1MTEXASEOL</v>
          </cell>
        </row>
        <row r="5360">
          <cell r="I5360" t="str">
            <v>NOT USED</v>
          </cell>
        </row>
        <row r="5361">
          <cell r="I5361" t="str">
            <v>2PTEXASEOL</v>
          </cell>
        </row>
        <row r="5362">
          <cell r="I5362" t="str">
            <v>3PTEXASEOL</v>
          </cell>
        </row>
        <row r="5363">
          <cell r="I5363" t="str">
            <v>4PTEXASEOL</v>
          </cell>
        </row>
        <row r="5364">
          <cell r="I5364" t="str">
            <v>5PTEXASEOL</v>
          </cell>
        </row>
        <row r="5365">
          <cell r="I5365" t="str">
            <v>6PTEXASEOL</v>
          </cell>
        </row>
        <row r="5366">
          <cell r="I5366" t="str">
            <v>7PTEXASEOL</v>
          </cell>
        </row>
        <row r="5367">
          <cell r="I5367" t="str">
            <v>8PTEXASEOL</v>
          </cell>
        </row>
        <row r="5368">
          <cell r="I5368" t="str">
            <v>8PTEXASEOL</v>
          </cell>
        </row>
        <row r="5369">
          <cell r="I5369" t="str">
            <v>8PTEXASEOL</v>
          </cell>
        </row>
        <row r="5370">
          <cell r="I5370" t="str">
            <v>8PTEXASEOL</v>
          </cell>
        </row>
        <row r="5371">
          <cell r="I5371" t="str">
            <v>8PTEXASEOL</v>
          </cell>
        </row>
        <row r="5372">
          <cell r="I5372" t="str">
            <v>NOT USED</v>
          </cell>
        </row>
        <row r="5373">
          <cell r="I5373" t="str">
            <v>2DWAHA</v>
          </cell>
        </row>
        <row r="5374">
          <cell r="I5374" t="str">
            <v>3DWAHA</v>
          </cell>
        </row>
        <row r="5375">
          <cell r="I5375" t="str">
            <v>4DWAHA</v>
          </cell>
        </row>
        <row r="5376">
          <cell r="I5376" t="str">
            <v>5DWAHA</v>
          </cell>
        </row>
        <row r="5377">
          <cell r="I5377" t="str">
            <v>6DWAHA</v>
          </cell>
        </row>
        <row r="5378">
          <cell r="I5378" t="str">
            <v>7DWAHA</v>
          </cell>
        </row>
        <row r="5379">
          <cell r="I5379" t="str">
            <v>8DWAHA</v>
          </cell>
        </row>
        <row r="5380">
          <cell r="I5380" t="str">
            <v>8DWAHA</v>
          </cell>
        </row>
        <row r="5381">
          <cell r="I5381" t="str">
            <v>8DWAHA</v>
          </cell>
        </row>
        <row r="5382">
          <cell r="I5382" t="str">
            <v>8DWAHA</v>
          </cell>
        </row>
        <row r="5383">
          <cell r="I5383" t="str">
            <v>8DWAHA</v>
          </cell>
        </row>
        <row r="5384">
          <cell r="I5384" t="str">
            <v>9DWAHA</v>
          </cell>
        </row>
        <row r="5385">
          <cell r="I5385" t="str">
            <v>9DWAHA</v>
          </cell>
        </row>
        <row r="5386">
          <cell r="I5386" t="str">
            <v>9DWAHA</v>
          </cell>
        </row>
        <row r="5387">
          <cell r="I5387" t="str">
            <v>9DWAHA</v>
          </cell>
        </row>
        <row r="5388">
          <cell r="I5388" t="str">
            <v>9DWAHA</v>
          </cell>
        </row>
        <row r="5389">
          <cell r="I5389" t="str">
            <v>9DWAHA</v>
          </cell>
        </row>
        <row r="5390">
          <cell r="I5390" t="str">
            <v>9DWAHA</v>
          </cell>
        </row>
        <row r="5391">
          <cell r="I5391" t="str">
            <v>9DWAHA</v>
          </cell>
        </row>
        <row r="5392">
          <cell r="I5392" t="str">
            <v>9DWAHA</v>
          </cell>
        </row>
        <row r="5393">
          <cell r="I5393" t="str">
            <v>9DWAHA</v>
          </cell>
        </row>
        <row r="5394">
          <cell r="I5394" t="str">
            <v>9DWAHA</v>
          </cell>
        </row>
        <row r="5395">
          <cell r="I5395" t="str">
            <v>9DWAHA</v>
          </cell>
        </row>
        <row r="5396">
          <cell r="I5396" t="str">
            <v>10DWAHA</v>
          </cell>
        </row>
        <row r="5397">
          <cell r="I5397" t="str">
            <v>10DWAHA</v>
          </cell>
        </row>
        <row r="5398">
          <cell r="I5398" t="str">
            <v>10DWAHA</v>
          </cell>
        </row>
        <row r="5399">
          <cell r="I5399" t="str">
            <v>10DWAHA</v>
          </cell>
        </row>
        <row r="5400">
          <cell r="I5400" t="str">
            <v>10DWAHA</v>
          </cell>
        </row>
        <row r="5401">
          <cell r="I5401" t="str">
            <v>10DWAHA</v>
          </cell>
        </row>
        <row r="5402">
          <cell r="I5402" t="str">
            <v>10DWAHA</v>
          </cell>
        </row>
        <row r="5403">
          <cell r="I5403" t="str">
            <v>10DWAHA</v>
          </cell>
        </row>
        <row r="5404">
          <cell r="I5404" t="str">
            <v>10DWAHA</v>
          </cell>
        </row>
        <row r="5405">
          <cell r="I5405" t="str">
            <v>10DWAHA</v>
          </cell>
        </row>
        <row r="5406">
          <cell r="I5406" t="str">
            <v>10DWAHA</v>
          </cell>
        </row>
        <row r="5407">
          <cell r="I5407" t="str">
            <v>10DWAHA</v>
          </cell>
        </row>
        <row r="5408">
          <cell r="I5408" t="str">
            <v>11DWAHA</v>
          </cell>
        </row>
        <row r="5409">
          <cell r="I5409" t="str">
            <v>11DWAHA</v>
          </cell>
        </row>
        <row r="5410">
          <cell r="I5410" t="str">
            <v>11DWAHA</v>
          </cell>
        </row>
        <row r="5411">
          <cell r="I5411" t="str">
            <v>11DWAHA</v>
          </cell>
        </row>
        <row r="5412">
          <cell r="I5412" t="str">
            <v>11DWAHA</v>
          </cell>
        </row>
        <row r="5413">
          <cell r="I5413" t="str">
            <v>11DWAHA</v>
          </cell>
        </row>
        <row r="5414">
          <cell r="I5414" t="str">
            <v>11DWAHA</v>
          </cell>
        </row>
        <row r="5415">
          <cell r="I5415" t="str">
            <v>11DWAHA</v>
          </cell>
        </row>
        <row r="5416">
          <cell r="I5416" t="str">
            <v>11DWAHA</v>
          </cell>
        </row>
        <row r="5417">
          <cell r="I5417" t="str">
            <v>11DWAHA</v>
          </cell>
        </row>
        <row r="5418">
          <cell r="I5418" t="str">
            <v>11DWAHA</v>
          </cell>
        </row>
        <row r="5419">
          <cell r="I5419" t="str">
            <v>11DWAHA</v>
          </cell>
        </row>
        <row r="5420">
          <cell r="I5420" t="str">
            <v>12DWAHA</v>
          </cell>
        </row>
        <row r="5421">
          <cell r="I5421" t="str">
            <v>12DWAHA</v>
          </cell>
        </row>
        <row r="5422">
          <cell r="I5422" t="str">
            <v>12DWAHA</v>
          </cell>
        </row>
        <row r="5423">
          <cell r="I5423" t="str">
            <v>12DWAHA</v>
          </cell>
        </row>
        <row r="5424">
          <cell r="I5424" t="str">
            <v>12DWAHA</v>
          </cell>
        </row>
        <row r="5425">
          <cell r="I5425" t="str">
            <v>12DWAHA</v>
          </cell>
        </row>
        <row r="5426">
          <cell r="I5426" t="str">
            <v>12DWAHA</v>
          </cell>
        </row>
        <row r="5427">
          <cell r="I5427" t="str">
            <v>12DWAHA</v>
          </cell>
        </row>
        <row r="5428">
          <cell r="I5428" t="str">
            <v>12DWAHA</v>
          </cell>
        </row>
        <row r="5429">
          <cell r="I5429" t="str">
            <v>12DWAHA</v>
          </cell>
        </row>
        <row r="5430">
          <cell r="I5430" t="str">
            <v>12DWAHA</v>
          </cell>
        </row>
        <row r="5431">
          <cell r="I5431" t="str">
            <v>12DWAHA</v>
          </cell>
        </row>
        <row r="5432">
          <cell r="I5432" t="str">
            <v>12DWAHA</v>
          </cell>
        </row>
        <row r="5433">
          <cell r="I5433" t="str">
            <v>12DWAHA</v>
          </cell>
        </row>
        <row r="5434">
          <cell r="I5434" t="str">
            <v>12DWAHA</v>
          </cell>
        </row>
        <row r="5435">
          <cell r="I5435" t="str">
            <v>12DWAHA</v>
          </cell>
        </row>
        <row r="5436">
          <cell r="I5436" t="str">
            <v>12DWAHA</v>
          </cell>
        </row>
        <row r="5437">
          <cell r="I5437" t="str">
            <v>12DWAHA</v>
          </cell>
        </row>
        <row r="5438">
          <cell r="I5438" t="str">
            <v>12DWAHA</v>
          </cell>
        </row>
        <row r="5439">
          <cell r="I5439" t="str">
            <v>12DWAHA</v>
          </cell>
        </row>
        <row r="5440">
          <cell r="I5440" t="str">
            <v>12DWAHA</v>
          </cell>
        </row>
        <row r="5441">
          <cell r="I5441" t="str">
            <v>12DWAHA</v>
          </cell>
        </row>
        <row r="5442">
          <cell r="I5442" t="str">
            <v>12DWAHA</v>
          </cell>
        </row>
        <row r="5443">
          <cell r="I5443" t="str">
            <v>12DWAHA</v>
          </cell>
        </row>
        <row r="5444">
          <cell r="I5444" t="str">
            <v>12DWAHA</v>
          </cell>
        </row>
        <row r="5445">
          <cell r="I5445" t="str">
            <v>12DWAHA</v>
          </cell>
        </row>
        <row r="5446">
          <cell r="I5446" t="str">
            <v>12DWAHA</v>
          </cell>
        </row>
        <row r="5447">
          <cell r="I5447" t="str">
            <v>12DWAHA</v>
          </cell>
        </row>
        <row r="5448">
          <cell r="I5448" t="str">
            <v>12DWAHA</v>
          </cell>
        </row>
        <row r="5449">
          <cell r="I5449" t="str">
            <v>12DWAHA</v>
          </cell>
        </row>
        <row r="5450">
          <cell r="I5450" t="str">
            <v>12DWAHA</v>
          </cell>
        </row>
        <row r="5451">
          <cell r="I5451" t="str">
            <v>12DWAHA</v>
          </cell>
        </row>
        <row r="5452">
          <cell r="I5452" t="str">
            <v>12DWAHA</v>
          </cell>
        </row>
        <row r="5453">
          <cell r="I5453" t="str">
            <v>12DWAHA</v>
          </cell>
        </row>
        <row r="5454">
          <cell r="I5454" t="str">
            <v>12DWAHA</v>
          </cell>
        </row>
        <row r="5455">
          <cell r="I5455" t="str">
            <v>12DWAHA</v>
          </cell>
        </row>
        <row r="5456">
          <cell r="I5456" t="str">
            <v>12DWAHA</v>
          </cell>
        </row>
        <row r="5457">
          <cell r="I5457" t="str">
            <v>12DWAHA</v>
          </cell>
        </row>
        <row r="5458">
          <cell r="I5458" t="str">
            <v>12DWAHA</v>
          </cell>
        </row>
        <row r="5459">
          <cell r="I5459" t="str">
            <v>12DWAHA</v>
          </cell>
        </row>
        <row r="5460">
          <cell r="I5460" t="str">
            <v>12DWAHA</v>
          </cell>
        </row>
        <row r="5461">
          <cell r="I5461" t="str">
            <v>12DWAHA</v>
          </cell>
        </row>
        <row r="5462">
          <cell r="I5462" t="str">
            <v>12DWAHA</v>
          </cell>
        </row>
        <row r="5463">
          <cell r="I5463" t="str">
            <v>12DWAHA</v>
          </cell>
        </row>
        <row r="5464">
          <cell r="I5464" t="str">
            <v>12DWAHA</v>
          </cell>
        </row>
        <row r="5465">
          <cell r="I5465" t="str">
            <v>12DWAHA</v>
          </cell>
        </row>
        <row r="5466">
          <cell r="I5466" t="str">
            <v>12DWAHA</v>
          </cell>
        </row>
        <row r="5467">
          <cell r="I5467" t="str">
            <v>12DWAHA</v>
          </cell>
        </row>
        <row r="5468">
          <cell r="I5468" t="str">
            <v>12DWAHA</v>
          </cell>
        </row>
        <row r="5469">
          <cell r="I5469" t="str">
            <v>12DWAHA</v>
          </cell>
        </row>
        <row r="5470">
          <cell r="I5470" t="str">
            <v>12DWAHA</v>
          </cell>
        </row>
        <row r="5471">
          <cell r="I5471" t="str">
            <v>12DWAHA</v>
          </cell>
        </row>
        <row r="5472">
          <cell r="I5472" t="str">
            <v>12DWAHA</v>
          </cell>
        </row>
        <row r="5473">
          <cell r="I5473" t="str">
            <v>12DWAHA</v>
          </cell>
        </row>
        <row r="5474">
          <cell r="I5474" t="str">
            <v>12DWAHA</v>
          </cell>
        </row>
        <row r="5475">
          <cell r="I5475" t="str">
            <v>12DWAHA</v>
          </cell>
        </row>
        <row r="5476">
          <cell r="I5476" t="str">
            <v>12DWAHA</v>
          </cell>
        </row>
        <row r="5477">
          <cell r="I5477" t="str">
            <v>12DWAHA</v>
          </cell>
        </row>
        <row r="5478">
          <cell r="I5478" t="str">
            <v>12DWAHA</v>
          </cell>
        </row>
        <row r="5479">
          <cell r="I5479" t="str">
            <v>12DWAHA</v>
          </cell>
        </row>
        <row r="5480">
          <cell r="I5480" t="str">
            <v>12DWAHA</v>
          </cell>
        </row>
        <row r="5481">
          <cell r="I5481" t="str">
            <v>12DWAHA</v>
          </cell>
        </row>
        <row r="5482">
          <cell r="I5482" t="str">
            <v>12DWAHA</v>
          </cell>
        </row>
        <row r="5483">
          <cell r="I5483" t="str">
            <v>12DWAHA</v>
          </cell>
        </row>
        <row r="5484">
          <cell r="I5484" t="str">
            <v>12DWAHA</v>
          </cell>
        </row>
        <row r="5485">
          <cell r="I5485" t="str">
            <v>12DWAHA</v>
          </cell>
        </row>
        <row r="5486">
          <cell r="I5486" t="str">
            <v>12DWAHA</v>
          </cell>
        </row>
        <row r="5487">
          <cell r="I5487" t="str">
            <v>12DWAHA</v>
          </cell>
        </row>
        <row r="5488">
          <cell r="I5488" t="str">
            <v>12DWAHA</v>
          </cell>
        </row>
        <row r="5489">
          <cell r="I5489" t="str">
            <v>12DWAHA</v>
          </cell>
        </row>
        <row r="5490">
          <cell r="I5490" t="str">
            <v>12DWAHA</v>
          </cell>
        </row>
        <row r="5491">
          <cell r="I5491" t="str">
            <v>12DWAHA</v>
          </cell>
        </row>
        <row r="5492">
          <cell r="I5492" t="str">
            <v>13DWAHA</v>
          </cell>
        </row>
        <row r="5493">
          <cell r="I5493" t="str">
            <v>13DWAHA</v>
          </cell>
        </row>
        <row r="5494">
          <cell r="I5494" t="str">
            <v>13DWAHA</v>
          </cell>
        </row>
        <row r="5495">
          <cell r="I5495" t="str">
            <v>13DWAHA</v>
          </cell>
        </row>
        <row r="5496">
          <cell r="I5496" t="str">
            <v>13DWAHA</v>
          </cell>
        </row>
        <row r="5497">
          <cell r="I5497" t="str">
            <v>13DWAHA</v>
          </cell>
        </row>
        <row r="5498">
          <cell r="I5498" t="str">
            <v>13DWAHA</v>
          </cell>
        </row>
        <row r="5499">
          <cell r="I5499" t="str">
            <v>13DWAHA</v>
          </cell>
        </row>
        <row r="5500">
          <cell r="I5500" t="str">
            <v>13DWAHA</v>
          </cell>
        </row>
        <row r="5501">
          <cell r="I5501" t="str">
            <v>NOT USED</v>
          </cell>
        </row>
        <row r="5502">
          <cell r="I5502" t="str">
            <v>2PWAHA</v>
          </cell>
        </row>
        <row r="5503">
          <cell r="I5503" t="str">
            <v>3PWAHA</v>
          </cell>
        </row>
        <row r="5504">
          <cell r="I5504" t="str">
            <v>4PWAHA</v>
          </cell>
        </row>
        <row r="5505">
          <cell r="I5505" t="str">
            <v>5PWAHA</v>
          </cell>
        </row>
        <row r="5506">
          <cell r="I5506" t="str">
            <v>6PWAHA</v>
          </cell>
        </row>
        <row r="5507">
          <cell r="I5507" t="str">
            <v>7PWAHA</v>
          </cell>
        </row>
        <row r="5508">
          <cell r="I5508" t="str">
            <v>8PWAHA</v>
          </cell>
        </row>
        <row r="5509">
          <cell r="I5509" t="str">
            <v>8PWAHA</v>
          </cell>
        </row>
        <row r="5510">
          <cell r="I5510" t="str">
            <v>8PWAHA</v>
          </cell>
        </row>
        <row r="5511">
          <cell r="I5511" t="str">
            <v>8PWAHA</v>
          </cell>
        </row>
        <row r="5512">
          <cell r="I5512" t="str">
            <v>8PWAHA</v>
          </cell>
        </row>
        <row r="5513">
          <cell r="I5513" t="str">
            <v>9PWAHA</v>
          </cell>
        </row>
        <row r="5514">
          <cell r="I5514" t="str">
            <v>9PWAHA</v>
          </cell>
        </row>
        <row r="5515">
          <cell r="I5515" t="str">
            <v>9PWAHA</v>
          </cell>
        </row>
        <row r="5516">
          <cell r="I5516" t="str">
            <v>9PWAHA</v>
          </cell>
        </row>
        <row r="5517">
          <cell r="I5517" t="str">
            <v>9PWAHA</v>
          </cell>
        </row>
        <row r="5518">
          <cell r="I5518" t="str">
            <v>9PWAHA</v>
          </cell>
        </row>
        <row r="5519">
          <cell r="I5519" t="str">
            <v>9PWAHA</v>
          </cell>
        </row>
        <row r="5520">
          <cell r="I5520" t="str">
            <v>9PWAHA</v>
          </cell>
        </row>
        <row r="5521">
          <cell r="I5521" t="str">
            <v>9PWAHA</v>
          </cell>
        </row>
        <row r="5522">
          <cell r="I5522" t="str">
            <v>9PWAHA</v>
          </cell>
        </row>
        <row r="5523">
          <cell r="I5523" t="str">
            <v>9PWAHA</v>
          </cell>
        </row>
        <row r="5524">
          <cell r="I5524" t="str">
            <v>9PWAHA</v>
          </cell>
        </row>
        <row r="5525">
          <cell r="I5525" t="str">
            <v>10PWAHA</v>
          </cell>
        </row>
        <row r="5526">
          <cell r="I5526" t="str">
            <v>10PWAHA</v>
          </cell>
        </row>
        <row r="5527">
          <cell r="I5527" t="str">
            <v>10PWAHA</v>
          </cell>
        </row>
        <row r="5528">
          <cell r="I5528" t="str">
            <v>10PWAHA</v>
          </cell>
        </row>
        <row r="5529">
          <cell r="I5529" t="str">
            <v>10PWAHA</v>
          </cell>
        </row>
        <row r="5530">
          <cell r="I5530" t="str">
            <v>10PWAHA</v>
          </cell>
        </row>
        <row r="5531">
          <cell r="I5531" t="str">
            <v>10PWAHA</v>
          </cell>
        </row>
        <row r="5532">
          <cell r="I5532" t="str">
            <v>10PWAHA</v>
          </cell>
        </row>
        <row r="5533">
          <cell r="I5533" t="str">
            <v>10PWAHA</v>
          </cell>
        </row>
        <row r="5534">
          <cell r="I5534" t="str">
            <v>10PWAHA</v>
          </cell>
        </row>
        <row r="5535">
          <cell r="I5535" t="str">
            <v>10PWAHA</v>
          </cell>
        </row>
        <row r="5536">
          <cell r="I5536" t="str">
            <v>10PWAHA</v>
          </cell>
        </row>
        <row r="5537">
          <cell r="I5537" t="str">
            <v>11PWAHA</v>
          </cell>
        </row>
        <row r="5538">
          <cell r="I5538" t="str">
            <v>11PWAHA</v>
          </cell>
        </row>
        <row r="5539">
          <cell r="I5539" t="str">
            <v>11PWAHA</v>
          </cell>
        </row>
        <row r="5540">
          <cell r="I5540" t="str">
            <v>11PWAHA</v>
          </cell>
        </row>
        <row r="5541">
          <cell r="I5541" t="str">
            <v>11PWAHA</v>
          </cell>
        </row>
        <row r="5542">
          <cell r="I5542" t="str">
            <v>11PWAHA</v>
          </cell>
        </row>
        <row r="5543">
          <cell r="I5543" t="str">
            <v>11PWAHA</v>
          </cell>
        </row>
        <row r="5544">
          <cell r="I5544" t="str">
            <v>11PWAHA</v>
          </cell>
        </row>
        <row r="5545">
          <cell r="I5545" t="str">
            <v>11PWAHA</v>
          </cell>
        </row>
        <row r="5546">
          <cell r="I5546" t="str">
            <v>11PWAHA</v>
          </cell>
        </row>
        <row r="5547">
          <cell r="I5547" t="str">
            <v>11PWAHA</v>
          </cell>
        </row>
        <row r="5548">
          <cell r="I5548" t="str">
            <v>11PWAHA</v>
          </cell>
        </row>
        <row r="5549">
          <cell r="I5549" t="str">
            <v>12PWAHA</v>
          </cell>
        </row>
        <row r="5550">
          <cell r="I5550" t="str">
            <v>12PWAHA</v>
          </cell>
        </row>
        <row r="5551">
          <cell r="I5551" t="str">
            <v>12PWAHA</v>
          </cell>
        </row>
        <row r="5552">
          <cell r="I5552" t="str">
            <v>12PWAHA</v>
          </cell>
        </row>
        <row r="5553">
          <cell r="I5553" t="str">
            <v>12PWAHA</v>
          </cell>
        </row>
        <row r="5554">
          <cell r="I5554" t="str">
            <v>12PWAHA</v>
          </cell>
        </row>
        <row r="5555">
          <cell r="I5555" t="str">
            <v>12PWAHA</v>
          </cell>
        </row>
        <row r="5556">
          <cell r="I5556" t="str">
            <v>12PWAHA</v>
          </cell>
        </row>
        <row r="5557">
          <cell r="I5557" t="str">
            <v>12PWAHA</v>
          </cell>
        </row>
        <row r="5558">
          <cell r="I5558" t="str">
            <v>12PWAHA</v>
          </cell>
        </row>
        <row r="5559">
          <cell r="I5559" t="str">
            <v>12PWAHA</v>
          </cell>
        </row>
        <row r="5560">
          <cell r="I5560" t="str">
            <v>12PWAHA</v>
          </cell>
        </row>
        <row r="5561">
          <cell r="I5561" t="str">
            <v>12PWAHA</v>
          </cell>
        </row>
        <row r="5562">
          <cell r="I5562" t="str">
            <v>12PWAHA</v>
          </cell>
        </row>
        <row r="5563">
          <cell r="I5563" t="str">
            <v>12PWAHA</v>
          </cell>
        </row>
        <row r="5564">
          <cell r="I5564" t="str">
            <v>12PWAHA</v>
          </cell>
        </row>
        <row r="5565">
          <cell r="I5565" t="str">
            <v>12PWAHA</v>
          </cell>
        </row>
        <row r="5566">
          <cell r="I5566" t="str">
            <v>12PWAHA</v>
          </cell>
        </row>
        <row r="5567">
          <cell r="I5567" t="str">
            <v>12PWAHA</v>
          </cell>
        </row>
        <row r="5568">
          <cell r="I5568" t="str">
            <v>12PWAHA</v>
          </cell>
        </row>
        <row r="5569">
          <cell r="I5569" t="str">
            <v>12PWAHA</v>
          </cell>
        </row>
        <row r="5570">
          <cell r="I5570" t="str">
            <v>12PWAHA</v>
          </cell>
        </row>
        <row r="5571">
          <cell r="I5571" t="str">
            <v>12PWAHA</v>
          </cell>
        </row>
        <row r="5572">
          <cell r="I5572" t="str">
            <v>12PWAHA</v>
          </cell>
        </row>
        <row r="5573">
          <cell r="I5573" t="str">
            <v>12PWAHA</v>
          </cell>
        </row>
        <row r="5574">
          <cell r="I5574" t="str">
            <v>12PWAHA</v>
          </cell>
        </row>
        <row r="5575">
          <cell r="I5575" t="str">
            <v>12PWAHA</v>
          </cell>
        </row>
        <row r="5576">
          <cell r="I5576" t="str">
            <v>12PWAHA</v>
          </cell>
        </row>
        <row r="5577">
          <cell r="I5577" t="str">
            <v>12PWAHA</v>
          </cell>
        </row>
        <row r="5578">
          <cell r="I5578" t="str">
            <v>12PWAHA</v>
          </cell>
        </row>
        <row r="5579">
          <cell r="I5579" t="str">
            <v>12PWAHA</v>
          </cell>
        </row>
        <row r="5580">
          <cell r="I5580" t="str">
            <v>12PWAHA</v>
          </cell>
        </row>
        <row r="5581">
          <cell r="I5581" t="str">
            <v>12PWAHA</v>
          </cell>
        </row>
        <row r="5582">
          <cell r="I5582" t="str">
            <v>12PWAHA</v>
          </cell>
        </row>
        <row r="5583">
          <cell r="I5583" t="str">
            <v>12PWAHA</v>
          </cell>
        </row>
        <row r="5584">
          <cell r="I5584" t="str">
            <v>12PWAHA</v>
          </cell>
        </row>
        <row r="5585">
          <cell r="I5585" t="str">
            <v>12PWAHA</v>
          </cell>
        </row>
        <row r="5586">
          <cell r="I5586" t="str">
            <v>12PWAHA</v>
          </cell>
        </row>
        <row r="5587">
          <cell r="I5587" t="str">
            <v>12PWAHA</v>
          </cell>
        </row>
        <row r="5588">
          <cell r="I5588" t="str">
            <v>12PWAHA</v>
          </cell>
        </row>
        <row r="5589">
          <cell r="I5589" t="str">
            <v>12PWAHA</v>
          </cell>
        </row>
        <row r="5590">
          <cell r="I5590" t="str">
            <v>12PWAHA</v>
          </cell>
        </row>
        <row r="5591">
          <cell r="I5591" t="str">
            <v>12PWAHA</v>
          </cell>
        </row>
        <row r="5592">
          <cell r="I5592" t="str">
            <v>12PWAHA</v>
          </cell>
        </row>
        <row r="5593">
          <cell r="I5593" t="str">
            <v>12PWAHA</v>
          </cell>
        </row>
        <row r="5594">
          <cell r="I5594" t="str">
            <v>12PWAHA</v>
          </cell>
        </row>
        <row r="5595">
          <cell r="I5595" t="str">
            <v>12PWAHA</v>
          </cell>
        </row>
        <row r="5596">
          <cell r="I5596" t="str">
            <v>12PWAHA</v>
          </cell>
        </row>
        <row r="5597">
          <cell r="I5597" t="str">
            <v>12PWAHA</v>
          </cell>
        </row>
        <row r="5598">
          <cell r="I5598" t="str">
            <v>12PWAHA</v>
          </cell>
        </row>
        <row r="5599">
          <cell r="I5599" t="str">
            <v>12PWAHA</v>
          </cell>
        </row>
        <row r="5600">
          <cell r="I5600" t="str">
            <v>12PWAHA</v>
          </cell>
        </row>
        <row r="5601">
          <cell r="I5601" t="str">
            <v>12PWAHA</v>
          </cell>
        </row>
        <row r="5602">
          <cell r="I5602" t="str">
            <v>12PWAHA</v>
          </cell>
        </row>
        <row r="5603">
          <cell r="I5603" t="str">
            <v>12PWAHA</v>
          </cell>
        </row>
        <row r="5604">
          <cell r="I5604" t="str">
            <v>12PWAHA</v>
          </cell>
        </row>
        <row r="5605">
          <cell r="I5605" t="str">
            <v>12PWAHA</v>
          </cell>
        </row>
        <row r="5606">
          <cell r="I5606" t="str">
            <v>12PWAHA</v>
          </cell>
        </row>
        <row r="5607">
          <cell r="I5607" t="str">
            <v>12PWAHA</v>
          </cell>
        </row>
        <row r="5608">
          <cell r="I5608" t="str">
            <v>12PWAHA</v>
          </cell>
        </row>
        <row r="5609">
          <cell r="I5609" t="str">
            <v>12PWAHA</v>
          </cell>
        </row>
        <row r="5610">
          <cell r="I5610" t="str">
            <v>12PWAHA</v>
          </cell>
        </row>
        <row r="5611">
          <cell r="I5611" t="str">
            <v>12PWAHA</v>
          </cell>
        </row>
        <row r="5612">
          <cell r="I5612" t="str">
            <v>12PWAHA</v>
          </cell>
        </row>
        <row r="5613">
          <cell r="I5613" t="str">
            <v>12PWAHA</v>
          </cell>
        </row>
        <row r="5614">
          <cell r="I5614" t="str">
            <v>12PWAHA</v>
          </cell>
        </row>
        <row r="5615">
          <cell r="I5615" t="str">
            <v>12PWAHA</v>
          </cell>
        </row>
        <row r="5616">
          <cell r="I5616" t="str">
            <v>12PWAHA</v>
          </cell>
        </row>
        <row r="5617">
          <cell r="I5617" t="str">
            <v>12PWAHA</v>
          </cell>
        </row>
        <row r="5618">
          <cell r="I5618" t="str">
            <v>12PWAHA</v>
          </cell>
        </row>
        <row r="5619">
          <cell r="I5619" t="str">
            <v>12PWAHA</v>
          </cell>
        </row>
        <row r="5620">
          <cell r="I5620" t="str">
            <v>12PWAHA</v>
          </cell>
        </row>
        <row r="5621">
          <cell r="I5621" t="str">
            <v>13PWAHA</v>
          </cell>
        </row>
        <row r="5622">
          <cell r="I5622" t="str">
            <v>13PWAHA</v>
          </cell>
        </row>
        <row r="5623">
          <cell r="I5623" t="str">
            <v>13PWAHA</v>
          </cell>
        </row>
        <row r="5624">
          <cell r="I5624" t="str">
            <v>13PWAHA</v>
          </cell>
        </row>
        <row r="5625">
          <cell r="I5625" t="str">
            <v>13PWAHA</v>
          </cell>
        </row>
        <row r="5626">
          <cell r="I5626" t="str">
            <v>13PWAHA</v>
          </cell>
        </row>
        <row r="5627">
          <cell r="I5627" t="str">
            <v>13PWAHA</v>
          </cell>
        </row>
        <row r="5628">
          <cell r="I5628" t="str">
            <v>13PWAHA</v>
          </cell>
        </row>
        <row r="5629">
          <cell r="I5629" t="str">
            <v>13PWAHA</v>
          </cell>
        </row>
        <row r="5630">
          <cell r="I5630" t="str">
            <v>NOT USED</v>
          </cell>
        </row>
        <row r="5631">
          <cell r="I5631" t="str">
            <v>2DSOUTHTEXAS</v>
          </cell>
        </row>
        <row r="5632">
          <cell r="I5632" t="str">
            <v>3DSOUTHTEXAS</v>
          </cell>
        </row>
        <row r="5633">
          <cell r="I5633" t="str">
            <v>1MSOUTHTEXAS</v>
          </cell>
        </row>
        <row r="5634">
          <cell r="I5634" t="str">
            <v>1MSOUTHTEXAS</v>
          </cell>
        </row>
        <row r="5635">
          <cell r="I5635" t="str">
            <v>1MSOUTHTEXAS</v>
          </cell>
        </row>
        <row r="5636">
          <cell r="I5636" t="str">
            <v>1MSOUTHTEXAS</v>
          </cell>
        </row>
        <row r="5637">
          <cell r="I5637" t="str">
            <v>1MSOUTHTEXAS</v>
          </cell>
        </row>
        <row r="5638">
          <cell r="I5638" t="str">
            <v>1MSOUTHTEXAS</v>
          </cell>
        </row>
        <row r="5639">
          <cell r="I5639" t="str">
            <v>1MSOUTHTEXAS</v>
          </cell>
        </row>
        <row r="5640">
          <cell r="I5640" t="str">
            <v>1MSOUTHTEXAS</v>
          </cell>
        </row>
        <row r="5641">
          <cell r="I5641" t="str">
            <v>1MSOUTHTEXAS</v>
          </cell>
        </row>
        <row r="5642">
          <cell r="I5642" t="str">
            <v>1MSOUTHTEXAS</v>
          </cell>
        </row>
        <row r="5643">
          <cell r="I5643" t="str">
            <v>1MSOUTHTEXAS</v>
          </cell>
        </row>
        <row r="5644">
          <cell r="I5644" t="str">
            <v>1MSOUTHTEXAS</v>
          </cell>
        </row>
        <row r="5645">
          <cell r="I5645" t="str">
            <v>1MSOUTHTEXAS</v>
          </cell>
        </row>
        <row r="5646">
          <cell r="I5646" t="str">
            <v>1MSOUTHTEXAS</v>
          </cell>
        </row>
        <row r="5647">
          <cell r="I5647" t="str">
            <v>1MSOUTHTEXAS</v>
          </cell>
        </row>
        <row r="5648">
          <cell r="I5648" t="str">
            <v>1MSOUTHTEXAS</v>
          </cell>
        </row>
        <row r="5649">
          <cell r="I5649" t="str">
            <v>1MSOUTHTEXAS</v>
          </cell>
        </row>
        <row r="5650">
          <cell r="I5650" t="str">
            <v>1MSOUTHTEXAS</v>
          </cell>
        </row>
        <row r="5651">
          <cell r="I5651" t="str">
            <v>1MSOUTHTEXAS</v>
          </cell>
        </row>
        <row r="5652">
          <cell r="I5652" t="str">
            <v>1MSOUTHTEXAS</v>
          </cell>
        </row>
        <row r="5653">
          <cell r="I5653" t="str">
            <v>1MSOUTHTEXAS</v>
          </cell>
        </row>
        <row r="5654">
          <cell r="I5654" t="str">
            <v>1MSOUTHTEXAS</v>
          </cell>
        </row>
        <row r="5655">
          <cell r="I5655" t="str">
            <v>1MSOUTHTEXAS</v>
          </cell>
        </row>
        <row r="5656">
          <cell r="I5656" t="str">
            <v>1MSOUTHTEXAS</v>
          </cell>
        </row>
        <row r="5657">
          <cell r="I5657" t="str">
            <v>1MSOUTHTEXAS</v>
          </cell>
        </row>
        <row r="5658">
          <cell r="I5658" t="str">
            <v>1MSOUTHTEXAS</v>
          </cell>
        </row>
        <row r="5659">
          <cell r="I5659" t="str">
            <v>1MSOUTHTEXAS</v>
          </cell>
        </row>
        <row r="5660">
          <cell r="I5660" t="str">
            <v>1MSOUTHTEXAS</v>
          </cell>
        </row>
        <row r="5661">
          <cell r="I5661" t="str">
            <v>1MSOUTHTEXAS</v>
          </cell>
        </row>
        <row r="5662">
          <cell r="I5662" t="str">
            <v>NOT USED</v>
          </cell>
        </row>
        <row r="5663">
          <cell r="I5663" t="str">
            <v>2PSOUTHTEXAS</v>
          </cell>
        </row>
        <row r="5664">
          <cell r="I5664" t="str">
            <v>3PSOUTHTEXAS</v>
          </cell>
        </row>
        <row r="5665">
          <cell r="I5665" t="str">
            <v>NOT USED</v>
          </cell>
        </row>
        <row r="5666">
          <cell r="I5666" t="str">
            <v>2DTEXAS</v>
          </cell>
        </row>
        <row r="5667">
          <cell r="I5667" t="str">
            <v>3DTEXAS</v>
          </cell>
        </row>
        <row r="5668">
          <cell r="I5668" t="str">
            <v>4DTEXAS</v>
          </cell>
        </row>
        <row r="5669">
          <cell r="I5669" t="str">
            <v>5DTEXAS</v>
          </cell>
        </row>
        <row r="5670">
          <cell r="I5670" t="str">
            <v>6DTEXAS</v>
          </cell>
        </row>
        <row r="5671">
          <cell r="I5671" t="str">
            <v>7DTEXAS</v>
          </cell>
        </row>
        <row r="5672">
          <cell r="I5672" t="str">
            <v>8DTEXAS</v>
          </cell>
        </row>
        <row r="5673">
          <cell r="I5673" t="str">
            <v>8DTEXAS</v>
          </cell>
        </row>
        <row r="5674">
          <cell r="I5674" t="str">
            <v>8DTEXAS</v>
          </cell>
        </row>
        <row r="5675">
          <cell r="I5675" t="str">
            <v>8DTEXAS</v>
          </cell>
        </row>
        <row r="5676">
          <cell r="I5676" t="str">
            <v>8DTEXAS</v>
          </cell>
        </row>
        <row r="5677">
          <cell r="I5677" t="str">
            <v>9DTEXAS</v>
          </cell>
        </row>
        <row r="5678">
          <cell r="I5678" t="str">
            <v>9DTEXAS</v>
          </cell>
        </row>
        <row r="5679">
          <cell r="I5679" t="str">
            <v>9DTEXAS</v>
          </cell>
        </row>
        <row r="5680">
          <cell r="I5680" t="str">
            <v>9DTEXAS</v>
          </cell>
        </row>
        <row r="5681">
          <cell r="I5681" t="str">
            <v>9DTEXAS</v>
          </cell>
        </row>
        <row r="5682">
          <cell r="I5682" t="str">
            <v>9DTEXAS</v>
          </cell>
        </row>
        <row r="5683">
          <cell r="I5683" t="str">
            <v>9DTEXAS</v>
          </cell>
        </row>
        <row r="5684">
          <cell r="I5684" t="str">
            <v>9DTEXAS</v>
          </cell>
        </row>
        <row r="5685">
          <cell r="I5685" t="str">
            <v>9DTEXAS</v>
          </cell>
        </row>
        <row r="5686">
          <cell r="I5686" t="str">
            <v>9DTEXAS</v>
          </cell>
        </row>
        <row r="5687">
          <cell r="I5687" t="str">
            <v>9DTEXAS</v>
          </cell>
        </row>
        <row r="5688">
          <cell r="I5688" t="str">
            <v>9DTEXAS</v>
          </cell>
        </row>
        <row r="5689">
          <cell r="I5689" t="str">
            <v>10DTEXAS</v>
          </cell>
        </row>
        <row r="5690">
          <cell r="I5690" t="str">
            <v>10DTEXAS</v>
          </cell>
        </row>
        <row r="5691">
          <cell r="I5691" t="str">
            <v>10DTEXAS</v>
          </cell>
        </row>
        <row r="5692">
          <cell r="I5692" t="str">
            <v>10DTEXAS</v>
          </cell>
        </row>
        <row r="5693">
          <cell r="I5693" t="str">
            <v>10DTEXAS</v>
          </cell>
        </row>
        <row r="5694">
          <cell r="I5694" t="str">
            <v>10DTEXAS</v>
          </cell>
        </row>
        <row r="5695">
          <cell r="I5695" t="str">
            <v>10DTEXAS</v>
          </cell>
        </row>
        <row r="5696">
          <cell r="I5696" t="str">
            <v>10DTEXAS</v>
          </cell>
        </row>
        <row r="5697">
          <cell r="I5697" t="str">
            <v>10DTEXAS</v>
          </cell>
        </row>
        <row r="5698">
          <cell r="I5698" t="str">
            <v>10DTEXAS</v>
          </cell>
        </row>
        <row r="5699">
          <cell r="I5699" t="str">
            <v>10DTEXAS</v>
          </cell>
        </row>
        <row r="5700">
          <cell r="I5700" t="str">
            <v>10DTEXAS</v>
          </cell>
        </row>
        <row r="5701">
          <cell r="I5701" t="str">
            <v>11DTEXAS</v>
          </cell>
        </row>
        <row r="5702">
          <cell r="I5702" t="str">
            <v>11DTEXAS</v>
          </cell>
        </row>
        <row r="5703">
          <cell r="I5703" t="str">
            <v>11DTEXAS</v>
          </cell>
        </row>
        <row r="5704">
          <cell r="I5704" t="str">
            <v>11DTEXAS</v>
          </cell>
        </row>
        <row r="5705">
          <cell r="I5705" t="str">
            <v>11DTEXAS</v>
          </cell>
        </row>
        <row r="5706">
          <cell r="I5706" t="str">
            <v>11DTEXAS</v>
          </cell>
        </row>
        <row r="5707">
          <cell r="I5707" t="str">
            <v>11DTEXAS</v>
          </cell>
        </row>
        <row r="5708">
          <cell r="I5708" t="str">
            <v>11DTEXAS</v>
          </cell>
        </row>
        <row r="5709">
          <cell r="I5709" t="str">
            <v>11DTEXAS</v>
          </cell>
        </row>
        <row r="5710">
          <cell r="I5710" t="str">
            <v>11DTEXAS</v>
          </cell>
        </row>
        <row r="5711">
          <cell r="I5711" t="str">
            <v>11DTEXAS</v>
          </cell>
        </row>
        <row r="5712">
          <cell r="I5712" t="str">
            <v>11DTEXAS</v>
          </cell>
        </row>
        <row r="5713">
          <cell r="I5713" t="str">
            <v>12DTEXAS</v>
          </cell>
        </row>
        <row r="5714">
          <cell r="I5714" t="str">
            <v>12DTEXAS</v>
          </cell>
        </row>
        <row r="5715">
          <cell r="I5715" t="str">
            <v>12DTEXAS</v>
          </cell>
        </row>
        <row r="5716">
          <cell r="I5716" t="str">
            <v>12DTEXAS</v>
          </cell>
        </row>
        <row r="5717">
          <cell r="I5717" t="str">
            <v>12DTEXAS</v>
          </cell>
        </row>
        <row r="5718">
          <cell r="I5718" t="str">
            <v>12DTEXAS</v>
          </cell>
        </row>
        <row r="5719">
          <cell r="I5719" t="str">
            <v>12DTEXAS</v>
          </cell>
        </row>
        <row r="5720">
          <cell r="I5720" t="str">
            <v>12DTEXAS</v>
          </cell>
        </row>
        <row r="5721">
          <cell r="I5721" t="str">
            <v>12DTEXAS</v>
          </cell>
        </row>
        <row r="5722">
          <cell r="I5722" t="str">
            <v>12DTEXAS</v>
          </cell>
        </row>
        <row r="5723">
          <cell r="I5723" t="str">
            <v>12DTEXAS</v>
          </cell>
        </row>
        <row r="5724">
          <cell r="I5724" t="str">
            <v>12DTEXAS</v>
          </cell>
        </row>
        <row r="5725">
          <cell r="I5725" t="str">
            <v>12DTEXAS</v>
          </cell>
        </row>
        <row r="5726">
          <cell r="I5726" t="str">
            <v>12DTEXAS</v>
          </cell>
        </row>
        <row r="5727">
          <cell r="I5727" t="str">
            <v>12DTEXAS</v>
          </cell>
        </row>
        <row r="5728">
          <cell r="I5728" t="str">
            <v>12DTEXAS</v>
          </cell>
        </row>
        <row r="5729">
          <cell r="I5729" t="str">
            <v>12DTEXAS</v>
          </cell>
        </row>
        <row r="5730">
          <cell r="I5730" t="str">
            <v>12DTEXAS</v>
          </cell>
        </row>
        <row r="5731">
          <cell r="I5731" t="str">
            <v>12DTEXAS</v>
          </cell>
        </row>
        <row r="5732">
          <cell r="I5732" t="str">
            <v>12DTEXAS</v>
          </cell>
        </row>
        <row r="5733">
          <cell r="I5733" t="str">
            <v>12DTEXAS</v>
          </cell>
        </row>
        <row r="5734">
          <cell r="I5734" t="str">
            <v>12DTEXAS</v>
          </cell>
        </row>
        <row r="5735">
          <cell r="I5735" t="str">
            <v>12DTEXAS</v>
          </cell>
        </row>
        <row r="5736">
          <cell r="I5736" t="str">
            <v>12DTEXAS</v>
          </cell>
        </row>
        <row r="5737">
          <cell r="I5737" t="str">
            <v>1MTEXAS</v>
          </cell>
        </row>
        <row r="5738">
          <cell r="I5738" t="str">
            <v>1MTEXAS</v>
          </cell>
        </row>
        <row r="5739">
          <cell r="I5739" t="str">
            <v>1MTEXAS</v>
          </cell>
        </row>
        <row r="5740">
          <cell r="I5740" t="str">
            <v>1MTEXAS</v>
          </cell>
        </row>
        <row r="5741">
          <cell r="I5741" t="str">
            <v>1MTEXAS</v>
          </cell>
        </row>
        <row r="5742">
          <cell r="I5742" t="str">
            <v>1MTEXAS</v>
          </cell>
        </row>
        <row r="5743">
          <cell r="I5743" t="str">
            <v>1MTEXAS</v>
          </cell>
        </row>
        <row r="5744">
          <cell r="I5744" t="str">
            <v>1MTEXAS</v>
          </cell>
        </row>
        <row r="5745">
          <cell r="I5745" t="str">
            <v>1MTEXAS</v>
          </cell>
        </row>
        <row r="5746">
          <cell r="I5746" t="str">
            <v>1MTEXAS</v>
          </cell>
        </row>
        <row r="5747">
          <cell r="I5747" t="str">
            <v>1MTEXAS</v>
          </cell>
        </row>
        <row r="5748">
          <cell r="I5748" t="str">
            <v>1MTEXAS</v>
          </cell>
        </row>
        <row r="5749">
          <cell r="I5749" t="str">
            <v>1MTEXAS</v>
          </cell>
        </row>
        <row r="5750">
          <cell r="I5750" t="str">
            <v>1MTEXAS</v>
          </cell>
        </row>
        <row r="5751">
          <cell r="I5751" t="str">
            <v>1MTEXAS</v>
          </cell>
        </row>
        <row r="5752">
          <cell r="I5752" t="str">
            <v>1MTEXAS</v>
          </cell>
        </row>
        <row r="5753">
          <cell r="I5753" t="str">
            <v>1MTEXAS</v>
          </cell>
        </row>
        <row r="5754">
          <cell r="I5754" t="str">
            <v>1MTEXAS</v>
          </cell>
        </row>
        <row r="5755">
          <cell r="I5755" t="str">
            <v>1MTEXAS</v>
          </cell>
        </row>
        <row r="5756">
          <cell r="I5756" t="str">
            <v>1MTEXAS</v>
          </cell>
        </row>
        <row r="5757">
          <cell r="I5757" t="str">
            <v>1MTEXAS</v>
          </cell>
        </row>
        <row r="5758">
          <cell r="I5758" t="str">
            <v>1MTEXAS</v>
          </cell>
        </row>
        <row r="5759">
          <cell r="I5759" t="str">
            <v>1MTEXAS</v>
          </cell>
        </row>
        <row r="5760">
          <cell r="I5760" t="str">
            <v>1MTEXAS</v>
          </cell>
        </row>
        <row r="5761">
          <cell r="I5761" t="str">
            <v>1MTEXAS</v>
          </cell>
        </row>
        <row r="5762">
          <cell r="I5762" t="str">
            <v>1MTEXAS</v>
          </cell>
        </row>
        <row r="5763">
          <cell r="I5763" t="str">
            <v>1MTEXAS</v>
          </cell>
        </row>
        <row r="5764">
          <cell r="I5764" t="str">
            <v>1MTEXAS</v>
          </cell>
        </row>
        <row r="5765">
          <cell r="I5765" t="str">
            <v>1MTEXAS</v>
          </cell>
        </row>
        <row r="5766">
          <cell r="I5766" t="str">
            <v>2MTEXAS</v>
          </cell>
        </row>
        <row r="5767">
          <cell r="I5767" t="str">
            <v>3MTEXAS</v>
          </cell>
        </row>
        <row r="5768">
          <cell r="I5768" t="str">
            <v>NOT USED</v>
          </cell>
        </row>
        <row r="5769">
          <cell r="I5769" t="str">
            <v>2PTEXAS</v>
          </cell>
        </row>
        <row r="5770">
          <cell r="I5770" t="str">
            <v>3PTEXAS</v>
          </cell>
        </row>
        <row r="5771">
          <cell r="I5771" t="str">
            <v>4PTEXAS</v>
          </cell>
        </row>
        <row r="5772">
          <cell r="I5772" t="str">
            <v>5PTEXAS</v>
          </cell>
        </row>
        <row r="5773">
          <cell r="I5773" t="str">
            <v>6PTEXAS</v>
          </cell>
        </row>
        <row r="5774">
          <cell r="I5774" t="str">
            <v>7PTEXAS</v>
          </cell>
        </row>
        <row r="5775">
          <cell r="I5775" t="str">
            <v>8PTEXAS</v>
          </cell>
        </row>
        <row r="5776">
          <cell r="I5776" t="str">
            <v>8PTEXAS</v>
          </cell>
        </row>
        <row r="5777">
          <cell r="I5777" t="str">
            <v>8PTEXAS</v>
          </cell>
        </row>
        <row r="5778">
          <cell r="I5778" t="str">
            <v>8PTEXAS</v>
          </cell>
        </row>
        <row r="5779">
          <cell r="I5779" t="str">
            <v>8PTEXAS</v>
          </cell>
        </row>
        <row r="5780">
          <cell r="I5780" t="str">
            <v>9PTEXAS</v>
          </cell>
        </row>
        <row r="5781">
          <cell r="I5781" t="str">
            <v>9PTEXAS</v>
          </cell>
        </row>
        <row r="5782">
          <cell r="I5782" t="str">
            <v>9PTEXAS</v>
          </cell>
        </row>
        <row r="5783">
          <cell r="I5783" t="str">
            <v>9PTEXAS</v>
          </cell>
        </row>
        <row r="5784">
          <cell r="I5784" t="str">
            <v>9PTEXAS</v>
          </cell>
        </row>
        <row r="5785">
          <cell r="I5785" t="str">
            <v>9PTEXAS</v>
          </cell>
        </row>
        <row r="5786">
          <cell r="I5786" t="str">
            <v>9PTEXAS</v>
          </cell>
        </row>
        <row r="5787">
          <cell r="I5787" t="str">
            <v>9PTEXAS</v>
          </cell>
        </row>
        <row r="5788">
          <cell r="I5788" t="str">
            <v>9PTEXAS</v>
          </cell>
        </row>
        <row r="5789">
          <cell r="I5789" t="str">
            <v>9PTEXAS</v>
          </cell>
        </row>
        <row r="5790">
          <cell r="I5790" t="str">
            <v>9PTEXAS</v>
          </cell>
        </row>
        <row r="5791">
          <cell r="I5791" t="str">
            <v>9PTEXAS</v>
          </cell>
        </row>
        <row r="5792">
          <cell r="I5792" t="str">
            <v>10PTEXAS</v>
          </cell>
        </row>
        <row r="5793">
          <cell r="I5793" t="str">
            <v>10PTEXAS</v>
          </cell>
        </row>
        <row r="5794">
          <cell r="I5794" t="str">
            <v>10PTEXAS</v>
          </cell>
        </row>
        <row r="5795">
          <cell r="I5795" t="str">
            <v>10PTEXAS</v>
          </cell>
        </row>
        <row r="5796">
          <cell r="I5796" t="str">
            <v>10PTEXAS</v>
          </cell>
        </row>
        <row r="5797">
          <cell r="I5797" t="str">
            <v>10PTEXAS</v>
          </cell>
        </row>
        <row r="5798">
          <cell r="I5798" t="str">
            <v>10PTEXAS</v>
          </cell>
        </row>
        <row r="5799">
          <cell r="I5799" t="str">
            <v>10PTEXAS</v>
          </cell>
        </row>
        <row r="5800">
          <cell r="I5800" t="str">
            <v>10PTEXAS</v>
          </cell>
        </row>
        <row r="5801">
          <cell r="I5801" t="str">
            <v>10PTEXAS</v>
          </cell>
        </row>
        <row r="5802">
          <cell r="I5802" t="str">
            <v>10PTEXAS</v>
          </cell>
        </row>
        <row r="5803">
          <cell r="I5803" t="str">
            <v>10PTEXAS</v>
          </cell>
        </row>
        <row r="5804">
          <cell r="I5804" t="str">
            <v>11PTEXAS</v>
          </cell>
        </row>
        <row r="5805">
          <cell r="I5805" t="str">
            <v>11PTEXAS</v>
          </cell>
        </row>
        <row r="5806">
          <cell r="I5806" t="str">
            <v>11PTEXAS</v>
          </cell>
        </row>
        <row r="5807">
          <cell r="I5807" t="str">
            <v>11PTEXAS</v>
          </cell>
        </row>
        <row r="5808">
          <cell r="I5808" t="str">
            <v>11PTEXAS</v>
          </cell>
        </row>
        <row r="5809">
          <cell r="I5809" t="str">
            <v>11PTEXAS</v>
          </cell>
        </row>
        <row r="5810">
          <cell r="I5810" t="str">
            <v>11PTEXAS</v>
          </cell>
        </row>
        <row r="5811">
          <cell r="I5811" t="str">
            <v>11PTEXAS</v>
          </cell>
        </row>
        <row r="5812">
          <cell r="I5812" t="str">
            <v>11PTEXAS</v>
          </cell>
        </row>
        <row r="5813">
          <cell r="I5813" t="str">
            <v>11PTEXAS</v>
          </cell>
        </row>
        <row r="5814">
          <cell r="I5814" t="str">
            <v>11PTEXAS</v>
          </cell>
        </row>
        <row r="5815">
          <cell r="I5815" t="str">
            <v>11PTEXAS</v>
          </cell>
        </row>
        <row r="5816">
          <cell r="I5816" t="str">
            <v>12PTEXAS</v>
          </cell>
        </row>
        <row r="5817">
          <cell r="I5817" t="str">
            <v>12PTEXAS</v>
          </cell>
        </row>
        <row r="5818">
          <cell r="I5818" t="str">
            <v>12PTEXAS</v>
          </cell>
        </row>
        <row r="5819">
          <cell r="I5819" t="str">
            <v>12PTEXAS</v>
          </cell>
        </row>
        <row r="5820">
          <cell r="I5820" t="str">
            <v>12PTEXAS</v>
          </cell>
        </row>
        <row r="5821">
          <cell r="I5821" t="str">
            <v>12PTEXAS</v>
          </cell>
        </row>
        <row r="5822">
          <cell r="I5822" t="str">
            <v>12PTEXAS</v>
          </cell>
        </row>
        <row r="5823">
          <cell r="I5823" t="str">
            <v>12PTEXAS</v>
          </cell>
        </row>
        <row r="5824">
          <cell r="I5824" t="str">
            <v>12PTEXAS</v>
          </cell>
        </row>
        <row r="5825">
          <cell r="I5825" t="str">
            <v>12PTEXAS</v>
          </cell>
        </row>
        <row r="5826">
          <cell r="I5826" t="str">
            <v>12PTEXAS</v>
          </cell>
        </row>
        <row r="5827">
          <cell r="I5827" t="str">
            <v>12PTEXAS</v>
          </cell>
        </row>
        <row r="5828">
          <cell r="I5828" t="str">
            <v>12PTEXAS</v>
          </cell>
        </row>
        <row r="5829">
          <cell r="I5829" t="str">
            <v>12PTEXAS</v>
          </cell>
        </row>
        <row r="5830">
          <cell r="I5830" t="str">
            <v>12PTEXAS</v>
          </cell>
        </row>
        <row r="5831">
          <cell r="I5831" t="str">
            <v>12PTEXAS</v>
          </cell>
        </row>
        <row r="5832">
          <cell r="I5832" t="str">
            <v>12PTEXAS</v>
          </cell>
        </row>
        <row r="5833">
          <cell r="I5833" t="str">
            <v>12PTEXAS</v>
          </cell>
        </row>
        <row r="5834">
          <cell r="I5834" t="str">
            <v>12PTEXAS</v>
          </cell>
        </row>
        <row r="5835">
          <cell r="I5835" t="str">
            <v>12PTEXAS</v>
          </cell>
        </row>
        <row r="5836">
          <cell r="I5836" t="str">
            <v>12PTEXAS</v>
          </cell>
        </row>
        <row r="5837">
          <cell r="I5837" t="str">
            <v>12PTEXAS</v>
          </cell>
        </row>
        <row r="5838">
          <cell r="I5838" t="str">
            <v>12PTEXAS</v>
          </cell>
        </row>
        <row r="5839">
          <cell r="I5839" t="str">
            <v>12PTEXAS</v>
          </cell>
        </row>
        <row r="5840">
          <cell r="I5840" t="str">
            <v>12PTEXAS</v>
          </cell>
        </row>
        <row r="5841">
          <cell r="I5841" t="str">
            <v>12PTEXAS</v>
          </cell>
        </row>
        <row r="5842">
          <cell r="I5842" t="str">
            <v>12PTEXAS</v>
          </cell>
        </row>
        <row r="5843">
          <cell r="I5843" t="str">
            <v>12PTEXAS</v>
          </cell>
        </row>
        <row r="5844">
          <cell r="I5844" t="str">
            <v>12PTEXAS</v>
          </cell>
        </row>
        <row r="5845">
          <cell r="I5845" t="str">
            <v>12PTEXAS</v>
          </cell>
        </row>
        <row r="5846">
          <cell r="I5846" t="str">
            <v>12PTEXAS</v>
          </cell>
        </row>
        <row r="5847">
          <cell r="I5847" t="str">
            <v>12PTEXAS</v>
          </cell>
        </row>
        <row r="5848">
          <cell r="I5848" t="str">
            <v>12PTEXAS</v>
          </cell>
        </row>
        <row r="5849">
          <cell r="I5849" t="str">
            <v>12PTEXAS</v>
          </cell>
        </row>
        <row r="5850">
          <cell r="I5850" t="str">
            <v>12PTEXAS</v>
          </cell>
        </row>
        <row r="5851">
          <cell r="I5851" t="str">
            <v>12PTEXAS</v>
          </cell>
        </row>
        <row r="5852">
          <cell r="I5852" t="str">
            <v>12PTEXAS</v>
          </cell>
        </row>
        <row r="5853">
          <cell r="I5853" t="str">
            <v>12PTEXAS</v>
          </cell>
        </row>
        <row r="5854">
          <cell r="I5854" t="str">
            <v>12PTEXAS</v>
          </cell>
        </row>
        <row r="5855">
          <cell r="I5855" t="str">
            <v>12PTEXAS</v>
          </cell>
        </row>
        <row r="5856">
          <cell r="I5856" t="str">
            <v>12PTEXAS</v>
          </cell>
        </row>
        <row r="5857">
          <cell r="I5857" t="str">
            <v>12PTEXAS</v>
          </cell>
        </row>
        <row r="5858">
          <cell r="I5858" t="str">
            <v>12PTEXAS</v>
          </cell>
        </row>
        <row r="5859">
          <cell r="I5859" t="str">
            <v>12PTEXAS</v>
          </cell>
        </row>
        <row r="5860">
          <cell r="I5860" t="str">
            <v>12PTEXAS</v>
          </cell>
        </row>
        <row r="5861">
          <cell r="I5861" t="str">
            <v>12PTEXAS</v>
          </cell>
        </row>
        <row r="5862">
          <cell r="I5862" t="str">
            <v>12PTEXAS</v>
          </cell>
        </row>
        <row r="5863">
          <cell r="I5863" t="str">
            <v>12PTEXAS</v>
          </cell>
        </row>
        <row r="5864">
          <cell r="I5864" t="str">
            <v>12PTEXAS</v>
          </cell>
        </row>
        <row r="5865">
          <cell r="I5865" t="str">
            <v>12PTEXAS</v>
          </cell>
        </row>
        <row r="5866">
          <cell r="I5866" t="str">
            <v>12PTEXAS</v>
          </cell>
        </row>
        <row r="5867">
          <cell r="I5867" t="str">
            <v>12PTEXAS</v>
          </cell>
        </row>
        <row r="5868">
          <cell r="I5868" t="str">
            <v>12PTEXAS</v>
          </cell>
        </row>
        <row r="5869">
          <cell r="I5869" t="str">
            <v>12PTEXAS</v>
          </cell>
        </row>
        <row r="5870">
          <cell r="I5870" t="str">
            <v>12PTEXAS</v>
          </cell>
        </row>
        <row r="5871">
          <cell r="I5871" t="str">
            <v>12PTEXAS</v>
          </cell>
        </row>
        <row r="5872">
          <cell r="I5872" t="str">
            <v>12PTEXAS</v>
          </cell>
        </row>
        <row r="5873">
          <cell r="I5873" t="str">
            <v>12PTEXAS</v>
          </cell>
        </row>
        <row r="5874">
          <cell r="I5874" t="str">
            <v>12PTEXAS</v>
          </cell>
        </row>
        <row r="5875">
          <cell r="I5875" t="str">
            <v>12PTEXAS</v>
          </cell>
        </row>
        <row r="5876">
          <cell r="I5876" t="str">
            <v>12PTEXAS</v>
          </cell>
        </row>
        <row r="5877">
          <cell r="I5877" t="str">
            <v>12PTEXAS</v>
          </cell>
        </row>
        <row r="5878">
          <cell r="I5878" t="str">
            <v>12PTEXAS</v>
          </cell>
        </row>
        <row r="5879">
          <cell r="I5879" t="str">
            <v>12PTEXAS</v>
          </cell>
        </row>
        <row r="5880">
          <cell r="I5880" t="str">
            <v>12PTEXAS</v>
          </cell>
        </row>
        <row r="5881">
          <cell r="I5881" t="str">
            <v>12PTEXAS</v>
          </cell>
        </row>
        <row r="5882">
          <cell r="I5882" t="str">
            <v>12PTEXAS</v>
          </cell>
        </row>
        <row r="5883">
          <cell r="I5883" t="str">
            <v>12PTEXAS</v>
          </cell>
        </row>
        <row r="5884">
          <cell r="I5884" t="str">
            <v>12PTEXAS</v>
          </cell>
        </row>
        <row r="5885">
          <cell r="I5885" t="str">
            <v>12PTEXAS</v>
          </cell>
        </row>
        <row r="5886">
          <cell r="I5886" t="str">
            <v>12PTEXAS</v>
          </cell>
        </row>
        <row r="5887">
          <cell r="I5887" t="str">
            <v>12PTEXAS</v>
          </cell>
        </row>
        <row r="5888">
          <cell r="I5888" t="str">
            <v>13PTEXAS</v>
          </cell>
        </row>
        <row r="5889">
          <cell r="I5889" t="str">
            <v>13PTEXAS</v>
          </cell>
        </row>
        <row r="5890">
          <cell r="I5890" t="str">
            <v>13PTEXAS</v>
          </cell>
        </row>
        <row r="5891">
          <cell r="I5891" t="str">
            <v>13PTEXAS</v>
          </cell>
        </row>
        <row r="5892">
          <cell r="I5892" t="str">
            <v>13PTEXAS</v>
          </cell>
        </row>
        <row r="5893">
          <cell r="I5893" t="str">
            <v>13PTEXAS</v>
          </cell>
        </row>
        <row r="5894">
          <cell r="I5894" t="str">
            <v>13PTEXAS</v>
          </cell>
        </row>
        <row r="5895">
          <cell r="I5895" t="str">
            <v>13PTEXAS</v>
          </cell>
        </row>
        <row r="5896">
          <cell r="I5896" t="str">
            <v>13PTEXAS</v>
          </cell>
        </row>
        <row r="5897">
          <cell r="I5897" t="str">
            <v>13PTEXAS</v>
          </cell>
        </row>
        <row r="5898">
          <cell r="I5898" t="str">
            <v>13PTEXAS</v>
          </cell>
        </row>
        <row r="5899">
          <cell r="I5899" t="str">
            <v>13PTEXAS</v>
          </cell>
        </row>
        <row r="5900">
          <cell r="I5900" t="str">
            <v>13PTEXAS</v>
          </cell>
        </row>
        <row r="5901">
          <cell r="I5901" t="str">
            <v>13PTEXAS</v>
          </cell>
        </row>
        <row r="5902">
          <cell r="I5902" t="str">
            <v>13PTEXAS</v>
          </cell>
        </row>
        <row r="5903">
          <cell r="I5903" t="str">
            <v>13PTEXAS</v>
          </cell>
        </row>
        <row r="5904">
          <cell r="I5904" t="str">
            <v>13PTEXAS</v>
          </cell>
        </row>
        <row r="5905">
          <cell r="I5905" t="str">
            <v>13PTEXAS</v>
          </cell>
        </row>
        <row r="5906">
          <cell r="I5906" t="str">
            <v>13PTEXAS</v>
          </cell>
        </row>
        <row r="5907">
          <cell r="I5907" t="str">
            <v>13PTEXAS</v>
          </cell>
        </row>
        <row r="5908">
          <cell r="I5908" t="str">
            <v>13PTEXAS</v>
          </cell>
        </row>
        <row r="5909">
          <cell r="I5909" t="str">
            <v>13PTEXAS</v>
          </cell>
        </row>
        <row r="5910">
          <cell r="I5910" t="str">
            <v>13PTEXAS</v>
          </cell>
        </row>
        <row r="5911">
          <cell r="I5911" t="str">
            <v>13PTEXAS</v>
          </cell>
        </row>
        <row r="5912">
          <cell r="I5912" t="str">
            <v>13PTEXAS</v>
          </cell>
        </row>
        <row r="5913">
          <cell r="I5913" t="str">
            <v>13PTEXAS</v>
          </cell>
        </row>
        <row r="5914">
          <cell r="I5914" t="str">
            <v>13PTEXAS</v>
          </cell>
        </row>
        <row r="5915">
          <cell r="I5915" t="str">
            <v>13PTEXAS</v>
          </cell>
        </row>
        <row r="5916">
          <cell r="I5916" t="str">
            <v>13PTEXAS</v>
          </cell>
        </row>
        <row r="5917">
          <cell r="I5917" t="str">
            <v>13PTEXAS</v>
          </cell>
        </row>
        <row r="5918">
          <cell r="I5918" t="str">
            <v>13PTEXAS</v>
          </cell>
        </row>
        <row r="5919">
          <cell r="I5919" t="str">
            <v>13PTEXAS</v>
          </cell>
        </row>
        <row r="5920">
          <cell r="I5920" t="str">
            <v>13PTEXAS</v>
          </cell>
        </row>
        <row r="5921">
          <cell r="I5921" t="str">
            <v>13PTEXAS</v>
          </cell>
        </row>
        <row r="5922">
          <cell r="I5922" t="str">
            <v>13PTEXAS</v>
          </cell>
        </row>
        <row r="5923">
          <cell r="I5923" t="str">
            <v>13PTEXAS</v>
          </cell>
        </row>
        <row r="5924">
          <cell r="I5924" t="str">
            <v>13PTEXAS</v>
          </cell>
        </row>
        <row r="5925">
          <cell r="I5925" t="str">
            <v>13PTEXAS</v>
          </cell>
        </row>
        <row r="5926">
          <cell r="I5926" t="str">
            <v>13PTEXAS</v>
          </cell>
        </row>
        <row r="5927">
          <cell r="I5927" t="str">
            <v>13PTEXAS</v>
          </cell>
        </row>
        <row r="5928">
          <cell r="I5928" t="str">
            <v>13PTEXAS</v>
          </cell>
        </row>
        <row r="5929">
          <cell r="I5929" t="str">
            <v>13PTEXAS</v>
          </cell>
        </row>
        <row r="5930">
          <cell r="I5930" t="str">
            <v>13PTEXAS</v>
          </cell>
        </row>
        <row r="5931">
          <cell r="I5931" t="str">
            <v>13PTEXAS</v>
          </cell>
        </row>
        <row r="5932">
          <cell r="I5932" t="str">
            <v>13PTEXAS</v>
          </cell>
        </row>
        <row r="5933">
          <cell r="I5933" t="str">
            <v>13PTEXAS</v>
          </cell>
        </row>
        <row r="5934">
          <cell r="I5934" t="str">
            <v>13PTEXAS</v>
          </cell>
        </row>
        <row r="5935">
          <cell r="I5935" t="str">
            <v>13PTEXAS</v>
          </cell>
        </row>
        <row r="5936">
          <cell r="I5936" t="str">
            <v>NOT USED</v>
          </cell>
        </row>
        <row r="5937">
          <cell r="I5937" t="str">
            <v>2DGDTEXAS</v>
          </cell>
        </row>
        <row r="5938">
          <cell r="I5938" t="str">
            <v>3DGDTEXAS</v>
          </cell>
        </row>
        <row r="5939">
          <cell r="I5939" t="str">
            <v>4DGDTEXAS</v>
          </cell>
        </row>
        <row r="5940">
          <cell r="I5940" t="str">
            <v>5DGDTEXAS</v>
          </cell>
        </row>
        <row r="5941">
          <cell r="I5941" t="str">
            <v>6DGDTEXAS</v>
          </cell>
        </row>
        <row r="5942">
          <cell r="I5942" t="str">
            <v>7DGDTEXAS</v>
          </cell>
        </row>
        <row r="5943">
          <cell r="I5943" t="str">
            <v>8DGDTEXAS</v>
          </cell>
        </row>
        <row r="5944">
          <cell r="I5944" t="str">
            <v>8DGDTEXAS</v>
          </cell>
        </row>
        <row r="5945">
          <cell r="I5945" t="str">
            <v>8DGDTEXAS</v>
          </cell>
        </row>
        <row r="5946">
          <cell r="I5946" t="str">
            <v>8DGDTEXAS</v>
          </cell>
        </row>
        <row r="5947">
          <cell r="I5947" t="str">
            <v>8DGDTEXAS</v>
          </cell>
        </row>
        <row r="5948">
          <cell r="I5948" t="str">
            <v>9DGDTEXAS</v>
          </cell>
        </row>
        <row r="5949">
          <cell r="I5949" t="str">
            <v>9DGDTEXAS</v>
          </cell>
        </row>
        <row r="5950">
          <cell r="I5950" t="str">
            <v>9DGDTEXAS</v>
          </cell>
        </row>
        <row r="5951">
          <cell r="I5951" t="str">
            <v>9DGDTEXAS</v>
          </cell>
        </row>
        <row r="5952">
          <cell r="I5952" t="str">
            <v>9DGDTEXAS</v>
          </cell>
        </row>
        <row r="5953">
          <cell r="I5953" t="str">
            <v>9DGDTEXAS</v>
          </cell>
        </row>
        <row r="5954">
          <cell r="I5954" t="str">
            <v>9DGDTEXAS</v>
          </cell>
        </row>
        <row r="5955">
          <cell r="I5955" t="str">
            <v>9DGDTEXAS</v>
          </cell>
        </row>
        <row r="5956">
          <cell r="I5956" t="str">
            <v>9DGDTEXAS</v>
          </cell>
        </row>
        <row r="5957">
          <cell r="I5957" t="str">
            <v>9DGDTEXAS</v>
          </cell>
        </row>
        <row r="5958">
          <cell r="I5958" t="str">
            <v>9DGDTEXAS</v>
          </cell>
        </row>
        <row r="5959">
          <cell r="I5959" t="str">
            <v>9DGDTEXAS</v>
          </cell>
        </row>
        <row r="5960">
          <cell r="I5960" t="str">
            <v>10DGDTEXAS</v>
          </cell>
        </row>
        <row r="5961">
          <cell r="I5961" t="str">
            <v>10DGDTEXAS</v>
          </cell>
        </row>
        <row r="5962">
          <cell r="I5962" t="str">
            <v>10DGDTEXAS</v>
          </cell>
        </row>
        <row r="5963">
          <cell r="I5963" t="str">
            <v>10DGDTEXAS</v>
          </cell>
        </row>
        <row r="5964">
          <cell r="I5964" t="str">
            <v>10DGDTEXAS</v>
          </cell>
        </row>
        <row r="5965">
          <cell r="I5965" t="str">
            <v>10DGDTEXAS</v>
          </cell>
        </row>
        <row r="5966">
          <cell r="I5966" t="str">
            <v>10DGDTEXAS</v>
          </cell>
        </row>
        <row r="5967">
          <cell r="I5967" t="str">
            <v>10DGDTEXAS</v>
          </cell>
        </row>
        <row r="5968">
          <cell r="I5968" t="str">
            <v>10DGDTEXAS</v>
          </cell>
        </row>
        <row r="5969">
          <cell r="I5969" t="str">
            <v>10DGDTEXAS</v>
          </cell>
        </row>
        <row r="5970">
          <cell r="I5970" t="str">
            <v>10DGDTEXAS</v>
          </cell>
        </row>
        <row r="5971">
          <cell r="I5971" t="str">
            <v>10DGDTEXAS</v>
          </cell>
        </row>
        <row r="5972">
          <cell r="I5972" t="str">
            <v>1MGDTEXAS</v>
          </cell>
        </row>
        <row r="5973">
          <cell r="I5973" t="str">
            <v>1MGDTEXAS</v>
          </cell>
        </row>
        <row r="5974">
          <cell r="I5974" t="str">
            <v>1MGDTEXAS</v>
          </cell>
        </row>
        <row r="5975">
          <cell r="I5975" t="str">
            <v>1MGDTEXAS</v>
          </cell>
        </row>
        <row r="5976">
          <cell r="I5976" t="str">
            <v>1MGDTEXAS</v>
          </cell>
        </row>
        <row r="5977">
          <cell r="I5977" t="str">
            <v>1MGDTEXAS</v>
          </cell>
        </row>
        <row r="5978">
          <cell r="I5978" t="str">
            <v>1MGDTEXAS</v>
          </cell>
        </row>
        <row r="5979">
          <cell r="I5979" t="str">
            <v>1MGDTEXAS</v>
          </cell>
        </row>
        <row r="5980">
          <cell r="I5980" t="str">
            <v>1MGDTEXAS</v>
          </cell>
        </row>
        <row r="5981">
          <cell r="I5981" t="str">
            <v>1MGDTEXAS</v>
          </cell>
        </row>
        <row r="5982">
          <cell r="I5982" t="str">
            <v>1MGDTEXAS</v>
          </cell>
        </row>
        <row r="5983">
          <cell r="I5983" t="str">
            <v>1MGDTEXAS</v>
          </cell>
        </row>
        <row r="5984">
          <cell r="I5984" t="str">
            <v>1MGDTEXAS</v>
          </cell>
        </row>
        <row r="5985">
          <cell r="I5985" t="str">
            <v>1MGDTEXAS</v>
          </cell>
        </row>
        <row r="5986">
          <cell r="I5986" t="str">
            <v>1MGDTEXAS</v>
          </cell>
        </row>
        <row r="5987">
          <cell r="I5987" t="str">
            <v>1MGDTEXAS</v>
          </cell>
        </row>
        <row r="5988">
          <cell r="I5988" t="str">
            <v>1MGDTEXAS</v>
          </cell>
        </row>
        <row r="5989">
          <cell r="I5989" t="str">
            <v>1MGDTEXAS</v>
          </cell>
        </row>
        <row r="5990">
          <cell r="I5990" t="str">
            <v>1MGDTEXAS</v>
          </cell>
        </row>
        <row r="5991">
          <cell r="I5991" t="str">
            <v>1MGDTEXAS</v>
          </cell>
        </row>
        <row r="5992">
          <cell r="I5992" t="str">
            <v>1MGDTEXAS</v>
          </cell>
        </row>
        <row r="5993">
          <cell r="I5993" t="str">
            <v>1MGDTEXAS</v>
          </cell>
        </row>
        <row r="5994">
          <cell r="I5994" t="str">
            <v>1MGDTEXAS</v>
          </cell>
        </row>
        <row r="5995">
          <cell r="I5995" t="str">
            <v>1MGDTEXAS</v>
          </cell>
        </row>
        <row r="5996">
          <cell r="I5996" t="str">
            <v>1MGDTEXAS</v>
          </cell>
        </row>
        <row r="5997">
          <cell r="I5997" t="str">
            <v>1MGDTEXAS</v>
          </cell>
        </row>
        <row r="5998">
          <cell r="I5998" t="str">
            <v>1MGDTEXAS</v>
          </cell>
        </row>
        <row r="5999">
          <cell r="I5999" t="str">
            <v>1MGDTEXAS</v>
          </cell>
        </row>
        <row r="6000">
          <cell r="I6000" t="str">
            <v>1MGDTEXAS</v>
          </cell>
        </row>
        <row r="6001">
          <cell r="I6001" t="str">
            <v>NOT USED</v>
          </cell>
        </row>
        <row r="6002">
          <cell r="I6002" t="str">
            <v>2PGDTEXAS</v>
          </cell>
        </row>
        <row r="6003">
          <cell r="I6003" t="str">
            <v>3PGDTEXAS</v>
          </cell>
        </row>
        <row r="6004">
          <cell r="I6004" t="str">
            <v>4PGDTEXAS</v>
          </cell>
        </row>
        <row r="6005">
          <cell r="I6005" t="str">
            <v>5PGDTEXAS</v>
          </cell>
        </row>
        <row r="6006">
          <cell r="I6006" t="str">
            <v>6PGDTEXAS</v>
          </cell>
        </row>
        <row r="6007">
          <cell r="I6007" t="str">
            <v>7PGDTEXAS</v>
          </cell>
        </row>
        <row r="6008">
          <cell r="I6008" t="str">
            <v>8PGDTEXAS</v>
          </cell>
        </row>
        <row r="6009">
          <cell r="I6009" t="str">
            <v>8PGDTEXAS</v>
          </cell>
        </row>
        <row r="6010">
          <cell r="I6010" t="str">
            <v>8PGDTEXAS</v>
          </cell>
        </row>
        <row r="6011">
          <cell r="I6011" t="str">
            <v>8PGDTEXAS</v>
          </cell>
        </row>
        <row r="6012">
          <cell r="I6012" t="str">
            <v>8PGDTEXAS</v>
          </cell>
        </row>
        <row r="6013">
          <cell r="I6013" t="str">
            <v>9PGDTEXAS</v>
          </cell>
        </row>
        <row r="6014">
          <cell r="I6014" t="str">
            <v>9PGDTEXAS</v>
          </cell>
        </row>
        <row r="6015">
          <cell r="I6015" t="str">
            <v>9PGDTEXAS</v>
          </cell>
        </row>
        <row r="6016">
          <cell r="I6016" t="str">
            <v>9PGDTEXAS</v>
          </cell>
        </row>
        <row r="6017">
          <cell r="I6017" t="str">
            <v>9PGDTEXAS</v>
          </cell>
        </row>
        <row r="6018">
          <cell r="I6018" t="str">
            <v>9PGDTEXAS</v>
          </cell>
        </row>
        <row r="6019">
          <cell r="I6019" t="str">
            <v>9PGDTEXAS</v>
          </cell>
        </row>
        <row r="6020">
          <cell r="I6020" t="str">
            <v>9PGDTEXAS</v>
          </cell>
        </row>
        <row r="6021">
          <cell r="I6021" t="str">
            <v>9PGDTEXAS</v>
          </cell>
        </row>
        <row r="6022">
          <cell r="I6022" t="str">
            <v>9PGDTEXAS</v>
          </cell>
        </row>
        <row r="6023">
          <cell r="I6023" t="str">
            <v>9PGDTEXAS</v>
          </cell>
        </row>
        <row r="6024">
          <cell r="I6024" t="str">
            <v>9PGDTEXAS</v>
          </cell>
        </row>
        <row r="6025">
          <cell r="I6025" t="str">
            <v>10PGDTEXAS</v>
          </cell>
        </row>
        <row r="6026">
          <cell r="I6026" t="str">
            <v>10PGDTEXAS</v>
          </cell>
        </row>
        <row r="6027">
          <cell r="I6027" t="str">
            <v>10PGDTEXAS</v>
          </cell>
        </row>
        <row r="6028">
          <cell r="I6028" t="str">
            <v>10PGDTEXAS</v>
          </cell>
        </row>
        <row r="6029">
          <cell r="I6029" t="str">
            <v>10PGDTEXAS</v>
          </cell>
        </row>
        <row r="6030">
          <cell r="I6030" t="str">
            <v>10PGDTEXAS</v>
          </cell>
        </row>
        <row r="6031">
          <cell r="I6031" t="str">
            <v>10PGDTEXAS</v>
          </cell>
        </row>
        <row r="6032">
          <cell r="I6032" t="str">
            <v>10PGDTEXAS</v>
          </cell>
        </row>
        <row r="6033">
          <cell r="I6033" t="str">
            <v>10PGDTEXAS</v>
          </cell>
        </row>
        <row r="6034">
          <cell r="I6034" t="str">
            <v>10PGDTEXAS</v>
          </cell>
        </row>
        <row r="6035">
          <cell r="I6035" t="str">
            <v>10PGDTEXAS</v>
          </cell>
        </row>
        <row r="6036">
          <cell r="I6036" t="str">
            <v>10PGDTEXAS</v>
          </cell>
        </row>
        <row r="6037">
          <cell r="I6037" t="str">
            <v>NOT USED</v>
          </cell>
        </row>
        <row r="6038">
          <cell r="I6038" t="str">
            <v>2DIMDENVER</v>
          </cell>
        </row>
        <row r="6039">
          <cell r="I6039" t="str">
            <v>3DIMDENVER</v>
          </cell>
        </row>
        <row r="6040">
          <cell r="I6040" t="str">
            <v>4DIMDENVER</v>
          </cell>
        </row>
        <row r="6041">
          <cell r="I6041" t="str">
            <v>5DIMDENVER</v>
          </cell>
        </row>
        <row r="6042">
          <cell r="I6042" t="str">
            <v>6DIMDENVER</v>
          </cell>
        </row>
        <row r="6043">
          <cell r="I6043" t="str">
            <v>7DIMDENVER</v>
          </cell>
        </row>
        <row r="6044">
          <cell r="I6044" t="str">
            <v>8DIMDENVER</v>
          </cell>
        </row>
        <row r="6045">
          <cell r="I6045" t="str">
            <v>8DIMDENVER</v>
          </cell>
        </row>
        <row r="6046">
          <cell r="I6046" t="str">
            <v>8DIMDENVER</v>
          </cell>
        </row>
        <row r="6047">
          <cell r="I6047" t="str">
            <v>1IIMDENVER</v>
          </cell>
        </row>
        <row r="6048">
          <cell r="I6048" t="str">
            <v>1PHYIMDENVER</v>
          </cell>
        </row>
        <row r="6049">
          <cell r="I6049" t="str">
            <v>1PHYIMDENVER</v>
          </cell>
        </row>
        <row r="6050">
          <cell r="I6050" t="str">
            <v>1PHYIMDENVER</v>
          </cell>
        </row>
        <row r="6051">
          <cell r="I6051" t="str">
            <v>1PHYIMDENVER</v>
          </cell>
        </row>
        <row r="6052">
          <cell r="I6052" t="str">
            <v>1PHYIMDENVER</v>
          </cell>
        </row>
        <row r="6053">
          <cell r="I6053" t="str">
            <v>1PHYIMDENVER</v>
          </cell>
        </row>
        <row r="6054">
          <cell r="I6054" t="str">
            <v>1PHYIMDENVER</v>
          </cell>
        </row>
        <row r="6055">
          <cell r="I6055" t="str">
            <v>1PHYIMDENVER</v>
          </cell>
        </row>
        <row r="6056">
          <cell r="I6056" t="str">
            <v>1PHYIMDENVER</v>
          </cell>
        </row>
        <row r="6057">
          <cell r="I6057" t="str">
            <v>1PHYIMDENVER</v>
          </cell>
        </row>
        <row r="6058">
          <cell r="I6058" t="str">
            <v>1PHYIMDENVER</v>
          </cell>
        </row>
        <row r="6059">
          <cell r="I6059" t="str">
            <v>1PHYIMDENVER</v>
          </cell>
        </row>
        <row r="6060">
          <cell r="I6060" t="str">
            <v>1PHYIMDENVER</v>
          </cell>
        </row>
        <row r="6061">
          <cell r="I6061" t="str">
            <v>1PHYIMDENVER</v>
          </cell>
        </row>
        <row r="6062">
          <cell r="I6062" t="str">
            <v>1PHYIMDENVER</v>
          </cell>
        </row>
        <row r="6063">
          <cell r="I6063" t="str">
            <v>1PHYIMDENVER</v>
          </cell>
        </row>
        <row r="6064">
          <cell r="I6064" t="str">
            <v>1PHYIMDENVER</v>
          </cell>
        </row>
        <row r="6065">
          <cell r="I6065" t="str">
            <v>1PHYIMDENVER</v>
          </cell>
        </row>
        <row r="6066">
          <cell r="I6066" t="str">
            <v>1PHYIMDENVER</v>
          </cell>
        </row>
        <row r="6067">
          <cell r="I6067" t="str">
            <v>1PHYIMDENVER</v>
          </cell>
        </row>
        <row r="6068">
          <cell r="I6068" t="str">
            <v>1PHYIMDENVER</v>
          </cell>
        </row>
        <row r="6069">
          <cell r="I6069" t="str">
            <v>1PHYIMDENVER</v>
          </cell>
        </row>
        <row r="6070">
          <cell r="I6070" t="str">
            <v>1PHYIMDENVER</v>
          </cell>
        </row>
        <row r="6071">
          <cell r="I6071" t="str">
            <v>1PHYIMDENVER</v>
          </cell>
        </row>
        <row r="6072">
          <cell r="I6072" t="str">
            <v>1PHYIMDENVER</v>
          </cell>
        </row>
        <row r="6073">
          <cell r="I6073" t="str">
            <v>1PHYIMDENVER</v>
          </cell>
        </row>
        <row r="6074">
          <cell r="I6074" t="str">
            <v>1PHYIMDENVER</v>
          </cell>
        </row>
        <row r="6075">
          <cell r="I6075" t="str">
            <v>1PHYIMDENVER</v>
          </cell>
        </row>
        <row r="6076">
          <cell r="I6076" t="str">
            <v>NOT USED</v>
          </cell>
        </row>
        <row r="6077">
          <cell r="I6077" t="str">
            <v>2PIMDENVER</v>
          </cell>
        </row>
        <row r="6078">
          <cell r="I6078" t="str">
            <v>3PIMDENVER</v>
          </cell>
        </row>
        <row r="6079">
          <cell r="I6079" t="str">
            <v>4PIMDENVER</v>
          </cell>
        </row>
        <row r="6080">
          <cell r="I6080" t="str">
            <v>5PIMDENVER</v>
          </cell>
        </row>
        <row r="6081">
          <cell r="I6081" t="str">
            <v>6PIMDENVER</v>
          </cell>
        </row>
        <row r="6082">
          <cell r="I6082" t="str">
            <v>7PIMDENVER</v>
          </cell>
        </row>
        <row r="6083">
          <cell r="I6083" t="str">
            <v>8PIMDENVER</v>
          </cell>
        </row>
        <row r="6084">
          <cell r="I6084" t="str">
            <v>8PIMDENVER</v>
          </cell>
        </row>
        <row r="6085">
          <cell r="I6085" t="str">
            <v>8PIMDENVER</v>
          </cell>
        </row>
        <row r="6086">
          <cell r="I6086" t="str">
            <v>NOT USED</v>
          </cell>
        </row>
        <row r="6087">
          <cell r="I6087" t="str">
            <v>2DWAHA</v>
          </cell>
        </row>
        <row r="6088">
          <cell r="I6088" t="str">
            <v>3DWAHA</v>
          </cell>
        </row>
        <row r="6089">
          <cell r="I6089" t="str">
            <v>6DWAHA</v>
          </cell>
        </row>
        <row r="6090">
          <cell r="I6090" t="str">
            <v>7DWAHA</v>
          </cell>
        </row>
        <row r="6091">
          <cell r="I6091" t="str">
            <v>8DWAHA</v>
          </cell>
        </row>
        <row r="6092">
          <cell r="I6092" t="str">
            <v>8DWAHA</v>
          </cell>
        </row>
        <row r="6093">
          <cell r="I6093" t="str">
            <v>8DWAHA</v>
          </cell>
        </row>
        <row r="6094">
          <cell r="I6094" t="str">
            <v>8DWAHA</v>
          </cell>
        </row>
        <row r="6095">
          <cell r="I6095" t="str">
            <v>8DWAHA</v>
          </cell>
        </row>
        <row r="6096">
          <cell r="I6096" t="str">
            <v>9DWAHA</v>
          </cell>
        </row>
        <row r="6097">
          <cell r="I6097" t="str">
            <v>9DWAHA</v>
          </cell>
        </row>
        <row r="6098">
          <cell r="I6098" t="str">
            <v>9DWAHA</v>
          </cell>
        </row>
        <row r="6099">
          <cell r="I6099" t="str">
            <v>9DWAHA</v>
          </cell>
        </row>
        <row r="6100">
          <cell r="I6100" t="str">
            <v>9DWAHA</v>
          </cell>
        </row>
        <row r="6101">
          <cell r="I6101" t="str">
            <v>9DWAHA</v>
          </cell>
        </row>
        <row r="6102">
          <cell r="I6102" t="str">
            <v>9DWAHA</v>
          </cell>
        </row>
        <row r="6103">
          <cell r="I6103" t="str">
            <v>9DWAHA</v>
          </cell>
        </row>
        <row r="6104">
          <cell r="I6104" t="str">
            <v>9DWAHA</v>
          </cell>
        </row>
        <row r="6105">
          <cell r="I6105" t="str">
            <v>10DWAHA</v>
          </cell>
        </row>
        <row r="6106">
          <cell r="I6106" t="str">
            <v>10DWAHA</v>
          </cell>
        </row>
        <row r="6107">
          <cell r="I6107" t="str">
            <v>10DWAHA</v>
          </cell>
        </row>
        <row r="6108">
          <cell r="I6108" t="str">
            <v>10DWAHA</v>
          </cell>
        </row>
        <row r="6109">
          <cell r="I6109" t="str">
            <v>10DWAHA</v>
          </cell>
        </row>
        <row r="6110">
          <cell r="I6110" t="str">
            <v>10DWAHA</v>
          </cell>
        </row>
        <row r="6111">
          <cell r="I6111" t="str">
            <v>10DWAHA</v>
          </cell>
        </row>
        <row r="6112">
          <cell r="I6112" t="str">
            <v>10DWAHA</v>
          </cell>
        </row>
        <row r="6113">
          <cell r="I6113" t="str">
            <v>10DWAHA</v>
          </cell>
        </row>
        <row r="6114">
          <cell r="I6114" t="str">
            <v>11DWAHA</v>
          </cell>
        </row>
        <row r="6115">
          <cell r="I6115" t="str">
            <v>11DWAHA</v>
          </cell>
        </row>
        <row r="6116">
          <cell r="I6116" t="str">
            <v>11DWAHA</v>
          </cell>
        </row>
        <row r="6117">
          <cell r="I6117" t="str">
            <v>11DWAHA</v>
          </cell>
        </row>
        <row r="6118">
          <cell r="I6118" t="str">
            <v>11DWAHA</v>
          </cell>
        </row>
        <row r="6119">
          <cell r="I6119" t="str">
            <v>11DWAHA</v>
          </cell>
        </row>
        <row r="6120">
          <cell r="I6120" t="str">
            <v>11DWAHA</v>
          </cell>
        </row>
        <row r="6121">
          <cell r="I6121" t="str">
            <v>11DWAHA</v>
          </cell>
        </row>
        <row r="6122">
          <cell r="I6122" t="str">
            <v>11DWAHA</v>
          </cell>
        </row>
        <row r="6123">
          <cell r="I6123" t="str">
            <v>12DWAHA</v>
          </cell>
        </row>
        <row r="6124">
          <cell r="I6124" t="str">
            <v>12DWAHA</v>
          </cell>
        </row>
        <row r="6125">
          <cell r="I6125" t="str">
            <v>1MWAHA</v>
          </cell>
        </row>
        <row r="6126">
          <cell r="I6126" t="str">
            <v>1MWAHA</v>
          </cell>
        </row>
        <row r="6127">
          <cell r="I6127" t="str">
            <v>1MWAHA</v>
          </cell>
        </row>
        <row r="6128">
          <cell r="I6128" t="str">
            <v>1MWAHA</v>
          </cell>
        </row>
        <row r="6129">
          <cell r="I6129" t="str">
            <v>1MWAHA</v>
          </cell>
        </row>
        <row r="6130">
          <cell r="I6130" t="str">
            <v>1MWAHA</v>
          </cell>
        </row>
        <row r="6131">
          <cell r="I6131" t="str">
            <v>1MWAHA</v>
          </cell>
        </row>
        <row r="6132">
          <cell r="I6132" t="str">
            <v>1MWAHA</v>
          </cell>
        </row>
        <row r="6133">
          <cell r="I6133" t="str">
            <v>1MWAHA</v>
          </cell>
        </row>
        <row r="6134">
          <cell r="I6134" t="str">
            <v>1MWAHA</v>
          </cell>
        </row>
        <row r="6135">
          <cell r="I6135" t="str">
            <v>1MWAHA</v>
          </cell>
        </row>
        <row r="6136">
          <cell r="I6136" t="str">
            <v>1MWAHA</v>
          </cell>
        </row>
        <row r="6137">
          <cell r="I6137" t="str">
            <v>1MWAHA</v>
          </cell>
        </row>
        <row r="6138">
          <cell r="I6138" t="str">
            <v>1MWAHA</v>
          </cell>
        </row>
        <row r="6139">
          <cell r="I6139" t="str">
            <v>1MWAHA</v>
          </cell>
        </row>
        <row r="6140">
          <cell r="I6140" t="str">
            <v>1MWAHA</v>
          </cell>
        </row>
        <row r="6141">
          <cell r="I6141" t="str">
            <v>1MWAHA</v>
          </cell>
        </row>
        <row r="6142">
          <cell r="I6142" t="str">
            <v>1MWAHA</v>
          </cell>
        </row>
        <row r="6143">
          <cell r="I6143" t="str">
            <v>1MWAHA</v>
          </cell>
        </row>
        <row r="6144">
          <cell r="I6144" t="str">
            <v>1MWAHA</v>
          </cell>
        </row>
        <row r="6145">
          <cell r="I6145" t="str">
            <v>1MWAHA</v>
          </cell>
        </row>
        <row r="6146">
          <cell r="I6146" t="str">
            <v>1MWAHA</v>
          </cell>
        </row>
        <row r="6147">
          <cell r="I6147" t="str">
            <v>1MWAHA</v>
          </cell>
        </row>
        <row r="6148">
          <cell r="I6148" t="str">
            <v>1MWAHA</v>
          </cell>
        </row>
        <row r="6149">
          <cell r="I6149" t="str">
            <v>1MWAHA</v>
          </cell>
        </row>
        <row r="6150">
          <cell r="I6150" t="str">
            <v>1MWAHA</v>
          </cell>
        </row>
        <row r="6151">
          <cell r="I6151" t="str">
            <v>1MWAHA</v>
          </cell>
        </row>
        <row r="6152">
          <cell r="I6152" t="str">
            <v>1MWAHA</v>
          </cell>
        </row>
        <row r="6153">
          <cell r="I6153" t="str">
            <v>1MWAHA</v>
          </cell>
        </row>
        <row r="6154">
          <cell r="I6154" t="str">
            <v>1PHYWAHA</v>
          </cell>
        </row>
        <row r="6155">
          <cell r="I6155" t="str">
            <v>1PHYWAHA</v>
          </cell>
        </row>
        <row r="6156">
          <cell r="I6156" t="str">
            <v>1PHYWAHA</v>
          </cell>
        </row>
        <row r="6157">
          <cell r="I6157" t="str">
            <v>1PHYWAHA</v>
          </cell>
        </row>
        <row r="6158">
          <cell r="I6158" t="str">
            <v>1PHYWAHA</v>
          </cell>
        </row>
        <row r="6159">
          <cell r="I6159" t="str">
            <v>1PHYWAHA</v>
          </cell>
        </row>
        <row r="6160">
          <cell r="I6160" t="str">
            <v>1PHYWAHA</v>
          </cell>
        </row>
        <row r="6161">
          <cell r="I6161" t="str">
            <v>1PHYWAHA</v>
          </cell>
        </row>
        <row r="6162">
          <cell r="I6162" t="str">
            <v>1PHYWAHA</v>
          </cell>
        </row>
        <row r="6163">
          <cell r="I6163" t="str">
            <v>1PHYWAHA</v>
          </cell>
        </row>
        <row r="6164">
          <cell r="I6164" t="str">
            <v>1PHYWAHA</v>
          </cell>
        </row>
        <row r="6165">
          <cell r="I6165" t="str">
            <v>1PHYWAHA</v>
          </cell>
        </row>
        <row r="6166">
          <cell r="I6166" t="str">
            <v>1PHYWAHA</v>
          </cell>
        </row>
        <row r="6167">
          <cell r="I6167" t="str">
            <v>1PHYWAHA</v>
          </cell>
        </row>
        <row r="6168">
          <cell r="I6168" t="str">
            <v>1PHYWAHA</v>
          </cell>
        </row>
        <row r="6169">
          <cell r="I6169" t="str">
            <v>1PHYWAHA</v>
          </cell>
        </row>
        <row r="6170">
          <cell r="I6170" t="str">
            <v>1PHYWAHA</v>
          </cell>
        </row>
        <row r="6171">
          <cell r="I6171" t="str">
            <v>1PHYWAHA</v>
          </cell>
        </row>
        <row r="6172">
          <cell r="I6172" t="str">
            <v>1PHYWAHA</v>
          </cell>
        </row>
        <row r="6173">
          <cell r="I6173" t="str">
            <v>1PHYWAHA</v>
          </cell>
        </row>
        <row r="6174">
          <cell r="I6174" t="str">
            <v>1PHYWAHA</v>
          </cell>
        </row>
        <row r="6175">
          <cell r="I6175" t="str">
            <v>1PHYWAHA</v>
          </cell>
        </row>
        <row r="6176">
          <cell r="I6176" t="str">
            <v>1PHYWAHA</v>
          </cell>
        </row>
        <row r="6177">
          <cell r="I6177" t="str">
            <v>1PHYWAHA</v>
          </cell>
        </row>
        <row r="6178">
          <cell r="I6178" t="str">
            <v>1PHYWAHA</v>
          </cell>
        </row>
        <row r="6179">
          <cell r="I6179" t="str">
            <v>1PHYWAHA</v>
          </cell>
        </row>
        <row r="6180">
          <cell r="I6180" t="str">
            <v>1PHYWAHA</v>
          </cell>
        </row>
        <row r="6181">
          <cell r="I6181" t="str">
            <v>1PHYWAHA</v>
          </cell>
        </row>
        <row r="6182">
          <cell r="I6182" t="str">
            <v>NOT USED</v>
          </cell>
        </row>
        <row r="6183">
          <cell r="I6183" t="str">
            <v>2PWAHA</v>
          </cell>
        </row>
        <row r="6184">
          <cell r="I6184" t="str">
            <v>3PWAHA</v>
          </cell>
        </row>
        <row r="6185">
          <cell r="I6185" t="str">
            <v>4PWAHA</v>
          </cell>
        </row>
        <row r="6186">
          <cell r="I6186" t="str">
            <v>5PWAHA</v>
          </cell>
        </row>
        <row r="6187">
          <cell r="I6187" t="str">
            <v>6PWAHA</v>
          </cell>
        </row>
        <row r="6188">
          <cell r="I6188" t="str">
            <v>7PWAHA</v>
          </cell>
        </row>
        <row r="6189">
          <cell r="I6189" t="str">
            <v>8PWAHA</v>
          </cell>
        </row>
        <row r="6190">
          <cell r="I6190" t="str">
            <v>8PWAHA</v>
          </cell>
        </row>
        <row r="6191">
          <cell r="I6191" t="str">
            <v>8PWAHA</v>
          </cell>
        </row>
        <row r="6192">
          <cell r="I6192" t="str">
            <v>8PWAHA</v>
          </cell>
        </row>
        <row r="6193">
          <cell r="I6193" t="str">
            <v>8PWAHA</v>
          </cell>
        </row>
        <row r="6194">
          <cell r="I6194" t="str">
            <v>9PWAHA</v>
          </cell>
        </row>
        <row r="6195">
          <cell r="I6195" t="str">
            <v>9PWAHA</v>
          </cell>
        </row>
        <row r="6196">
          <cell r="I6196" t="str">
            <v>9PWAHA</v>
          </cell>
        </row>
        <row r="6197">
          <cell r="I6197" t="str">
            <v>9PWAHA</v>
          </cell>
        </row>
        <row r="6198">
          <cell r="I6198" t="str">
            <v>9PWAHA</v>
          </cell>
        </row>
        <row r="6199">
          <cell r="I6199" t="str">
            <v>9PWAHA</v>
          </cell>
        </row>
        <row r="6200">
          <cell r="I6200" t="str">
            <v>9PWAHA</v>
          </cell>
        </row>
        <row r="6201">
          <cell r="I6201" t="str">
            <v>9PWAHA</v>
          </cell>
        </row>
        <row r="6202">
          <cell r="I6202" t="str">
            <v>9PWAHA</v>
          </cell>
        </row>
        <row r="6203">
          <cell r="I6203" t="str">
            <v>10PWAHA</v>
          </cell>
        </row>
        <row r="6204">
          <cell r="I6204" t="str">
            <v>10PWAHA</v>
          </cell>
        </row>
        <row r="6205">
          <cell r="I6205" t="str">
            <v>10PWAHA</v>
          </cell>
        </row>
        <row r="6206">
          <cell r="I6206" t="str">
            <v>10PWAHA</v>
          </cell>
        </row>
        <row r="6207">
          <cell r="I6207" t="str">
            <v>10PWAHA</v>
          </cell>
        </row>
        <row r="6208">
          <cell r="I6208" t="str">
            <v>10PWAHA</v>
          </cell>
        </row>
        <row r="6209">
          <cell r="I6209" t="str">
            <v>10PWAHA</v>
          </cell>
        </row>
        <row r="6210">
          <cell r="I6210" t="str">
            <v>10PWAHA</v>
          </cell>
        </row>
        <row r="6211">
          <cell r="I6211" t="str">
            <v>10PWAHA</v>
          </cell>
        </row>
        <row r="6212">
          <cell r="I6212" t="str">
            <v>11PWAHA</v>
          </cell>
        </row>
        <row r="6213">
          <cell r="I6213" t="str">
            <v>11PWAHA</v>
          </cell>
        </row>
        <row r="6214">
          <cell r="I6214" t="str">
            <v>11PWAHA</v>
          </cell>
        </row>
        <row r="6215">
          <cell r="I6215" t="str">
            <v>11PWAHA</v>
          </cell>
        </row>
        <row r="6216">
          <cell r="I6216" t="str">
            <v>11PWAHA</v>
          </cell>
        </row>
        <row r="6217">
          <cell r="I6217" t="str">
            <v>11PWAHA</v>
          </cell>
        </row>
        <row r="6218">
          <cell r="I6218" t="str">
            <v>11PWAHA</v>
          </cell>
        </row>
        <row r="6219">
          <cell r="I6219" t="str">
            <v>11PWAHA</v>
          </cell>
        </row>
        <row r="6220">
          <cell r="I6220" t="str">
            <v>11PWAHA</v>
          </cell>
        </row>
        <row r="6221">
          <cell r="I6221" t="str">
            <v>12PWAHA</v>
          </cell>
        </row>
        <row r="6222">
          <cell r="I6222" t="str">
            <v>12PWAHA</v>
          </cell>
        </row>
        <row r="6223">
          <cell r="I6223" t="str">
            <v>NOT USED</v>
          </cell>
        </row>
        <row r="6224">
          <cell r="I6224" t="str">
            <v>2DSTORAGE</v>
          </cell>
        </row>
        <row r="6225">
          <cell r="I6225" t="str">
            <v>3DSTORAGE</v>
          </cell>
        </row>
        <row r="6226">
          <cell r="I6226" t="str">
            <v>4DSTORAGE</v>
          </cell>
        </row>
        <row r="6227">
          <cell r="I6227" t="str">
            <v>5DSTORAGE</v>
          </cell>
        </row>
        <row r="6228">
          <cell r="I6228" t="str">
            <v>6DSTORAGE</v>
          </cell>
        </row>
        <row r="6229">
          <cell r="I6229" t="str">
            <v>7DSTORAGE</v>
          </cell>
        </row>
        <row r="6230">
          <cell r="I6230" t="str">
            <v>8DSTORAGE</v>
          </cell>
        </row>
        <row r="6231">
          <cell r="I6231" t="str">
            <v>8DSTORAGE</v>
          </cell>
        </row>
        <row r="6232">
          <cell r="I6232" t="str">
            <v>8DSTORAGE</v>
          </cell>
        </row>
        <row r="6233">
          <cell r="I6233" t="str">
            <v>8DSTORAGE</v>
          </cell>
        </row>
        <row r="6234">
          <cell r="I6234" t="str">
            <v>8DSTORAGE</v>
          </cell>
        </row>
        <row r="6235">
          <cell r="I6235" t="str">
            <v>9DSTORAGE</v>
          </cell>
        </row>
        <row r="6236">
          <cell r="I6236" t="str">
            <v>9DSTORAGE</v>
          </cell>
        </row>
        <row r="6237">
          <cell r="I6237" t="str">
            <v>9DSTORAGE</v>
          </cell>
        </row>
        <row r="6238">
          <cell r="I6238" t="str">
            <v>9DSTORAGE</v>
          </cell>
        </row>
        <row r="6239">
          <cell r="I6239" t="str">
            <v>9DSTORAGE</v>
          </cell>
        </row>
        <row r="6240">
          <cell r="I6240" t="str">
            <v>9DSTORAGE</v>
          </cell>
        </row>
        <row r="6241">
          <cell r="I6241" t="str">
            <v>9DSTORAGE</v>
          </cell>
        </row>
        <row r="6242">
          <cell r="I6242" t="str">
            <v>9DSTORAGE</v>
          </cell>
        </row>
        <row r="6243">
          <cell r="I6243" t="str">
            <v>9DSTORAGE</v>
          </cell>
        </row>
        <row r="6244">
          <cell r="I6244" t="str">
            <v>9DSTORAGE</v>
          </cell>
        </row>
        <row r="6245">
          <cell r="I6245" t="str">
            <v>9DSTORAGE</v>
          </cell>
        </row>
        <row r="6246">
          <cell r="I6246" t="str">
            <v>9DSTORAGE</v>
          </cell>
        </row>
        <row r="6247">
          <cell r="I6247" t="str">
            <v>10DSTORAGE</v>
          </cell>
        </row>
        <row r="6248">
          <cell r="I6248" t="str">
            <v>10DSTORAGE</v>
          </cell>
        </row>
        <row r="6249">
          <cell r="I6249" t="str">
            <v>10DSTORAGE</v>
          </cell>
        </row>
        <row r="6250">
          <cell r="I6250" t="str">
            <v>10DSTORAGE</v>
          </cell>
        </row>
        <row r="6251">
          <cell r="I6251" t="str">
            <v>10DSTORAGE</v>
          </cell>
        </row>
        <row r="6252">
          <cell r="I6252" t="str">
            <v>10DSTORAGE</v>
          </cell>
        </row>
        <row r="6253">
          <cell r="I6253" t="str">
            <v>10DSTORAGE</v>
          </cell>
        </row>
        <row r="6254">
          <cell r="I6254" t="str">
            <v>10DSTORAGE</v>
          </cell>
        </row>
        <row r="6255">
          <cell r="I6255" t="str">
            <v>10DSTORAGE</v>
          </cell>
        </row>
        <row r="6256">
          <cell r="I6256" t="str">
            <v>10DSTORAGE</v>
          </cell>
        </row>
        <row r="6257">
          <cell r="I6257" t="str">
            <v>10DSTORAGE</v>
          </cell>
        </row>
        <row r="6258">
          <cell r="I6258" t="str">
            <v>10DSTORAGE</v>
          </cell>
        </row>
        <row r="6259">
          <cell r="I6259" t="str">
            <v>11DSTORAGE</v>
          </cell>
        </row>
        <row r="6260">
          <cell r="I6260" t="str">
            <v>11DSTORAGE</v>
          </cell>
        </row>
        <row r="6261">
          <cell r="I6261" t="str">
            <v>11DSTORAGE</v>
          </cell>
        </row>
        <row r="6262">
          <cell r="I6262" t="str">
            <v>11DSTORAGE</v>
          </cell>
        </row>
        <row r="6263">
          <cell r="I6263" t="str">
            <v>11DSTORAGE</v>
          </cell>
        </row>
        <row r="6264">
          <cell r="I6264" t="str">
            <v>11DSTORAGE</v>
          </cell>
        </row>
        <row r="6265">
          <cell r="I6265" t="str">
            <v>11DSTORAGE</v>
          </cell>
        </row>
        <row r="6266">
          <cell r="I6266" t="str">
            <v>11DSTORAGE</v>
          </cell>
        </row>
        <row r="6267">
          <cell r="I6267" t="str">
            <v>11DSTORAGE</v>
          </cell>
        </row>
        <row r="6268">
          <cell r="I6268" t="str">
            <v>11DSTORAGE</v>
          </cell>
        </row>
        <row r="6269">
          <cell r="I6269" t="str">
            <v>11DSTORAGE</v>
          </cell>
        </row>
        <row r="6270">
          <cell r="I6270" t="str">
            <v>11DSTORAGE</v>
          </cell>
        </row>
        <row r="6271">
          <cell r="I6271" t="str">
            <v>12DSTORAGE</v>
          </cell>
        </row>
        <row r="6272">
          <cell r="I6272" t="str">
            <v>12DSTORAGE</v>
          </cell>
        </row>
        <row r="6273">
          <cell r="I6273" t="str">
            <v>12DSTORAGE</v>
          </cell>
        </row>
        <row r="6274">
          <cell r="I6274" t="str">
            <v>12DSTORAGE</v>
          </cell>
        </row>
        <row r="6275">
          <cell r="I6275" t="str">
            <v>12DSTORAGE</v>
          </cell>
        </row>
        <row r="6276">
          <cell r="I6276" t="str">
            <v>12DSTORAGE</v>
          </cell>
        </row>
        <row r="6277">
          <cell r="I6277" t="str">
            <v>12DSTORAGE</v>
          </cell>
        </row>
        <row r="6278">
          <cell r="I6278" t="str">
            <v>12DSTORAGE</v>
          </cell>
        </row>
        <row r="6279">
          <cell r="I6279" t="str">
            <v>12DSTORAGE</v>
          </cell>
        </row>
        <row r="6280">
          <cell r="I6280" t="str">
            <v>12DSTORAGE</v>
          </cell>
        </row>
        <row r="6281">
          <cell r="I6281" t="str">
            <v>12DSTORAGE</v>
          </cell>
        </row>
        <row r="6282">
          <cell r="I6282" t="str">
            <v>12DSTORAGE</v>
          </cell>
        </row>
        <row r="6283">
          <cell r="I6283" t="str">
            <v>12DSTORAGE</v>
          </cell>
        </row>
        <row r="6284">
          <cell r="I6284" t="str">
            <v>12DSTORAGE</v>
          </cell>
        </row>
        <row r="6285">
          <cell r="I6285" t="str">
            <v>12DSTORAGE</v>
          </cell>
        </row>
        <row r="6286">
          <cell r="I6286" t="str">
            <v>12DSTORAGE</v>
          </cell>
        </row>
        <row r="6287">
          <cell r="I6287" t="str">
            <v>12DSTORAGE</v>
          </cell>
        </row>
        <row r="6288">
          <cell r="I6288" t="str">
            <v>12DSTORAGE</v>
          </cell>
        </row>
        <row r="6289">
          <cell r="I6289" t="str">
            <v>12DSTORAGE</v>
          </cell>
        </row>
        <row r="6290">
          <cell r="I6290" t="str">
            <v>12DSTORAGE</v>
          </cell>
        </row>
        <row r="6291">
          <cell r="I6291" t="str">
            <v>12DSTORAGE</v>
          </cell>
        </row>
        <row r="6292">
          <cell r="I6292" t="str">
            <v>12DSTORAGE</v>
          </cell>
        </row>
        <row r="6293">
          <cell r="I6293" t="str">
            <v>12DSTORAGE</v>
          </cell>
        </row>
        <row r="6294">
          <cell r="I6294" t="str">
            <v>12DSTORAGE</v>
          </cell>
        </row>
        <row r="6295">
          <cell r="I6295" t="str">
            <v>12DSTORAGE</v>
          </cell>
        </row>
        <row r="6296">
          <cell r="I6296" t="str">
            <v>12DSTORAGE</v>
          </cell>
        </row>
        <row r="6297">
          <cell r="I6297" t="str">
            <v>12DSTORAGE</v>
          </cell>
        </row>
        <row r="6298">
          <cell r="I6298" t="str">
            <v>12DSTORAGE</v>
          </cell>
        </row>
        <row r="6299">
          <cell r="I6299" t="str">
            <v>12DSTORAGE</v>
          </cell>
        </row>
        <row r="6300">
          <cell r="I6300" t="str">
            <v>NOT USED</v>
          </cell>
        </row>
        <row r="6301">
          <cell r="I6301" t="str">
            <v>5DSTORAGE</v>
          </cell>
        </row>
        <row r="6302">
          <cell r="I6302" t="str">
            <v>6DSTORAGE</v>
          </cell>
        </row>
        <row r="6303">
          <cell r="I6303" t="str">
            <v>7DSTORAGE</v>
          </cell>
        </row>
        <row r="6304">
          <cell r="I6304" t="str">
            <v>8DSTORAGE</v>
          </cell>
        </row>
        <row r="6305">
          <cell r="I6305" t="str">
            <v>8DSTORAGE</v>
          </cell>
        </row>
        <row r="6306">
          <cell r="I6306" t="str">
            <v>8DSTORAGE</v>
          </cell>
        </row>
        <row r="6307">
          <cell r="I6307" t="str">
            <v>8DSTORAGE</v>
          </cell>
        </row>
        <row r="6308">
          <cell r="I6308" t="str">
            <v>9DSTORAGE</v>
          </cell>
        </row>
        <row r="6309">
          <cell r="I6309" t="str">
            <v>9DSTORAGE</v>
          </cell>
        </row>
        <row r="6310">
          <cell r="I6310" t="str">
            <v>9DSTORAGE</v>
          </cell>
        </row>
        <row r="6311">
          <cell r="I6311" t="str">
            <v>9DSTORAGE</v>
          </cell>
        </row>
        <row r="6312">
          <cell r="I6312" t="str">
            <v>9DSTORAGE</v>
          </cell>
        </row>
        <row r="6313">
          <cell r="I6313" t="str">
            <v>9DSTORAGE</v>
          </cell>
        </row>
        <row r="6314">
          <cell r="I6314" t="str">
            <v>9DSTORAGE</v>
          </cell>
        </row>
        <row r="6315">
          <cell r="I6315" t="str">
            <v>9DSTORAGE</v>
          </cell>
        </row>
        <row r="6316">
          <cell r="I6316" t="str">
            <v>9DSTORAGE</v>
          </cell>
        </row>
        <row r="6317">
          <cell r="I6317" t="str">
            <v>10DSTORAGE</v>
          </cell>
        </row>
        <row r="6318">
          <cell r="I6318" t="str">
            <v>10DSTORAGE</v>
          </cell>
        </row>
        <row r="6319">
          <cell r="I6319" t="str">
            <v>10DSTORAGE</v>
          </cell>
        </row>
        <row r="6320">
          <cell r="I6320" t="str">
            <v>10DSTORAGE</v>
          </cell>
        </row>
        <row r="6321">
          <cell r="I6321" t="str">
            <v>10DSTORAGE</v>
          </cell>
        </row>
        <row r="6322">
          <cell r="I6322" t="str">
            <v>10DSTORAGE</v>
          </cell>
        </row>
        <row r="6323">
          <cell r="I6323" t="str">
            <v>10DSTORAGE</v>
          </cell>
        </row>
        <row r="6324">
          <cell r="I6324" t="str">
            <v>10DSTORAGE</v>
          </cell>
        </row>
        <row r="6325">
          <cell r="I6325" t="str">
            <v>10DSTORAGE</v>
          </cell>
        </row>
        <row r="6326">
          <cell r="I6326" t="str">
            <v>10DSTORAGE</v>
          </cell>
        </row>
        <row r="6327">
          <cell r="I6327" t="str">
            <v>11DSTORAGE</v>
          </cell>
        </row>
        <row r="6328">
          <cell r="I6328" t="str">
            <v>11DSTORAGE</v>
          </cell>
        </row>
        <row r="6329">
          <cell r="I6329" t="str">
            <v>11DSTORAGE</v>
          </cell>
        </row>
        <row r="6330">
          <cell r="I6330" t="str">
            <v>11DSTORAGE</v>
          </cell>
        </row>
        <row r="6331">
          <cell r="I6331" t="str">
            <v>11DSTORAGE</v>
          </cell>
        </row>
        <row r="6332">
          <cell r="I6332" t="str">
            <v>11DSTORAGE</v>
          </cell>
        </row>
        <row r="6333">
          <cell r="I6333" t="str">
            <v>11DSTORAGE</v>
          </cell>
        </row>
        <row r="6334">
          <cell r="I6334" t="str">
            <v>11DSTORAGE</v>
          </cell>
        </row>
        <row r="6335">
          <cell r="I6335" t="str">
            <v>11DSTORAGE</v>
          </cell>
        </row>
        <row r="6336">
          <cell r="I6336" t="str">
            <v>11DSTORAGE</v>
          </cell>
        </row>
        <row r="6337">
          <cell r="I6337" t="str">
            <v>12DSTORAGE</v>
          </cell>
        </row>
        <row r="6338">
          <cell r="I6338" t="str">
            <v>12DSTORAGE</v>
          </cell>
        </row>
        <row r="6339">
          <cell r="I6339" t="str">
            <v>12DSTORAGE</v>
          </cell>
        </row>
        <row r="6340">
          <cell r="I6340" t="str">
            <v>12DSTORAGE</v>
          </cell>
        </row>
        <row r="6341">
          <cell r="I6341" t="str">
            <v>12DSTORAGE</v>
          </cell>
        </row>
        <row r="6342">
          <cell r="I6342" t="str">
            <v>12DSTORAGE</v>
          </cell>
        </row>
        <row r="6343">
          <cell r="I6343" t="str">
            <v>12DSTORAGE</v>
          </cell>
        </row>
        <row r="6344">
          <cell r="I6344" t="str">
            <v>12DSTORAGE</v>
          </cell>
        </row>
        <row r="6345">
          <cell r="I6345" t="str">
            <v>12DSTORAGE</v>
          </cell>
        </row>
        <row r="6346">
          <cell r="I6346" t="str">
            <v>12DSTORAGE</v>
          </cell>
        </row>
        <row r="6347">
          <cell r="I6347" t="str">
            <v>12DSTORAGE</v>
          </cell>
        </row>
        <row r="6348">
          <cell r="I6348" t="str">
            <v>12DSTORAGE</v>
          </cell>
        </row>
        <row r="6349">
          <cell r="I6349" t="str">
            <v>12DSTORAGE</v>
          </cell>
        </row>
        <row r="6350">
          <cell r="I6350" t="str">
            <v>12DSTORAGE</v>
          </cell>
        </row>
        <row r="6351">
          <cell r="I6351" t="str">
            <v>12DSTORAGE</v>
          </cell>
        </row>
        <row r="6352">
          <cell r="I6352" t="str">
            <v>12DSTORAGE</v>
          </cell>
        </row>
        <row r="6353">
          <cell r="I6353" t="str">
            <v>12DSTORAGE</v>
          </cell>
        </row>
        <row r="6354">
          <cell r="I6354" t="str">
            <v>12DSTORAGE</v>
          </cell>
        </row>
        <row r="6355">
          <cell r="I6355" t="str">
            <v>12DSTORAGE</v>
          </cell>
        </row>
        <row r="6356">
          <cell r="I6356" t="str">
            <v>12DSTORAGE</v>
          </cell>
        </row>
        <row r="6357">
          <cell r="I6357" t="str">
            <v>12DSTORAGE</v>
          </cell>
        </row>
        <row r="6358">
          <cell r="I6358" t="str">
            <v>12DSTORAGE</v>
          </cell>
        </row>
        <row r="6359">
          <cell r="I6359" t="str">
            <v>12DSTORAGE</v>
          </cell>
        </row>
        <row r="6360">
          <cell r="I6360" t="str">
            <v>NOT USED</v>
          </cell>
        </row>
        <row r="6361">
          <cell r="I6361" t="str">
            <v>2PSTORAGE</v>
          </cell>
        </row>
        <row r="6362">
          <cell r="I6362" t="str">
            <v>3PSTORAGE</v>
          </cell>
        </row>
        <row r="6363">
          <cell r="I6363" t="str">
            <v>4PSTORAGE</v>
          </cell>
        </row>
        <row r="6364">
          <cell r="I6364" t="str">
            <v>5PSTORAGE</v>
          </cell>
        </row>
        <row r="6365">
          <cell r="I6365" t="str">
            <v>6PSTORAGE</v>
          </cell>
        </row>
        <row r="6366">
          <cell r="I6366" t="str">
            <v>7PSTORAGE</v>
          </cell>
        </row>
        <row r="6367">
          <cell r="I6367" t="str">
            <v>8PSTORAGE</v>
          </cell>
        </row>
        <row r="6368">
          <cell r="I6368" t="str">
            <v>8PSTORAGE</v>
          </cell>
        </row>
        <row r="6369">
          <cell r="I6369" t="str">
            <v>8PSTORAGE</v>
          </cell>
        </row>
        <row r="6370">
          <cell r="I6370" t="str">
            <v>8PSTORAGE</v>
          </cell>
        </row>
        <row r="6371">
          <cell r="I6371" t="str">
            <v>8PSTORAGE</v>
          </cell>
        </row>
        <row r="6372">
          <cell r="I6372" t="str">
            <v>9PSTORAGE</v>
          </cell>
        </row>
        <row r="6373">
          <cell r="I6373" t="str">
            <v>9PSTORAGE</v>
          </cell>
        </row>
        <row r="6374">
          <cell r="I6374" t="str">
            <v>9PSTORAGE</v>
          </cell>
        </row>
        <row r="6375">
          <cell r="I6375" t="str">
            <v>9PSTORAGE</v>
          </cell>
        </row>
        <row r="6376">
          <cell r="I6376" t="str">
            <v>9PSTORAGE</v>
          </cell>
        </row>
        <row r="6377">
          <cell r="I6377" t="str">
            <v>9PSTORAGE</v>
          </cell>
        </row>
        <row r="6378">
          <cell r="I6378" t="str">
            <v>9PSTORAGE</v>
          </cell>
        </row>
        <row r="6379">
          <cell r="I6379" t="str">
            <v>9PSTORAGE</v>
          </cell>
        </row>
        <row r="6380">
          <cell r="I6380" t="str">
            <v>9PSTORAGE</v>
          </cell>
        </row>
        <row r="6381">
          <cell r="I6381" t="str">
            <v>9PSTORAGE</v>
          </cell>
        </row>
        <row r="6382">
          <cell r="I6382" t="str">
            <v>9PSTORAGE</v>
          </cell>
        </row>
        <row r="6383">
          <cell r="I6383" t="str">
            <v>10PSTORAGE</v>
          </cell>
        </row>
        <row r="6384">
          <cell r="I6384" t="str">
            <v>10PSTORAGE</v>
          </cell>
        </row>
        <row r="6385">
          <cell r="I6385" t="str">
            <v>10PSTORAGE</v>
          </cell>
        </row>
        <row r="6386">
          <cell r="I6386" t="str">
            <v>10PSTORAGE</v>
          </cell>
        </row>
        <row r="6387">
          <cell r="I6387" t="str">
            <v>10PSTORAGE</v>
          </cell>
        </row>
        <row r="6388">
          <cell r="I6388" t="str">
            <v>10PSTORAGE</v>
          </cell>
        </row>
        <row r="6389">
          <cell r="I6389" t="str">
            <v>10PSTORAGE</v>
          </cell>
        </row>
        <row r="6390">
          <cell r="I6390" t="str">
            <v>10PSTORAGE</v>
          </cell>
        </row>
        <row r="6391">
          <cell r="I6391" t="str">
            <v>10PSTORAGE</v>
          </cell>
        </row>
        <row r="6392">
          <cell r="I6392" t="str">
            <v>10PSTORAGE</v>
          </cell>
        </row>
        <row r="6393">
          <cell r="I6393" t="str">
            <v>11PSTORAGE</v>
          </cell>
        </row>
        <row r="6394">
          <cell r="I6394" t="str">
            <v>11PSTORAGE</v>
          </cell>
        </row>
        <row r="6395">
          <cell r="I6395" t="str">
            <v>11PSTORAGE</v>
          </cell>
        </row>
        <row r="6396">
          <cell r="I6396" t="str">
            <v>11PSTORAGE</v>
          </cell>
        </row>
        <row r="6397">
          <cell r="I6397" t="str">
            <v>11PSTORAGE</v>
          </cell>
        </row>
        <row r="6398">
          <cell r="I6398" t="str">
            <v>11PSTORAGE</v>
          </cell>
        </row>
        <row r="6399">
          <cell r="I6399" t="str">
            <v>11PSTORAGE</v>
          </cell>
        </row>
        <row r="6400">
          <cell r="I6400" t="str">
            <v>11PSTORAGE</v>
          </cell>
        </row>
        <row r="6401">
          <cell r="I6401" t="str">
            <v>11PSTORAGE</v>
          </cell>
        </row>
        <row r="6402">
          <cell r="I6402" t="str">
            <v>11PSTORAGE</v>
          </cell>
        </row>
        <row r="6403">
          <cell r="I6403" t="str">
            <v>12PSTORAGE</v>
          </cell>
        </row>
        <row r="6404">
          <cell r="I6404" t="str">
            <v>12PSTORAGE</v>
          </cell>
        </row>
        <row r="6405">
          <cell r="I6405" t="str">
            <v>12PSTORAGE</v>
          </cell>
        </row>
        <row r="6406">
          <cell r="I6406" t="str">
            <v>12PSTORAGE</v>
          </cell>
        </row>
        <row r="6407">
          <cell r="I6407" t="str">
            <v>12PSTORAGE</v>
          </cell>
        </row>
        <row r="6408">
          <cell r="I6408" t="str">
            <v>12PSTORAGE</v>
          </cell>
        </row>
        <row r="6409">
          <cell r="I6409" t="str">
            <v>12PSTORAGE</v>
          </cell>
        </row>
        <row r="6410">
          <cell r="I6410" t="str">
            <v>12PSTORAGE</v>
          </cell>
        </row>
        <row r="6411">
          <cell r="I6411" t="str">
            <v>12PSTORAGE</v>
          </cell>
        </row>
        <row r="6412">
          <cell r="I6412" t="str">
            <v>12PSTORAGE</v>
          </cell>
        </row>
        <row r="6413">
          <cell r="I6413" t="str">
            <v>12PSTORAGE</v>
          </cell>
        </row>
        <row r="6414">
          <cell r="I6414" t="str">
            <v>12PSTORAGE</v>
          </cell>
        </row>
        <row r="6415">
          <cell r="I6415" t="str">
            <v>12PSTORAGE</v>
          </cell>
        </row>
        <row r="6416">
          <cell r="I6416" t="str">
            <v>12PSTORAGE</v>
          </cell>
        </row>
        <row r="6417">
          <cell r="I6417" t="str">
            <v>12PSTORAGE</v>
          </cell>
        </row>
        <row r="6418">
          <cell r="I6418" t="str">
            <v>12PSTORAGE</v>
          </cell>
        </row>
        <row r="6419">
          <cell r="I6419" t="str">
            <v>12PSTORAGE</v>
          </cell>
        </row>
        <row r="6420">
          <cell r="I6420" t="str">
            <v>12PSTORAGE</v>
          </cell>
        </row>
        <row r="6421">
          <cell r="I6421" t="str">
            <v>12PSTORAGE</v>
          </cell>
        </row>
        <row r="6422">
          <cell r="I6422" t="str">
            <v>12PSTORAGE</v>
          </cell>
        </row>
        <row r="6423">
          <cell r="I6423" t="str">
            <v>12PSTORAGE</v>
          </cell>
        </row>
        <row r="6424">
          <cell r="I6424" t="str">
            <v>12PSTORAGE</v>
          </cell>
        </row>
        <row r="6425">
          <cell r="I6425" t="str">
            <v>12PSTORAGE</v>
          </cell>
        </row>
        <row r="6426">
          <cell r="I6426" t="str">
            <v>1ISTORAGE</v>
          </cell>
        </row>
        <row r="6427">
          <cell r="I6427" t="str">
            <v>2ISTORAGE</v>
          </cell>
        </row>
        <row r="6428">
          <cell r="I6428" t="str">
            <v>4ISTORAGE</v>
          </cell>
        </row>
        <row r="6429">
          <cell r="I6429" t="str">
            <v>5ISTORAGE</v>
          </cell>
        </row>
        <row r="6430">
          <cell r="I6430" t="str">
            <v>6ISTORAGE</v>
          </cell>
        </row>
        <row r="6431">
          <cell r="I6431" t="str">
            <v>7ISTORAGE</v>
          </cell>
        </row>
        <row r="6432">
          <cell r="I6432" t="str">
            <v>8ISTORAGE</v>
          </cell>
        </row>
        <row r="6433">
          <cell r="I6433" t="str">
            <v>8ISTORAGE</v>
          </cell>
        </row>
        <row r="6434">
          <cell r="I6434" t="str">
            <v>8ISTORAGE</v>
          </cell>
        </row>
        <row r="6435">
          <cell r="I6435" t="str">
            <v>8ISTORAGE</v>
          </cell>
        </row>
        <row r="6436">
          <cell r="I6436" t="str">
            <v>9ISTORAGE</v>
          </cell>
        </row>
        <row r="6437">
          <cell r="I6437" t="str">
            <v>9ISTORAGE</v>
          </cell>
        </row>
        <row r="6438">
          <cell r="I6438" t="str">
            <v>9ISTORAGE</v>
          </cell>
        </row>
        <row r="6439">
          <cell r="I6439" t="str">
            <v>9ISTORAGE</v>
          </cell>
        </row>
        <row r="6440">
          <cell r="I6440" t="str">
            <v>9ISTORAGE</v>
          </cell>
        </row>
        <row r="6441">
          <cell r="I6441" t="str">
            <v>9ISTORAGE</v>
          </cell>
        </row>
        <row r="6442">
          <cell r="I6442" t="str">
            <v>9ISTORAGE</v>
          </cell>
        </row>
        <row r="6443">
          <cell r="I6443" t="str">
            <v>10ISTORAGE</v>
          </cell>
        </row>
        <row r="6444">
          <cell r="I6444" t="str">
            <v>NOT USED</v>
          </cell>
        </row>
        <row r="6445">
          <cell r="I6445" t="str">
            <v>2PSTORAGE</v>
          </cell>
        </row>
        <row r="6446">
          <cell r="I6446" t="str">
            <v>3PSTORAGE</v>
          </cell>
        </row>
        <row r="6447">
          <cell r="I6447" t="str">
            <v>4PSTORAGE</v>
          </cell>
        </row>
        <row r="6448">
          <cell r="I6448" t="str">
            <v>5PSTORAGE</v>
          </cell>
        </row>
        <row r="6449">
          <cell r="I6449" t="str">
            <v>6PSTORAGE</v>
          </cell>
        </row>
        <row r="6450">
          <cell r="I6450" t="str">
            <v>7PSTORAGE</v>
          </cell>
        </row>
        <row r="6451">
          <cell r="I6451" t="str">
            <v>8PSTORAGE</v>
          </cell>
        </row>
        <row r="6452">
          <cell r="I6452" t="str">
            <v>8PSTORAGE</v>
          </cell>
        </row>
        <row r="6453">
          <cell r="I6453" t="str">
            <v>8PSTORAGE</v>
          </cell>
        </row>
        <row r="6454">
          <cell r="I6454" t="str">
            <v>8PSTORAGE</v>
          </cell>
        </row>
        <row r="6455">
          <cell r="I6455" t="str">
            <v>8PSTORAGE</v>
          </cell>
        </row>
        <row r="6456">
          <cell r="I6456" t="str">
            <v>9PSTORAGE</v>
          </cell>
        </row>
        <row r="6457">
          <cell r="I6457" t="str">
            <v>9PSTORAGE</v>
          </cell>
        </row>
        <row r="6458">
          <cell r="I6458" t="str">
            <v>9PSTORAGE</v>
          </cell>
        </row>
        <row r="6459">
          <cell r="I6459" t="str">
            <v>9PSTORAGE</v>
          </cell>
        </row>
        <row r="6460">
          <cell r="I6460" t="str">
            <v>9PSTORAGE</v>
          </cell>
        </row>
        <row r="6461">
          <cell r="I6461" t="str">
            <v>9PSTORAGE</v>
          </cell>
        </row>
        <row r="6462">
          <cell r="I6462" t="str">
            <v>9PSTORAGE</v>
          </cell>
        </row>
        <row r="6463">
          <cell r="I6463" t="str">
            <v>9PSTORAGE</v>
          </cell>
        </row>
        <row r="6464">
          <cell r="I6464" t="str">
            <v>9PSTORAGE</v>
          </cell>
        </row>
        <row r="6465">
          <cell r="I6465" t="str">
            <v>9PSTORAGE</v>
          </cell>
        </row>
        <row r="6466">
          <cell r="I6466" t="str">
            <v>9PSTORAGE</v>
          </cell>
        </row>
        <row r="6467">
          <cell r="I6467" t="str">
            <v>9PSTORAGE</v>
          </cell>
        </row>
        <row r="6468">
          <cell r="I6468" t="str">
            <v>10PSTORAGE</v>
          </cell>
        </row>
        <row r="6469">
          <cell r="I6469" t="str">
            <v>10PSTORAGE</v>
          </cell>
        </row>
        <row r="6470">
          <cell r="I6470" t="str">
            <v>10PSTORAGE</v>
          </cell>
        </row>
        <row r="6471">
          <cell r="I6471" t="str">
            <v>10PSTORAGE</v>
          </cell>
        </row>
        <row r="6472">
          <cell r="I6472" t="str">
            <v>10PSTORAGE</v>
          </cell>
        </row>
        <row r="6473">
          <cell r="I6473" t="str">
            <v>10PSTORAGE</v>
          </cell>
        </row>
        <row r="6474">
          <cell r="I6474" t="str">
            <v>10PSTORAGE</v>
          </cell>
        </row>
        <row r="6475">
          <cell r="I6475" t="str">
            <v>10PSTORAGE</v>
          </cell>
        </row>
        <row r="6476">
          <cell r="I6476" t="str">
            <v>10PSTORAGE</v>
          </cell>
        </row>
        <row r="6477">
          <cell r="I6477" t="str">
            <v>10PSTORAGE</v>
          </cell>
        </row>
        <row r="6478">
          <cell r="I6478" t="str">
            <v>10PSTORAGE</v>
          </cell>
        </row>
        <row r="6479">
          <cell r="I6479" t="str">
            <v>10PSTORAGE</v>
          </cell>
        </row>
        <row r="6480">
          <cell r="I6480" t="str">
            <v>11PSTORAGE</v>
          </cell>
        </row>
        <row r="6481">
          <cell r="I6481" t="str">
            <v>11PSTORAGE</v>
          </cell>
        </row>
        <row r="6482">
          <cell r="I6482" t="str">
            <v>11PSTORAGE</v>
          </cell>
        </row>
        <row r="6483">
          <cell r="I6483" t="str">
            <v>11PSTORAGE</v>
          </cell>
        </row>
        <row r="6484">
          <cell r="I6484" t="str">
            <v>11PSTORAGE</v>
          </cell>
        </row>
        <row r="6485">
          <cell r="I6485" t="str">
            <v>11PSTORAGE</v>
          </cell>
        </row>
        <row r="6486">
          <cell r="I6486" t="str">
            <v>11PSTORAGE</v>
          </cell>
        </row>
        <row r="6487">
          <cell r="I6487" t="str">
            <v>11PSTORAGE</v>
          </cell>
        </row>
        <row r="6488">
          <cell r="I6488" t="str">
            <v>11PSTORAGE</v>
          </cell>
        </row>
        <row r="6489">
          <cell r="I6489" t="str">
            <v>11PSTORAGE</v>
          </cell>
        </row>
        <row r="6490">
          <cell r="I6490" t="str">
            <v>11PSTORAGE</v>
          </cell>
        </row>
        <row r="6491">
          <cell r="I6491" t="str">
            <v>11PSTORAGE</v>
          </cell>
        </row>
        <row r="6492">
          <cell r="I6492" t="str">
            <v>12PSTORAGE</v>
          </cell>
        </row>
        <row r="6493">
          <cell r="I6493" t="str">
            <v>12PSTORAGE</v>
          </cell>
        </row>
        <row r="6494">
          <cell r="I6494" t="str">
            <v>12PSTORAGE</v>
          </cell>
        </row>
        <row r="6495">
          <cell r="I6495" t="str">
            <v>12PSTORAGE</v>
          </cell>
        </row>
        <row r="6496">
          <cell r="I6496" t="str">
            <v>12PSTORAGE</v>
          </cell>
        </row>
        <row r="6497">
          <cell r="I6497" t="str">
            <v>12PSTORAGE</v>
          </cell>
        </row>
        <row r="6498">
          <cell r="I6498" t="str">
            <v>12PSTORAGE</v>
          </cell>
        </row>
        <row r="6499">
          <cell r="I6499" t="str">
            <v>12PSTORAGE</v>
          </cell>
        </row>
        <row r="6500">
          <cell r="I6500" t="str">
            <v>12PSTORAGE</v>
          </cell>
        </row>
        <row r="6501">
          <cell r="I6501" t="str">
            <v>12PSTORAGE</v>
          </cell>
        </row>
        <row r="6502">
          <cell r="I6502" t="str">
            <v>12PSTORAGE</v>
          </cell>
        </row>
        <row r="6503">
          <cell r="I6503" t="str">
            <v>12PSTORAGE</v>
          </cell>
        </row>
        <row r="6504">
          <cell r="I6504" t="str">
            <v>12PSTORAGE</v>
          </cell>
        </row>
        <row r="6505">
          <cell r="I6505" t="str">
            <v>12PSTORAGE</v>
          </cell>
        </row>
        <row r="6506">
          <cell r="I6506" t="str">
            <v>12PSTORAGE</v>
          </cell>
        </row>
        <row r="6507">
          <cell r="I6507" t="str">
            <v>12PSTORAGE</v>
          </cell>
        </row>
        <row r="6508">
          <cell r="I6508" t="str">
            <v>12PSTORAGE</v>
          </cell>
        </row>
        <row r="6509">
          <cell r="I6509" t="str">
            <v>12PSTORAGE</v>
          </cell>
        </row>
        <row r="6510">
          <cell r="I6510" t="str">
            <v>12PSTORAGE</v>
          </cell>
        </row>
        <row r="6511">
          <cell r="I6511" t="str">
            <v>12PSTORAGE</v>
          </cell>
        </row>
        <row r="6512">
          <cell r="I6512" t="str">
            <v>12PSTORAGE</v>
          </cell>
        </row>
        <row r="6513">
          <cell r="I6513" t="str">
            <v>12PSTORAGE</v>
          </cell>
        </row>
        <row r="6514">
          <cell r="I6514" t="str">
            <v>12PSTORAGE</v>
          </cell>
        </row>
        <row r="6515">
          <cell r="I6515" t="str">
            <v>12PSTORAGE</v>
          </cell>
        </row>
        <row r="6516">
          <cell r="I6516" t="str">
            <v>12PSTORAGE</v>
          </cell>
        </row>
        <row r="6517">
          <cell r="I6517" t="str">
            <v>12PSTORAGE</v>
          </cell>
        </row>
        <row r="6518">
          <cell r="I6518" t="str">
            <v>12PSTORAGE</v>
          </cell>
        </row>
        <row r="6519">
          <cell r="I6519" t="str">
            <v>12PSTORAGE</v>
          </cell>
        </row>
        <row r="6520">
          <cell r="I6520" t="str">
            <v>12PSTORAGE</v>
          </cell>
        </row>
        <row r="6521">
          <cell r="I6521" t="str">
            <v>NOT USED</v>
          </cell>
        </row>
        <row r="6522">
          <cell r="I6522" t="str">
            <v>2PSTORAGE</v>
          </cell>
        </row>
        <row r="6523">
          <cell r="I6523" t="str">
            <v>3PSTORAGE</v>
          </cell>
        </row>
        <row r="6524">
          <cell r="I6524" t="str">
            <v>4PSTORAGE</v>
          </cell>
        </row>
        <row r="6525">
          <cell r="I6525" t="str">
            <v>5PSTORAGE</v>
          </cell>
        </row>
        <row r="6526">
          <cell r="I6526" t="str">
            <v>6PSTORAGE</v>
          </cell>
        </row>
        <row r="6527">
          <cell r="I6527" t="str">
            <v>7PSTORAGE</v>
          </cell>
        </row>
        <row r="6528">
          <cell r="I6528" t="e">
            <v>#N/A</v>
          </cell>
        </row>
        <row r="6529">
          <cell r="I6529" t="e">
            <v>#N/A</v>
          </cell>
        </row>
        <row r="6530">
          <cell r="I6530" t="e">
            <v>#N/A</v>
          </cell>
        </row>
        <row r="6531">
          <cell r="I6531" t="e">
            <v>#N/A</v>
          </cell>
        </row>
        <row r="6532">
          <cell r="I6532" t="e">
            <v>#N/A</v>
          </cell>
        </row>
        <row r="6533">
          <cell r="I6533" t="e">
            <v>#N/A</v>
          </cell>
        </row>
        <row r="6534">
          <cell r="I6534" t="e">
            <v>#N/A</v>
          </cell>
        </row>
        <row r="6535">
          <cell r="I6535" t="e">
            <v>#N/A</v>
          </cell>
        </row>
        <row r="6536">
          <cell r="I6536" t="e">
            <v>#N/A</v>
          </cell>
        </row>
        <row r="6537">
          <cell r="I6537" t="e">
            <v>#N/A</v>
          </cell>
        </row>
        <row r="6538">
          <cell r="I6538" t="e">
            <v>#N/A</v>
          </cell>
        </row>
        <row r="6539">
          <cell r="I6539" t="e">
            <v>#N/A</v>
          </cell>
        </row>
        <row r="6540">
          <cell r="I6540" t="e">
            <v>#N/A</v>
          </cell>
        </row>
        <row r="6541">
          <cell r="I6541" t="e">
            <v>#N/A</v>
          </cell>
        </row>
        <row r="6542">
          <cell r="I6542" t="e">
            <v>#N/A</v>
          </cell>
        </row>
        <row r="6543">
          <cell r="I6543" t="e">
            <v>#N/A</v>
          </cell>
        </row>
        <row r="6544">
          <cell r="I6544" t="e">
            <v>#N/A</v>
          </cell>
        </row>
        <row r="6545">
          <cell r="I6545" t="e">
            <v>#N/A</v>
          </cell>
        </row>
        <row r="6546">
          <cell r="I6546" t="e">
            <v>#N/A</v>
          </cell>
        </row>
        <row r="6547">
          <cell r="I6547" t="e">
            <v>#N/A</v>
          </cell>
        </row>
        <row r="6548">
          <cell r="I6548" t="e">
            <v>#N/A</v>
          </cell>
        </row>
        <row r="6549">
          <cell r="I6549" t="e">
            <v>#N/A</v>
          </cell>
        </row>
        <row r="6550">
          <cell r="I6550" t="e">
            <v>#N/A</v>
          </cell>
        </row>
        <row r="6551">
          <cell r="I6551" t="e">
            <v>#N/A</v>
          </cell>
        </row>
        <row r="6552">
          <cell r="I6552" t="e">
            <v>#N/A</v>
          </cell>
        </row>
        <row r="6553">
          <cell r="I6553" t="e">
            <v>#N/A</v>
          </cell>
        </row>
        <row r="6554">
          <cell r="I6554" t="e">
            <v>#N/A</v>
          </cell>
        </row>
        <row r="6555">
          <cell r="I6555" t="e">
            <v>#N/A</v>
          </cell>
        </row>
        <row r="6556">
          <cell r="I6556" t="e">
            <v>#N/A</v>
          </cell>
        </row>
        <row r="6557">
          <cell r="I6557" t="e">
            <v>#N/A</v>
          </cell>
        </row>
        <row r="6558">
          <cell r="I6558" t="e">
            <v>#N/A</v>
          </cell>
        </row>
        <row r="6559">
          <cell r="I6559" t="e">
            <v>#N/A</v>
          </cell>
        </row>
        <row r="6560">
          <cell r="I6560" t="e">
            <v>#N/A</v>
          </cell>
        </row>
        <row r="6561">
          <cell r="I6561" t="e">
            <v>#N/A</v>
          </cell>
        </row>
        <row r="6562">
          <cell r="I6562" t="e">
            <v>#N/A</v>
          </cell>
        </row>
        <row r="6563">
          <cell r="I6563" t="e">
            <v>#N/A</v>
          </cell>
        </row>
        <row r="6564">
          <cell r="I6564" t="e">
            <v>#N/A</v>
          </cell>
        </row>
        <row r="6565">
          <cell r="I6565" t="e">
            <v>#N/A</v>
          </cell>
        </row>
        <row r="6566">
          <cell r="I6566" t="e">
            <v>#N/A</v>
          </cell>
        </row>
        <row r="6567">
          <cell r="I6567" t="e">
            <v>#N/A</v>
          </cell>
        </row>
        <row r="6568">
          <cell r="I6568" t="e">
            <v>#N/A</v>
          </cell>
        </row>
        <row r="6569">
          <cell r="I6569" t="e">
            <v>#N/A</v>
          </cell>
        </row>
        <row r="6570">
          <cell r="I6570" t="e">
            <v>#N/A</v>
          </cell>
        </row>
        <row r="6571">
          <cell r="I6571" t="e">
            <v>#N/A</v>
          </cell>
        </row>
        <row r="6572">
          <cell r="I6572" t="e">
            <v>#N/A</v>
          </cell>
        </row>
        <row r="6573">
          <cell r="I6573" t="e">
            <v>#N/A</v>
          </cell>
        </row>
        <row r="6574">
          <cell r="I6574" t="e">
            <v>#N/A</v>
          </cell>
        </row>
        <row r="6575">
          <cell r="I6575" t="e">
            <v>#N/A</v>
          </cell>
        </row>
        <row r="6576">
          <cell r="I6576" t="e">
            <v>#N/A</v>
          </cell>
        </row>
        <row r="6577">
          <cell r="I6577" t="e">
            <v>#N/A</v>
          </cell>
        </row>
        <row r="6578">
          <cell r="I6578" t="e">
            <v>#N/A</v>
          </cell>
        </row>
        <row r="6579">
          <cell r="I6579" t="e">
            <v>#N/A</v>
          </cell>
        </row>
        <row r="6580">
          <cell r="I6580" t="e">
            <v>#N/A</v>
          </cell>
        </row>
        <row r="6581">
          <cell r="I6581" t="e">
            <v>#N/A</v>
          </cell>
        </row>
        <row r="6582">
          <cell r="I6582" t="e">
            <v>#N/A</v>
          </cell>
        </row>
        <row r="6583">
          <cell r="I6583" t="e">
            <v>#N/A</v>
          </cell>
        </row>
        <row r="6584">
          <cell r="I6584" t="e">
            <v>#N/A</v>
          </cell>
        </row>
        <row r="6585">
          <cell r="I6585" t="e">
            <v>#N/A</v>
          </cell>
        </row>
        <row r="6586">
          <cell r="I6586" t="e">
            <v>#N/A</v>
          </cell>
        </row>
        <row r="6587">
          <cell r="I6587" t="e">
            <v>#N/A</v>
          </cell>
        </row>
        <row r="6588">
          <cell r="I6588" t="e">
            <v>#N/A</v>
          </cell>
        </row>
        <row r="6589">
          <cell r="I6589" t="e">
            <v>#N/A</v>
          </cell>
        </row>
        <row r="6590">
          <cell r="I6590" t="e">
            <v>#N/A</v>
          </cell>
        </row>
        <row r="6591">
          <cell r="I6591" t="e">
            <v>#N/A</v>
          </cell>
        </row>
        <row r="6592">
          <cell r="I6592" t="e">
            <v>#N/A</v>
          </cell>
        </row>
        <row r="6593">
          <cell r="I6593" t="e">
            <v>#N/A</v>
          </cell>
        </row>
        <row r="6594">
          <cell r="I6594" t="e">
            <v>#N/A</v>
          </cell>
        </row>
        <row r="6595">
          <cell r="I6595" t="e">
            <v>#N/A</v>
          </cell>
        </row>
        <row r="6596">
          <cell r="I6596" t="e">
            <v>#N/A</v>
          </cell>
        </row>
        <row r="6597">
          <cell r="I6597" t="e">
            <v>#N/A</v>
          </cell>
        </row>
        <row r="6598">
          <cell r="I6598" t="e">
            <v>#N/A</v>
          </cell>
        </row>
        <row r="6599">
          <cell r="I6599" t="e">
            <v>#N/A</v>
          </cell>
        </row>
        <row r="6600">
          <cell r="I6600" t="e">
            <v>#N/A</v>
          </cell>
        </row>
        <row r="6601">
          <cell r="I6601" t="e">
            <v>#N/A</v>
          </cell>
        </row>
        <row r="6602">
          <cell r="I6602" t="e">
            <v>#N/A</v>
          </cell>
        </row>
        <row r="6603">
          <cell r="I6603" t="e">
            <v>#N/A</v>
          </cell>
        </row>
        <row r="6604">
          <cell r="I6604" t="e">
            <v>#N/A</v>
          </cell>
        </row>
        <row r="6605">
          <cell r="I6605" t="e">
            <v>#N/A</v>
          </cell>
        </row>
        <row r="6606">
          <cell r="I6606" t="e">
            <v>#N/A</v>
          </cell>
        </row>
        <row r="6607">
          <cell r="I6607" t="e">
            <v>#N/A</v>
          </cell>
        </row>
        <row r="6608">
          <cell r="I6608" t="e">
            <v>#N/A</v>
          </cell>
        </row>
        <row r="6609">
          <cell r="I6609" t="e">
            <v>#N/A</v>
          </cell>
        </row>
        <row r="6610">
          <cell r="I6610" t="e">
            <v>#N/A</v>
          </cell>
        </row>
        <row r="6611">
          <cell r="I6611" t="e">
            <v>#N/A</v>
          </cell>
        </row>
        <row r="6612">
          <cell r="I6612" t="e">
            <v>#N/A</v>
          </cell>
        </row>
        <row r="6613">
          <cell r="I6613" t="e">
            <v>#N/A</v>
          </cell>
        </row>
        <row r="6614">
          <cell r="I6614" t="e">
            <v>#N/A</v>
          </cell>
        </row>
        <row r="6615">
          <cell r="I6615" t="e">
            <v>#N/A</v>
          </cell>
        </row>
        <row r="6616">
          <cell r="I6616" t="e">
            <v>#N/A</v>
          </cell>
        </row>
        <row r="6617">
          <cell r="I6617" t="e">
            <v>#N/A</v>
          </cell>
        </row>
        <row r="6618">
          <cell r="I6618" t="e">
            <v>#N/A</v>
          </cell>
        </row>
        <row r="6619">
          <cell r="I6619" t="e">
            <v>#N/A</v>
          </cell>
        </row>
        <row r="6620">
          <cell r="I6620" t="e">
            <v>#N/A</v>
          </cell>
        </row>
        <row r="6621">
          <cell r="I6621" t="e">
            <v>#N/A</v>
          </cell>
        </row>
        <row r="6622">
          <cell r="I6622" t="e">
            <v>#N/A</v>
          </cell>
        </row>
        <row r="6623">
          <cell r="I6623" t="e">
            <v>#N/A</v>
          </cell>
        </row>
        <row r="6624">
          <cell r="I6624" t="e">
            <v>#N/A</v>
          </cell>
        </row>
        <row r="6625">
          <cell r="I6625" t="e">
            <v>#N/A</v>
          </cell>
        </row>
        <row r="6626">
          <cell r="I6626" t="e">
            <v>#N/A</v>
          </cell>
        </row>
        <row r="6627">
          <cell r="I6627" t="e">
            <v>#N/A</v>
          </cell>
        </row>
        <row r="6628">
          <cell r="I6628" t="e">
            <v>#N/A</v>
          </cell>
        </row>
        <row r="6629">
          <cell r="I6629" t="e">
            <v>#N/A</v>
          </cell>
        </row>
        <row r="6630">
          <cell r="I6630" t="e">
            <v>#N/A</v>
          </cell>
        </row>
        <row r="6631">
          <cell r="I6631" t="e">
            <v>#N/A</v>
          </cell>
        </row>
        <row r="6632">
          <cell r="I6632" t="e">
            <v>#N/A</v>
          </cell>
        </row>
        <row r="6633">
          <cell r="I6633" t="e">
            <v>#N/A</v>
          </cell>
        </row>
        <row r="6634">
          <cell r="I6634" t="e">
            <v>#N/A</v>
          </cell>
        </row>
        <row r="6635">
          <cell r="I6635" t="e">
            <v>#N/A</v>
          </cell>
        </row>
        <row r="6636">
          <cell r="I6636" t="e">
            <v>#N/A</v>
          </cell>
        </row>
        <row r="6637">
          <cell r="I6637" t="e">
            <v>#N/A</v>
          </cell>
        </row>
        <row r="6638">
          <cell r="I6638" t="e">
            <v>#N/A</v>
          </cell>
        </row>
        <row r="6639">
          <cell r="I6639" t="e">
            <v>#N/A</v>
          </cell>
        </row>
        <row r="6640">
          <cell r="I6640" t="e">
            <v>#N/A</v>
          </cell>
        </row>
        <row r="6641">
          <cell r="I6641" t="e">
            <v>#N/A</v>
          </cell>
        </row>
        <row r="6642">
          <cell r="I6642" t="e">
            <v>#N/A</v>
          </cell>
        </row>
        <row r="6643">
          <cell r="I6643" t="e">
            <v>#N/A</v>
          </cell>
        </row>
        <row r="6644">
          <cell r="I6644" t="e">
            <v>#N/A</v>
          </cell>
        </row>
        <row r="6645">
          <cell r="I6645" t="e">
            <v>#N/A</v>
          </cell>
        </row>
        <row r="6646">
          <cell r="I6646" t="e">
            <v>#N/A</v>
          </cell>
        </row>
        <row r="6647">
          <cell r="I6647" t="e">
            <v>#N/A</v>
          </cell>
        </row>
        <row r="6648">
          <cell r="I6648" t="e">
            <v>#N/A</v>
          </cell>
        </row>
        <row r="6649">
          <cell r="I6649" t="e">
            <v>#N/A</v>
          </cell>
        </row>
        <row r="6650">
          <cell r="I6650" t="e">
            <v>#N/A</v>
          </cell>
        </row>
        <row r="6651">
          <cell r="I6651" t="e">
            <v>#N/A</v>
          </cell>
        </row>
        <row r="6652">
          <cell r="I6652" t="e">
            <v>#N/A</v>
          </cell>
        </row>
        <row r="6653">
          <cell r="I6653" t="e">
            <v>#N/A</v>
          </cell>
        </row>
        <row r="6654">
          <cell r="I6654" t="e">
            <v>#N/A</v>
          </cell>
        </row>
        <row r="6655">
          <cell r="I6655" t="e">
            <v>#N/A</v>
          </cell>
        </row>
        <row r="6656">
          <cell r="I6656" t="e">
            <v>#N/A</v>
          </cell>
        </row>
        <row r="6657">
          <cell r="I6657" t="e">
            <v>#N/A</v>
          </cell>
        </row>
        <row r="6658">
          <cell r="I6658" t="e">
            <v>#N/A</v>
          </cell>
        </row>
        <row r="6659">
          <cell r="I6659" t="e">
            <v>#N/A</v>
          </cell>
        </row>
        <row r="6660">
          <cell r="I6660" t="e">
            <v>#N/A</v>
          </cell>
        </row>
        <row r="6661">
          <cell r="I6661" t="e">
            <v>#N/A</v>
          </cell>
        </row>
        <row r="6662">
          <cell r="I6662" t="e">
            <v>#N/A</v>
          </cell>
        </row>
        <row r="6663">
          <cell r="I6663" t="e">
            <v>#N/A</v>
          </cell>
        </row>
        <row r="6664">
          <cell r="I6664" t="e">
            <v>#N/A</v>
          </cell>
        </row>
        <row r="6665">
          <cell r="I6665" t="e">
            <v>#N/A</v>
          </cell>
        </row>
        <row r="6666">
          <cell r="I6666" t="e">
            <v>#N/A</v>
          </cell>
        </row>
        <row r="6667">
          <cell r="I6667" t="e">
            <v>#N/A</v>
          </cell>
        </row>
        <row r="6668">
          <cell r="I6668" t="e">
            <v>#N/A</v>
          </cell>
        </row>
        <row r="6669">
          <cell r="I6669" t="e">
            <v>#N/A</v>
          </cell>
        </row>
        <row r="6670">
          <cell r="I6670" t="e">
            <v>#N/A</v>
          </cell>
        </row>
        <row r="6671">
          <cell r="I6671" t="e">
            <v>#N/A</v>
          </cell>
        </row>
        <row r="6672">
          <cell r="I6672" t="e">
            <v>#N/A</v>
          </cell>
        </row>
        <row r="6673">
          <cell r="I6673" t="e">
            <v>#N/A</v>
          </cell>
        </row>
        <row r="6674">
          <cell r="I6674" t="e">
            <v>#N/A</v>
          </cell>
        </row>
        <row r="6675">
          <cell r="I6675" t="e">
            <v>#N/A</v>
          </cell>
        </row>
        <row r="6676">
          <cell r="I6676" t="e">
            <v>#N/A</v>
          </cell>
        </row>
        <row r="6677">
          <cell r="I6677" t="e">
            <v>#N/A</v>
          </cell>
        </row>
        <row r="6678">
          <cell r="I6678" t="e">
            <v>#N/A</v>
          </cell>
        </row>
        <row r="6679">
          <cell r="I6679" t="e">
            <v>#N/A</v>
          </cell>
        </row>
        <row r="6680">
          <cell r="I6680" t="e">
            <v>#N/A</v>
          </cell>
        </row>
        <row r="6681">
          <cell r="I6681" t="e">
            <v>#N/A</v>
          </cell>
        </row>
        <row r="6682">
          <cell r="I6682" t="e">
            <v>#N/A</v>
          </cell>
        </row>
        <row r="6683">
          <cell r="I6683" t="e">
            <v>#N/A</v>
          </cell>
        </row>
        <row r="6684">
          <cell r="I6684" t="e">
            <v>#N/A</v>
          </cell>
        </row>
        <row r="6685">
          <cell r="I6685" t="e">
            <v>#N/A</v>
          </cell>
        </row>
        <row r="6686">
          <cell r="I6686" t="e">
            <v>#N/A</v>
          </cell>
        </row>
        <row r="6687">
          <cell r="I6687" t="e">
            <v>#N/A</v>
          </cell>
        </row>
        <row r="6688">
          <cell r="I6688" t="e">
            <v>#N/A</v>
          </cell>
        </row>
        <row r="6689">
          <cell r="I6689" t="e">
            <v>#N/A</v>
          </cell>
        </row>
        <row r="6690">
          <cell r="I6690" t="e">
            <v>#N/A</v>
          </cell>
        </row>
        <row r="6691">
          <cell r="I6691" t="e">
            <v>#N/A</v>
          </cell>
        </row>
        <row r="6692">
          <cell r="I6692" t="e">
            <v>#N/A</v>
          </cell>
        </row>
        <row r="6693">
          <cell r="I6693" t="e">
            <v>#N/A</v>
          </cell>
        </row>
        <row r="6694">
          <cell r="I6694" t="e">
            <v>#N/A</v>
          </cell>
        </row>
        <row r="6695">
          <cell r="I6695" t="e">
            <v>#N/A</v>
          </cell>
        </row>
        <row r="6696">
          <cell r="I6696" t="e">
            <v>#N/A</v>
          </cell>
        </row>
        <row r="6697">
          <cell r="I6697" t="e">
            <v>#N/A</v>
          </cell>
        </row>
        <row r="6698">
          <cell r="I6698" t="e">
            <v>#N/A</v>
          </cell>
        </row>
        <row r="6699">
          <cell r="I6699" t="e">
            <v>#N/A</v>
          </cell>
        </row>
        <row r="6700">
          <cell r="I6700" t="e">
            <v>#N/A</v>
          </cell>
        </row>
        <row r="6701">
          <cell r="I6701" t="e">
            <v>#N/A</v>
          </cell>
        </row>
        <row r="6702">
          <cell r="I6702" t="e">
            <v>#N/A</v>
          </cell>
        </row>
        <row r="6703">
          <cell r="I6703" t="e">
            <v>#N/A</v>
          </cell>
        </row>
        <row r="6704">
          <cell r="I6704" t="e">
            <v>#N/A</v>
          </cell>
        </row>
        <row r="6705">
          <cell r="I6705" t="e">
            <v>#N/A</v>
          </cell>
        </row>
        <row r="6706">
          <cell r="I6706" t="e">
            <v>#N/A</v>
          </cell>
        </row>
        <row r="6707">
          <cell r="I6707" t="e">
            <v>#N/A</v>
          </cell>
        </row>
        <row r="6708">
          <cell r="I6708" t="e">
            <v>#N/A</v>
          </cell>
        </row>
        <row r="6709">
          <cell r="I6709" t="e">
            <v>#N/A</v>
          </cell>
        </row>
        <row r="6710">
          <cell r="I6710" t="e">
            <v>#N/A</v>
          </cell>
        </row>
        <row r="6711">
          <cell r="I6711" t="e">
            <v>#N/A</v>
          </cell>
        </row>
        <row r="6712">
          <cell r="I6712" t="e">
            <v>#N/A</v>
          </cell>
        </row>
        <row r="6713">
          <cell r="I6713" t="e">
            <v>#N/A</v>
          </cell>
        </row>
        <row r="6714">
          <cell r="I6714" t="e">
            <v>#N/A</v>
          </cell>
        </row>
        <row r="6715">
          <cell r="I6715" t="e">
            <v>#N/A</v>
          </cell>
        </row>
        <row r="6716">
          <cell r="I6716" t="e">
            <v>#N/A</v>
          </cell>
        </row>
        <row r="6717">
          <cell r="I6717" t="e">
            <v>#N/A</v>
          </cell>
        </row>
        <row r="6718">
          <cell r="I6718" t="e">
            <v>#N/A</v>
          </cell>
        </row>
        <row r="6719">
          <cell r="I6719" t="e">
            <v>#N/A</v>
          </cell>
        </row>
        <row r="6720">
          <cell r="I6720" t="e">
            <v>#N/A</v>
          </cell>
        </row>
        <row r="6721">
          <cell r="I6721" t="e">
            <v>#N/A</v>
          </cell>
        </row>
        <row r="6722">
          <cell r="I6722" t="e">
            <v>#N/A</v>
          </cell>
        </row>
        <row r="6723">
          <cell r="I6723" t="e">
            <v>#N/A</v>
          </cell>
        </row>
        <row r="6724">
          <cell r="I6724" t="e">
            <v>#N/A</v>
          </cell>
        </row>
        <row r="6725">
          <cell r="I6725" t="e">
            <v>#N/A</v>
          </cell>
        </row>
        <row r="6726">
          <cell r="I6726" t="e">
            <v>#N/A</v>
          </cell>
        </row>
        <row r="6727">
          <cell r="I6727" t="e">
            <v>#N/A</v>
          </cell>
        </row>
        <row r="6728">
          <cell r="I6728" t="e">
            <v>#N/A</v>
          </cell>
        </row>
        <row r="6729">
          <cell r="I6729" t="e">
            <v>#N/A</v>
          </cell>
        </row>
        <row r="6730">
          <cell r="I6730" t="e">
            <v>#N/A</v>
          </cell>
        </row>
        <row r="6731">
          <cell r="I6731" t="e">
            <v>#N/A</v>
          </cell>
        </row>
        <row r="6732">
          <cell r="I6732" t="e">
            <v>#N/A</v>
          </cell>
        </row>
        <row r="6733">
          <cell r="I6733" t="e">
            <v>#N/A</v>
          </cell>
        </row>
        <row r="6734">
          <cell r="I6734" t="e">
            <v>#N/A</v>
          </cell>
        </row>
        <row r="6735">
          <cell r="I6735" t="e">
            <v>#N/A</v>
          </cell>
        </row>
        <row r="6736">
          <cell r="I6736" t="e">
            <v>#N/A</v>
          </cell>
        </row>
        <row r="6737">
          <cell r="I6737" t="e">
            <v>#N/A</v>
          </cell>
        </row>
        <row r="6738">
          <cell r="I6738" t="e">
            <v>#N/A</v>
          </cell>
        </row>
        <row r="6739">
          <cell r="I6739" t="e">
            <v>#N/A</v>
          </cell>
        </row>
        <row r="6740">
          <cell r="I6740" t="e">
            <v>#N/A</v>
          </cell>
        </row>
        <row r="6741">
          <cell r="I6741" t="e">
            <v>#N/A</v>
          </cell>
        </row>
        <row r="6742">
          <cell r="I6742" t="e">
            <v>#N/A</v>
          </cell>
        </row>
        <row r="6743">
          <cell r="I6743" t="e">
            <v>#N/A</v>
          </cell>
        </row>
        <row r="6744">
          <cell r="I6744" t="e">
            <v>#N/A</v>
          </cell>
        </row>
        <row r="6745">
          <cell r="I6745" t="e">
            <v>#N/A</v>
          </cell>
        </row>
        <row r="6746">
          <cell r="I6746" t="e">
            <v>#N/A</v>
          </cell>
        </row>
        <row r="6747">
          <cell r="I6747" t="e">
            <v>#N/A</v>
          </cell>
        </row>
        <row r="6748">
          <cell r="I6748" t="e">
            <v>#N/A</v>
          </cell>
        </row>
        <row r="6749">
          <cell r="I6749" t="e">
            <v>#N/A</v>
          </cell>
        </row>
        <row r="6750">
          <cell r="I6750" t="e">
            <v>#N/A</v>
          </cell>
        </row>
        <row r="6751">
          <cell r="I6751" t="e">
            <v>#N/A</v>
          </cell>
        </row>
        <row r="6752">
          <cell r="I6752" t="e">
            <v>#N/A</v>
          </cell>
        </row>
        <row r="6753">
          <cell r="I6753" t="e">
            <v>#N/A</v>
          </cell>
        </row>
        <row r="6754">
          <cell r="I6754" t="e">
            <v>#N/A</v>
          </cell>
        </row>
        <row r="6755">
          <cell r="I6755" t="e">
            <v>#N/A</v>
          </cell>
        </row>
        <row r="6756">
          <cell r="I6756" t="e">
            <v>#N/A</v>
          </cell>
        </row>
        <row r="6757">
          <cell r="I6757" t="e">
            <v>#N/A</v>
          </cell>
        </row>
        <row r="6758">
          <cell r="I6758" t="e">
            <v>#N/A</v>
          </cell>
        </row>
        <row r="6759">
          <cell r="I6759" t="e">
            <v>#N/A</v>
          </cell>
        </row>
        <row r="6760">
          <cell r="I6760" t="e">
            <v>#N/A</v>
          </cell>
        </row>
        <row r="6761">
          <cell r="I6761" t="e">
            <v>#N/A</v>
          </cell>
        </row>
        <row r="6762">
          <cell r="I6762" t="e">
            <v>#N/A</v>
          </cell>
        </row>
        <row r="6763">
          <cell r="I6763" t="e">
            <v>#N/A</v>
          </cell>
        </row>
        <row r="6764">
          <cell r="I6764" t="e">
            <v>#N/A</v>
          </cell>
        </row>
        <row r="6765">
          <cell r="I6765" t="e">
            <v>#N/A</v>
          </cell>
        </row>
        <row r="6766">
          <cell r="I6766" t="e">
            <v>#N/A</v>
          </cell>
        </row>
        <row r="6767">
          <cell r="I6767" t="e">
            <v>#N/A</v>
          </cell>
        </row>
        <row r="6768">
          <cell r="I6768" t="e">
            <v>#N/A</v>
          </cell>
        </row>
        <row r="6769">
          <cell r="I6769" t="e">
            <v>#N/A</v>
          </cell>
        </row>
        <row r="6770">
          <cell r="I6770" t="e">
            <v>#N/A</v>
          </cell>
        </row>
        <row r="6771">
          <cell r="I6771" t="e">
            <v>#N/A</v>
          </cell>
        </row>
        <row r="6772">
          <cell r="I6772" t="e">
            <v>#N/A</v>
          </cell>
        </row>
        <row r="6773">
          <cell r="I6773" t="e">
            <v>#N/A</v>
          </cell>
        </row>
        <row r="6774">
          <cell r="I6774" t="e">
            <v>#N/A</v>
          </cell>
        </row>
        <row r="6775">
          <cell r="I6775" t="e">
            <v>#N/A</v>
          </cell>
        </row>
        <row r="6776">
          <cell r="I6776" t="e">
            <v>#N/A</v>
          </cell>
        </row>
        <row r="6777">
          <cell r="I6777" t="e">
            <v>#N/A</v>
          </cell>
        </row>
        <row r="6778">
          <cell r="I6778" t="e">
            <v>#N/A</v>
          </cell>
        </row>
        <row r="6779">
          <cell r="I6779" t="e">
            <v>#N/A</v>
          </cell>
        </row>
        <row r="6780">
          <cell r="I6780" t="e">
            <v>#N/A</v>
          </cell>
        </row>
        <row r="6781">
          <cell r="I6781" t="e">
            <v>#N/A</v>
          </cell>
        </row>
        <row r="6782">
          <cell r="I6782" t="e">
            <v>#N/A</v>
          </cell>
        </row>
        <row r="6783">
          <cell r="I6783" t="e">
            <v>#N/A</v>
          </cell>
        </row>
        <row r="6784">
          <cell r="I6784" t="e">
            <v>#N/A</v>
          </cell>
        </row>
        <row r="6785">
          <cell r="I6785" t="e">
            <v>#N/A</v>
          </cell>
        </row>
        <row r="6786">
          <cell r="I6786" t="e">
            <v>#N/A</v>
          </cell>
        </row>
        <row r="6787">
          <cell r="I6787" t="e">
            <v>#N/A</v>
          </cell>
        </row>
        <row r="6788">
          <cell r="I6788" t="e">
            <v>#N/A</v>
          </cell>
        </row>
        <row r="6789">
          <cell r="I6789" t="e">
            <v>#N/A</v>
          </cell>
        </row>
        <row r="6790">
          <cell r="I6790" t="e">
            <v>#N/A</v>
          </cell>
        </row>
        <row r="6791">
          <cell r="I6791" t="e">
            <v>#N/A</v>
          </cell>
        </row>
        <row r="6792">
          <cell r="I6792" t="e">
            <v>#N/A</v>
          </cell>
        </row>
        <row r="6793">
          <cell r="I6793" t="e">
            <v>#N/A</v>
          </cell>
        </row>
        <row r="6794">
          <cell r="I6794" t="e">
            <v>#N/A</v>
          </cell>
        </row>
        <row r="6795">
          <cell r="I6795" t="e">
            <v>#N/A</v>
          </cell>
        </row>
        <row r="6796">
          <cell r="I6796" t="e">
            <v>#N/A</v>
          </cell>
        </row>
        <row r="6797">
          <cell r="I6797" t="e">
            <v>#N/A</v>
          </cell>
        </row>
        <row r="6798">
          <cell r="I6798" t="e">
            <v>#N/A</v>
          </cell>
        </row>
        <row r="6799">
          <cell r="I6799" t="e">
            <v>#N/A</v>
          </cell>
        </row>
        <row r="6800">
          <cell r="I6800" t="e">
            <v>#N/A</v>
          </cell>
        </row>
        <row r="6801">
          <cell r="I6801" t="e">
            <v>#N/A</v>
          </cell>
        </row>
        <row r="6802">
          <cell r="I6802" t="e">
            <v>#N/A</v>
          </cell>
        </row>
        <row r="6803">
          <cell r="I6803" t="e">
            <v>#N/A</v>
          </cell>
        </row>
        <row r="6804">
          <cell r="I6804" t="e">
            <v>#N/A</v>
          </cell>
        </row>
        <row r="6805">
          <cell r="I6805" t="e">
            <v>#N/A</v>
          </cell>
        </row>
        <row r="6806">
          <cell r="I6806" t="e">
            <v>#N/A</v>
          </cell>
        </row>
        <row r="6807">
          <cell r="I6807" t="e">
            <v>#N/A</v>
          </cell>
        </row>
        <row r="6808">
          <cell r="I6808" t="e">
            <v>#N/A</v>
          </cell>
        </row>
        <row r="6809">
          <cell r="I6809" t="e">
            <v>#N/A</v>
          </cell>
        </row>
        <row r="6810">
          <cell r="I6810" t="e">
            <v>#N/A</v>
          </cell>
        </row>
        <row r="6811">
          <cell r="I6811" t="e">
            <v>#N/A</v>
          </cell>
        </row>
        <row r="6812">
          <cell r="I6812" t="e">
            <v>#N/A</v>
          </cell>
        </row>
        <row r="6813">
          <cell r="I6813" t="e">
            <v>#N/A</v>
          </cell>
        </row>
        <row r="6814">
          <cell r="I6814" t="e">
            <v>#N/A</v>
          </cell>
        </row>
        <row r="6815">
          <cell r="I6815" t="e">
            <v>#N/A</v>
          </cell>
        </row>
        <row r="6816">
          <cell r="I6816" t="e">
            <v>#N/A</v>
          </cell>
        </row>
        <row r="6817">
          <cell r="I6817" t="e">
            <v>#N/A</v>
          </cell>
        </row>
        <row r="6818">
          <cell r="I6818" t="e">
            <v>#N/A</v>
          </cell>
        </row>
        <row r="6819">
          <cell r="I6819" t="e">
            <v>#N/A</v>
          </cell>
        </row>
        <row r="6820">
          <cell r="I6820" t="e">
            <v>#N/A</v>
          </cell>
        </row>
        <row r="6821">
          <cell r="I6821" t="e">
            <v>#N/A</v>
          </cell>
        </row>
        <row r="6822">
          <cell r="I6822" t="e">
            <v>#N/A</v>
          </cell>
        </row>
        <row r="6823">
          <cell r="I6823" t="e">
            <v>#N/A</v>
          </cell>
        </row>
        <row r="6824">
          <cell r="I6824" t="e">
            <v>#N/A</v>
          </cell>
        </row>
        <row r="6825">
          <cell r="I6825" t="e">
            <v>#N/A</v>
          </cell>
        </row>
        <row r="6826">
          <cell r="I6826" t="e">
            <v>#N/A</v>
          </cell>
        </row>
        <row r="6827">
          <cell r="I6827" t="e">
            <v>#N/A</v>
          </cell>
        </row>
        <row r="6828">
          <cell r="I6828" t="e">
            <v>#N/A</v>
          </cell>
        </row>
        <row r="6829">
          <cell r="I6829" t="e">
            <v>#N/A</v>
          </cell>
        </row>
        <row r="6830">
          <cell r="I6830" t="e">
            <v>#N/A</v>
          </cell>
        </row>
        <row r="6831">
          <cell r="I6831" t="e">
            <v>#N/A</v>
          </cell>
        </row>
        <row r="6832">
          <cell r="I6832" t="e">
            <v>#N/A</v>
          </cell>
        </row>
        <row r="6833">
          <cell r="I6833" t="e">
            <v>#N/A</v>
          </cell>
        </row>
        <row r="6834">
          <cell r="I6834" t="e">
            <v>#N/A</v>
          </cell>
        </row>
        <row r="6835">
          <cell r="I6835" t="e">
            <v>#N/A</v>
          </cell>
        </row>
        <row r="6836">
          <cell r="I6836" t="e">
            <v>#N/A</v>
          </cell>
        </row>
        <row r="6837">
          <cell r="I6837" t="e">
            <v>#N/A</v>
          </cell>
        </row>
        <row r="6838">
          <cell r="I6838" t="e">
            <v>#N/A</v>
          </cell>
        </row>
        <row r="6839">
          <cell r="I6839" t="e">
            <v>#N/A</v>
          </cell>
        </row>
        <row r="6840">
          <cell r="I6840" t="e">
            <v>#N/A</v>
          </cell>
        </row>
        <row r="6841">
          <cell r="I6841" t="e">
            <v>#N/A</v>
          </cell>
        </row>
        <row r="6842">
          <cell r="I6842" t="e">
            <v>#N/A</v>
          </cell>
        </row>
        <row r="6843">
          <cell r="I6843" t="e">
            <v>#N/A</v>
          </cell>
        </row>
        <row r="6844">
          <cell r="I6844" t="e">
            <v>#N/A</v>
          </cell>
        </row>
        <row r="6845">
          <cell r="I6845" t="e">
            <v>#N/A</v>
          </cell>
        </row>
        <row r="6846">
          <cell r="I6846" t="e">
            <v>#N/A</v>
          </cell>
        </row>
        <row r="6847">
          <cell r="I6847" t="e">
            <v>#N/A</v>
          </cell>
        </row>
        <row r="6848">
          <cell r="I6848" t="e">
            <v>#N/A</v>
          </cell>
        </row>
        <row r="6849">
          <cell r="I6849" t="e">
            <v>#N/A</v>
          </cell>
        </row>
        <row r="6850">
          <cell r="I6850" t="e">
            <v>#N/A</v>
          </cell>
        </row>
        <row r="6851">
          <cell r="I6851" t="e">
            <v>#N/A</v>
          </cell>
        </row>
        <row r="6852">
          <cell r="I6852" t="e">
            <v>#N/A</v>
          </cell>
        </row>
        <row r="6853">
          <cell r="I6853" t="e">
            <v>#N/A</v>
          </cell>
        </row>
        <row r="6854">
          <cell r="I6854" t="e">
            <v>#N/A</v>
          </cell>
        </row>
        <row r="6855">
          <cell r="I6855" t="e">
            <v>#N/A</v>
          </cell>
        </row>
        <row r="6856">
          <cell r="I6856" t="e">
            <v>#N/A</v>
          </cell>
        </row>
        <row r="6857">
          <cell r="I6857" t="e">
            <v>#N/A</v>
          </cell>
        </row>
        <row r="6858">
          <cell r="I6858" t="e">
            <v>#N/A</v>
          </cell>
        </row>
        <row r="6859">
          <cell r="I6859" t="e">
            <v>#N/A</v>
          </cell>
        </row>
        <row r="6860">
          <cell r="I6860" t="e">
            <v>#N/A</v>
          </cell>
        </row>
        <row r="6861">
          <cell r="I6861" t="e">
            <v>#N/A</v>
          </cell>
        </row>
        <row r="6862">
          <cell r="I6862" t="e">
            <v>#N/A</v>
          </cell>
        </row>
        <row r="6863">
          <cell r="I6863" t="e">
            <v>#N/A</v>
          </cell>
        </row>
        <row r="6864">
          <cell r="I6864" t="e">
            <v>#N/A</v>
          </cell>
        </row>
        <row r="6865">
          <cell r="I6865" t="e">
            <v>#N/A</v>
          </cell>
        </row>
        <row r="6866">
          <cell r="I6866" t="e">
            <v>#N/A</v>
          </cell>
        </row>
        <row r="6867">
          <cell r="I6867" t="e">
            <v>#N/A</v>
          </cell>
        </row>
        <row r="6868">
          <cell r="I6868" t="e">
            <v>#N/A</v>
          </cell>
        </row>
        <row r="6869">
          <cell r="I6869" t="e">
            <v>#N/A</v>
          </cell>
        </row>
        <row r="6870">
          <cell r="I6870" t="e">
            <v>#N/A</v>
          </cell>
        </row>
        <row r="6871">
          <cell r="I6871" t="e">
            <v>#N/A</v>
          </cell>
        </row>
        <row r="6872">
          <cell r="I6872" t="e">
            <v>#N/A</v>
          </cell>
        </row>
        <row r="6873">
          <cell r="I6873" t="e">
            <v>#N/A</v>
          </cell>
        </row>
        <row r="6874">
          <cell r="I6874" t="e">
            <v>#N/A</v>
          </cell>
        </row>
        <row r="6875">
          <cell r="I6875" t="e">
            <v>#N/A</v>
          </cell>
        </row>
        <row r="6876">
          <cell r="I6876" t="e">
            <v>#N/A</v>
          </cell>
        </row>
        <row r="6877">
          <cell r="I6877" t="e">
            <v>#N/A</v>
          </cell>
        </row>
        <row r="6878">
          <cell r="I6878" t="e">
            <v>#N/A</v>
          </cell>
        </row>
        <row r="6879">
          <cell r="I6879" t="e">
            <v>#N/A</v>
          </cell>
        </row>
        <row r="6880">
          <cell r="I6880" t="e">
            <v>#N/A</v>
          </cell>
        </row>
        <row r="6881">
          <cell r="I6881" t="e">
            <v>#N/A</v>
          </cell>
        </row>
        <row r="6882">
          <cell r="I6882" t="e">
            <v>#N/A</v>
          </cell>
        </row>
        <row r="6883">
          <cell r="I6883" t="e">
            <v>#N/A</v>
          </cell>
        </row>
        <row r="6884">
          <cell r="I6884" t="e">
            <v>#N/A</v>
          </cell>
        </row>
        <row r="6885">
          <cell r="I6885" t="e">
            <v>#N/A</v>
          </cell>
        </row>
        <row r="6886">
          <cell r="I6886" t="e">
            <v>#N/A</v>
          </cell>
        </row>
        <row r="6887">
          <cell r="I6887" t="e">
            <v>#N/A</v>
          </cell>
        </row>
        <row r="6888">
          <cell r="I6888" t="e">
            <v>#N/A</v>
          </cell>
        </row>
        <row r="6889">
          <cell r="I6889" t="e">
            <v>#N/A</v>
          </cell>
        </row>
        <row r="6890">
          <cell r="I6890" t="e">
            <v>#N/A</v>
          </cell>
        </row>
        <row r="6891">
          <cell r="I6891" t="e">
            <v>#N/A</v>
          </cell>
        </row>
        <row r="6892">
          <cell r="I6892" t="e">
            <v>#N/A</v>
          </cell>
        </row>
        <row r="6893">
          <cell r="I6893" t="e">
            <v>#N/A</v>
          </cell>
        </row>
        <row r="6894">
          <cell r="I6894" t="e">
            <v>#N/A</v>
          </cell>
        </row>
        <row r="6895">
          <cell r="I6895" t="e">
            <v>#N/A</v>
          </cell>
        </row>
        <row r="6896">
          <cell r="I6896" t="e">
            <v>#N/A</v>
          </cell>
        </row>
        <row r="6897">
          <cell r="I6897" t="e">
            <v>#N/A</v>
          </cell>
        </row>
        <row r="6898">
          <cell r="I6898" t="e">
            <v>#N/A</v>
          </cell>
        </row>
        <row r="6899">
          <cell r="I6899" t="e">
            <v>#N/A</v>
          </cell>
        </row>
        <row r="6900">
          <cell r="I6900" t="e">
            <v>#N/A</v>
          </cell>
        </row>
        <row r="6901">
          <cell r="I6901" t="e">
            <v>#N/A</v>
          </cell>
        </row>
        <row r="6902">
          <cell r="I6902" t="e">
            <v>#N/A</v>
          </cell>
        </row>
        <row r="6903">
          <cell r="I6903" t="e">
            <v>#N/A</v>
          </cell>
        </row>
        <row r="6904">
          <cell r="I6904" t="e">
            <v>#N/A</v>
          </cell>
        </row>
        <row r="6905">
          <cell r="I6905" t="e">
            <v>#N/A</v>
          </cell>
        </row>
        <row r="6906">
          <cell r="I6906" t="e">
            <v>#N/A</v>
          </cell>
        </row>
        <row r="6907">
          <cell r="I6907" t="e">
            <v>#N/A</v>
          </cell>
        </row>
        <row r="6908">
          <cell r="I6908" t="e">
            <v>#N/A</v>
          </cell>
        </row>
        <row r="6909">
          <cell r="I6909" t="e">
            <v>#N/A</v>
          </cell>
        </row>
        <row r="6910">
          <cell r="I6910" t="e">
            <v>#N/A</v>
          </cell>
        </row>
        <row r="6911">
          <cell r="I6911" t="e">
            <v>#N/A</v>
          </cell>
        </row>
        <row r="6912">
          <cell r="I6912" t="e">
            <v>#N/A</v>
          </cell>
        </row>
        <row r="6913">
          <cell r="I6913" t="e">
            <v>#N/A</v>
          </cell>
        </row>
        <row r="6914">
          <cell r="I6914" t="e">
            <v>#N/A</v>
          </cell>
        </row>
        <row r="6915">
          <cell r="I6915" t="e">
            <v>#N/A</v>
          </cell>
        </row>
        <row r="6916">
          <cell r="I6916" t="e">
            <v>#N/A</v>
          </cell>
        </row>
        <row r="6917">
          <cell r="I6917" t="e">
            <v>#N/A</v>
          </cell>
        </row>
        <row r="6918">
          <cell r="I6918" t="e">
            <v>#N/A</v>
          </cell>
        </row>
        <row r="6919">
          <cell r="I6919" t="e">
            <v>#N/A</v>
          </cell>
        </row>
        <row r="6920">
          <cell r="I6920" t="e">
            <v>#N/A</v>
          </cell>
        </row>
        <row r="6921">
          <cell r="I6921" t="e">
            <v>#N/A</v>
          </cell>
        </row>
        <row r="6922">
          <cell r="I6922" t="e">
            <v>#N/A</v>
          </cell>
        </row>
        <row r="6923">
          <cell r="I6923" t="e">
            <v>#N/A</v>
          </cell>
        </row>
        <row r="6924">
          <cell r="I6924" t="e">
            <v>#N/A</v>
          </cell>
        </row>
        <row r="6925">
          <cell r="I6925" t="e">
            <v>#N/A</v>
          </cell>
        </row>
        <row r="6926">
          <cell r="I6926" t="e">
            <v>#N/A</v>
          </cell>
        </row>
        <row r="6927">
          <cell r="I6927" t="e">
            <v>#N/A</v>
          </cell>
        </row>
        <row r="6928">
          <cell r="I6928" t="e">
            <v>#N/A</v>
          </cell>
        </row>
        <row r="6929">
          <cell r="I6929" t="e">
            <v>#N/A</v>
          </cell>
        </row>
        <row r="6930">
          <cell r="I6930" t="e">
            <v>#N/A</v>
          </cell>
        </row>
        <row r="6931">
          <cell r="I6931" t="e">
            <v>#N/A</v>
          </cell>
        </row>
        <row r="6932">
          <cell r="I6932" t="e">
            <v>#N/A</v>
          </cell>
        </row>
        <row r="10020">
          <cell r="I10020" t="str">
            <v>Reference</v>
          </cell>
        </row>
        <row r="10021">
          <cell r="I10021" t="str">
            <v>NOT USED</v>
          </cell>
        </row>
        <row r="10022">
          <cell r="I10022" t="str">
            <v>2PARUBAT</v>
          </cell>
        </row>
        <row r="10023">
          <cell r="I10023" t="str">
            <v>1PHYARUBAT</v>
          </cell>
        </row>
        <row r="10024">
          <cell r="I10024" t="str">
            <v>1PHYARUBAT</v>
          </cell>
        </row>
        <row r="10025">
          <cell r="I10025" t="str">
            <v>1PHYARUBAT</v>
          </cell>
        </row>
        <row r="10026">
          <cell r="I10026" t="str">
            <v>1PHYARUBAT</v>
          </cell>
        </row>
        <row r="10027">
          <cell r="I10027" t="str">
            <v>1PHYARUBAT</v>
          </cell>
        </row>
        <row r="10028">
          <cell r="I10028" t="str">
            <v>1PHYARUBAT</v>
          </cell>
        </row>
        <row r="10029">
          <cell r="I10029" t="str">
            <v>1PHYARUBAT</v>
          </cell>
        </row>
        <row r="10030">
          <cell r="I10030" t="str">
            <v>1PHYARUBAT</v>
          </cell>
        </row>
        <row r="10031">
          <cell r="I10031" t="str">
            <v>1PHYARUBAT</v>
          </cell>
        </row>
        <row r="10032">
          <cell r="I10032" t="str">
            <v>1PHYARUBAT</v>
          </cell>
        </row>
        <row r="10033">
          <cell r="I10033" t="str">
            <v>1PHYARUBAT</v>
          </cell>
        </row>
        <row r="10034">
          <cell r="I10034" t="str">
            <v>1PHYARUBAT</v>
          </cell>
        </row>
        <row r="10035">
          <cell r="I10035" t="str">
            <v>1PHYARUBAT</v>
          </cell>
        </row>
        <row r="10036">
          <cell r="I10036" t="str">
            <v>1PHYARUBAT</v>
          </cell>
        </row>
        <row r="10037">
          <cell r="I10037" t="str">
            <v>1PHYARUBAT</v>
          </cell>
        </row>
        <row r="10038">
          <cell r="I10038" t="str">
            <v>1PHYARUBAT</v>
          </cell>
        </row>
        <row r="10039">
          <cell r="I10039" t="str">
            <v>1PHYARUBAT</v>
          </cell>
        </row>
        <row r="10040">
          <cell r="I10040" t="str">
            <v>1PHYARUBAT</v>
          </cell>
        </row>
        <row r="10041">
          <cell r="I10041" t="str">
            <v>1PHYARUBAT</v>
          </cell>
        </row>
        <row r="10042">
          <cell r="I10042" t="str">
            <v>1PHYARUBAT</v>
          </cell>
        </row>
        <row r="10043">
          <cell r="I10043" t="str">
            <v>1PHYARUBAT</v>
          </cell>
        </row>
        <row r="10044">
          <cell r="I10044" t="str">
            <v>1PHYARUBAT</v>
          </cell>
        </row>
        <row r="10045">
          <cell r="I10045" t="str">
            <v>1PHYARUBAT</v>
          </cell>
        </row>
        <row r="10046">
          <cell r="I10046" t="str">
            <v>1PHYARUBAT</v>
          </cell>
        </row>
        <row r="10047">
          <cell r="I10047" t="str">
            <v>1PHYARUBAT</v>
          </cell>
        </row>
        <row r="10048">
          <cell r="I10048" t="str">
            <v>1PHYARUBAT</v>
          </cell>
        </row>
        <row r="10049">
          <cell r="I10049" t="str">
            <v>1PHYARUBAT</v>
          </cell>
        </row>
        <row r="10050">
          <cell r="I10050" t="str">
            <v>1PHYARUBAT</v>
          </cell>
        </row>
        <row r="10051">
          <cell r="I10051" t="str">
            <v>NOT USED</v>
          </cell>
        </row>
        <row r="10052">
          <cell r="I10052" t="str">
            <v>2DCENT</v>
          </cell>
        </row>
        <row r="10053">
          <cell r="I10053" t="str">
            <v>3DCENT</v>
          </cell>
        </row>
        <row r="10054">
          <cell r="I10054" t="str">
            <v>4DCENT</v>
          </cell>
        </row>
        <row r="10055">
          <cell r="I10055" t="str">
            <v>5DCENT</v>
          </cell>
        </row>
        <row r="10056">
          <cell r="I10056" t="str">
            <v>6DCENT</v>
          </cell>
        </row>
        <row r="10057">
          <cell r="I10057" t="str">
            <v>7DCENT</v>
          </cell>
        </row>
        <row r="10058">
          <cell r="I10058" t="str">
            <v>8DCENT</v>
          </cell>
        </row>
        <row r="10059">
          <cell r="I10059" t="str">
            <v>8DCENT</v>
          </cell>
        </row>
        <row r="10060">
          <cell r="I10060" t="str">
            <v>8DCENT</v>
          </cell>
        </row>
        <row r="10061">
          <cell r="I10061" t="str">
            <v>8DCENT</v>
          </cell>
        </row>
        <row r="10062">
          <cell r="I10062" t="str">
            <v>8DCENT</v>
          </cell>
        </row>
        <row r="10063">
          <cell r="I10063" t="str">
            <v>9DCENT</v>
          </cell>
        </row>
        <row r="10064">
          <cell r="I10064" t="str">
            <v>9DCENT</v>
          </cell>
        </row>
        <row r="10065">
          <cell r="I10065" t="str">
            <v>9DCENT</v>
          </cell>
        </row>
        <row r="10066">
          <cell r="I10066" t="str">
            <v>9DCENT</v>
          </cell>
        </row>
        <row r="10067">
          <cell r="I10067" t="str">
            <v>9DCENT</v>
          </cell>
        </row>
        <row r="10068">
          <cell r="I10068" t="str">
            <v>9DCENT</v>
          </cell>
        </row>
        <row r="10069">
          <cell r="I10069" t="str">
            <v>9DCENT</v>
          </cell>
        </row>
        <row r="10070">
          <cell r="I10070" t="str">
            <v>9DCENT</v>
          </cell>
        </row>
        <row r="10071">
          <cell r="I10071" t="str">
            <v>9DCENT</v>
          </cell>
        </row>
        <row r="10072">
          <cell r="I10072" t="str">
            <v>9DCENT</v>
          </cell>
        </row>
        <row r="10073">
          <cell r="I10073" t="str">
            <v>9DCENT</v>
          </cell>
        </row>
        <row r="10074">
          <cell r="I10074" t="str">
            <v>9DCENT</v>
          </cell>
        </row>
        <row r="10075">
          <cell r="I10075" t="str">
            <v>10DCENT</v>
          </cell>
        </row>
        <row r="10076">
          <cell r="I10076" t="str">
            <v>10DCENT</v>
          </cell>
        </row>
        <row r="10077">
          <cell r="I10077" t="str">
            <v>10DCENT</v>
          </cell>
        </row>
        <row r="10078">
          <cell r="I10078" t="str">
            <v>10DCENT</v>
          </cell>
        </row>
        <row r="10079">
          <cell r="I10079" t="str">
            <v>10DCENT</v>
          </cell>
        </row>
        <row r="10080">
          <cell r="I10080" t="str">
            <v>10DCENT</v>
          </cell>
        </row>
        <row r="10081">
          <cell r="I10081" t="str">
            <v>10DCENT</v>
          </cell>
        </row>
        <row r="10082">
          <cell r="I10082" t="str">
            <v>10DCENT</v>
          </cell>
        </row>
        <row r="10083">
          <cell r="I10083" t="str">
            <v>10DCENT</v>
          </cell>
        </row>
        <row r="10084">
          <cell r="I10084" t="str">
            <v>10DCENT</v>
          </cell>
        </row>
        <row r="10085">
          <cell r="I10085" t="str">
            <v>10DCENT</v>
          </cell>
        </row>
        <row r="10086">
          <cell r="I10086" t="str">
            <v>10DCENT</v>
          </cell>
        </row>
        <row r="10087">
          <cell r="I10087" t="str">
            <v>11DCENT</v>
          </cell>
        </row>
        <row r="10088">
          <cell r="I10088" t="str">
            <v>11DCENT</v>
          </cell>
        </row>
        <row r="10089">
          <cell r="I10089" t="str">
            <v>11DCENT</v>
          </cell>
        </row>
        <row r="10090">
          <cell r="I10090" t="str">
            <v>11DCENT</v>
          </cell>
        </row>
        <row r="10091">
          <cell r="I10091" t="str">
            <v>11DCENT</v>
          </cell>
        </row>
        <row r="10092">
          <cell r="I10092" t="str">
            <v>11DCENT</v>
          </cell>
        </row>
        <row r="10093">
          <cell r="I10093" t="str">
            <v>11DCENT</v>
          </cell>
        </row>
        <row r="10094">
          <cell r="I10094" t="str">
            <v>11DCENT</v>
          </cell>
        </row>
        <row r="10095">
          <cell r="I10095" t="str">
            <v>11DCENT</v>
          </cell>
        </row>
        <row r="10096">
          <cell r="I10096" t="str">
            <v>11DCENT</v>
          </cell>
        </row>
        <row r="10097">
          <cell r="I10097" t="str">
            <v>11DCENT</v>
          </cell>
        </row>
        <row r="10098">
          <cell r="I10098" t="str">
            <v>11DCENT</v>
          </cell>
        </row>
        <row r="10099">
          <cell r="I10099" t="str">
            <v>12DCENT</v>
          </cell>
        </row>
        <row r="10100">
          <cell r="I10100" t="str">
            <v>12DCENT</v>
          </cell>
        </row>
        <row r="10101">
          <cell r="I10101" t="str">
            <v>12DCENT</v>
          </cell>
        </row>
        <row r="10102">
          <cell r="I10102" t="str">
            <v>12DCENT</v>
          </cell>
        </row>
        <row r="10103">
          <cell r="I10103" t="str">
            <v>12DCENT</v>
          </cell>
        </row>
        <row r="10104">
          <cell r="I10104" t="str">
            <v>12DCENT</v>
          </cell>
        </row>
        <row r="10105">
          <cell r="I10105" t="str">
            <v>12DCENT</v>
          </cell>
        </row>
        <row r="10106">
          <cell r="I10106" t="str">
            <v>12DCENT</v>
          </cell>
        </row>
        <row r="10107">
          <cell r="I10107" t="str">
            <v>12DCENT</v>
          </cell>
        </row>
        <row r="10108">
          <cell r="I10108" t="str">
            <v>12DCENT</v>
          </cell>
        </row>
        <row r="10109">
          <cell r="I10109" t="str">
            <v>12DCENT</v>
          </cell>
        </row>
        <row r="10110">
          <cell r="I10110" t="str">
            <v>12DCENT</v>
          </cell>
        </row>
        <row r="10111">
          <cell r="I10111" t="str">
            <v>12DCENT</v>
          </cell>
        </row>
        <row r="10112">
          <cell r="I10112" t="str">
            <v>12DCENT</v>
          </cell>
        </row>
        <row r="10113">
          <cell r="I10113" t="str">
            <v>12DCENT</v>
          </cell>
        </row>
        <row r="10114">
          <cell r="I10114" t="str">
            <v>12DCENT</v>
          </cell>
        </row>
        <row r="10115">
          <cell r="I10115" t="str">
            <v>12DCENT</v>
          </cell>
        </row>
        <row r="10116">
          <cell r="I10116" t="str">
            <v>12DCENT</v>
          </cell>
        </row>
        <row r="10117">
          <cell r="I10117" t="str">
            <v>12DCENT</v>
          </cell>
        </row>
        <row r="10118">
          <cell r="I10118" t="str">
            <v>12DCENT</v>
          </cell>
        </row>
        <row r="10119">
          <cell r="I10119" t="str">
            <v>12DCENT</v>
          </cell>
        </row>
        <row r="10120">
          <cell r="I10120" t="str">
            <v>12DCENT</v>
          </cell>
        </row>
        <row r="10121">
          <cell r="I10121" t="str">
            <v>12DCENT</v>
          </cell>
        </row>
        <row r="10122">
          <cell r="I10122" t="str">
            <v>12DCENT</v>
          </cell>
        </row>
        <row r="10123">
          <cell r="I10123" t="str">
            <v>12DCENT</v>
          </cell>
        </row>
        <row r="10124">
          <cell r="I10124" t="str">
            <v>12DCENT</v>
          </cell>
        </row>
        <row r="10125">
          <cell r="I10125" t="str">
            <v>12DCENT</v>
          </cell>
        </row>
        <row r="10126">
          <cell r="I10126" t="str">
            <v>12DCENT</v>
          </cell>
        </row>
        <row r="10127">
          <cell r="I10127" t="str">
            <v>12DCENT</v>
          </cell>
        </row>
        <row r="10128">
          <cell r="I10128" t="str">
            <v>12DCENT</v>
          </cell>
        </row>
        <row r="10129">
          <cell r="I10129" t="str">
            <v>12DCENT</v>
          </cell>
        </row>
        <row r="10130">
          <cell r="I10130" t="str">
            <v>12DCENT</v>
          </cell>
        </row>
        <row r="10131">
          <cell r="I10131" t="str">
            <v>12DCENT</v>
          </cell>
        </row>
        <row r="10132">
          <cell r="I10132" t="str">
            <v>12DCENT</v>
          </cell>
        </row>
        <row r="10133">
          <cell r="I10133" t="str">
            <v>12DCENT</v>
          </cell>
        </row>
        <row r="10134">
          <cell r="I10134" t="str">
            <v>12DCENT</v>
          </cell>
        </row>
        <row r="10135">
          <cell r="I10135" t="str">
            <v>12DCENT</v>
          </cell>
        </row>
        <row r="10136">
          <cell r="I10136" t="str">
            <v>12DCENT</v>
          </cell>
        </row>
        <row r="10137">
          <cell r="I10137" t="str">
            <v>12DCENT</v>
          </cell>
        </row>
        <row r="10138">
          <cell r="I10138" t="str">
            <v>12DCENT</v>
          </cell>
        </row>
        <row r="10139">
          <cell r="I10139" t="str">
            <v>12DCENT</v>
          </cell>
        </row>
        <row r="10140">
          <cell r="I10140" t="str">
            <v>12DCENT</v>
          </cell>
        </row>
        <row r="10141">
          <cell r="I10141" t="str">
            <v>12DCENT</v>
          </cell>
        </row>
        <row r="10142">
          <cell r="I10142" t="str">
            <v>12DCENT</v>
          </cell>
        </row>
        <row r="10143">
          <cell r="I10143" t="str">
            <v>12DCENT</v>
          </cell>
        </row>
        <row r="10144">
          <cell r="I10144" t="str">
            <v>12DCENT</v>
          </cell>
        </row>
        <row r="10145">
          <cell r="I10145" t="str">
            <v>12DCENT</v>
          </cell>
        </row>
        <row r="10146">
          <cell r="I10146" t="str">
            <v>12DCENT</v>
          </cell>
        </row>
        <row r="10147">
          <cell r="I10147" t="str">
            <v>12DCENT</v>
          </cell>
        </row>
        <row r="10148">
          <cell r="I10148" t="str">
            <v>12DCENT</v>
          </cell>
        </row>
        <row r="10149">
          <cell r="I10149" t="str">
            <v>12DCENT</v>
          </cell>
        </row>
        <row r="10150">
          <cell r="I10150" t="str">
            <v>12DCENT</v>
          </cell>
        </row>
        <row r="10151">
          <cell r="I10151" t="str">
            <v>12DCENT</v>
          </cell>
        </row>
        <row r="10152">
          <cell r="I10152" t="str">
            <v>12DCENT</v>
          </cell>
        </row>
        <row r="10153">
          <cell r="I10153" t="str">
            <v>12DCENT</v>
          </cell>
        </row>
        <row r="10154">
          <cell r="I10154" t="str">
            <v>12DCENT</v>
          </cell>
        </row>
        <row r="10155">
          <cell r="I10155" t="str">
            <v>12DCENT</v>
          </cell>
        </row>
        <row r="10156">
          <cell r="I10156" t="str">
            <v>12DCENT</v>
          </cell>
        </row>
        <row r="10157">
          <cell r="I10157" t="str">
            <v>12DCENT</v>
          </cell>
        </row>
        <row r="10158">
          <cell r="I10158" t="str">
            <v>12DCENT</v>
          </cell>
        </row>
        <row r="10159">
          <cell r="I10159" t="str">
            <v>12DCENT</v>
          </cell>
        </row>
        <row r="10160">
          <cell r="I10160" t="str">
            <v>12DCENT</v>
          </cell>
        </row>
        <row r="10161">
          <cell r="I10161" t="str">
            <v>12DCENT</v>
          </cell>
        </row>
        <row r="10162">
          <cell r="I10162" t="str">
            <v>12DCENT</v>
          </cell>
        </row>
        <row r="10163">
          <cell r="I10163" t="str">
            <v>12DCENT</v>
          </cell>
        </row>
        <row r="10164">
          <cell r="I10164" t="str">
            <v>12DCENT</v>
          </cell>
        </row>
        <row r="10165">
          <cell r="I10165" t="str">
            <v>12DCENT</v>
          </cell>
        </row>
        <row r="10166">
          <cell r="I10166" t="str">
            <v>12DCENT</v>
          </cell>
        </row>
        <row r="10167">
          <cell r="I10167" t="str">
            <v>12DCENT</v>
          </cell>
        </row>
        <row r="10168">
          <cell r="I10168" t="str">
            <v>12DCENT</v>
          </cell>
        </row>
        <row r="10169">
          <cell r="I10169" t="str">
            <v>12DCENT</v>
          </cell>
        </row>
        <row r="10170">
          <cell r="I10170" t="str">
            <v>12DCENT</v>
          </cell>
        </row>
        <row r="10171">
          <cell r="I10171" t="str">
            <v>13DCENT</v>
          </cell>
        </row>
        <row r="10172">
          <cell r="I10172" t="str">
            <v>13DCENT</v>
          </cell>
        </row>
        <row r="10173">
          <cell r="I10173" t="str">
            <v>13DCENT</v>
          </cell>
        </row>
        <row r="10174">
          <cell r="I10174" t="str">
            <v>13DCENT</v>
          </cell>
        </row>
        <row r="10175">
          <cell r="I10175" t="str">
            <v>13DCENT</v>
          </cell>
        </row>
        <row r="10176">
          <cell r="I10176" t="str">
            <v>13DCENT</v>
          </cell>
        </row>
        <row r="10177">
          <cell r="I10177" t="str">
            <v>13DCENT</v>
          </cell>
        </row>
        <row r="10178">
          <cell r="I10178" t="str">
            <v>13DCENT</v>
          </cell>
        </row>
        <row r="10179">
          <cell r="I10179" t="str">
            <v>13DCENT</v>
          </cell>
        </row>
        <row r="10180">
          <cell r="I10180" t="str">
            <v>13DCENT</v>
          </cell>
        </row>
        <row r="10181">
          <cell r="I10181" t="str">
            <v>13DCENT</v>
          </cell>
        </row>
        <row r="10182">
          <cell r="I10182" t="str">
            <v>13DCENT</v>
          </cell>
        </row>
        <row r="10183">
          <cell r="I10183" t="str">
            <v>13DCENT</v>
          </cell>
        </row>
        <row r="10184">
          <cell r="I10184" t="str">
            <v>13DCENT</v>
          </cell>
        </row>
        <row r="10185">
          <cell r="I10185" t="str">
            <v>13DCENT</v>
          </cell>
        </row>
        <row r="10186">
          <cell r="I10186" t="str">
            <v>13DCENT</v>
          </cell>
        </row>
        <row r="10187">
          <cell r="I10187" t="str">
            <v>13DCENT</v>
          </cell>
        </row>
        <row r="10188">
          <cell r="I10188" t="str">
            <v>13DCENT</v>
          </cell>
        </row>
        <row r="10189">
          <cell r="I10189" t="str">
            <v>13DCENT</v>
          </cell>
        </row>
        <row r="10190">
          <cell r="I10190" t="str">
            <v>13DCENT</v>
          </cell>
        </row>
        <row r="10191">
          <cell r="I10191" t="str">
            <v>13DCENT</v>
          </cell>
        </row>
        <row r="10192">
          <cell r="I10192" t="str">
            <v>13DCENT</v>
          </cell>
        </row>
        <row r="10193">
          <cell r="I10193" t="str">
            <v>13DCENT</v>
          </cell>
        </row>
        <row r="10194">
          <cell r="I10194" t="str">
            <v>13DCENT</v>
          </cell>
        </row>
        <row r="10195">
          <cell r="I10195" t="str">
            <v>13DCENT</v>
          </cell>
        </row>
        <row r="10196">
          <cell r="I10196" t="str">
            <v>13DCENT</v>
          </cell>
        </row>
        <row r="10197">
          <cell r="I10197" t="str">
            <v>13DCENT</v>
          </cell>
        </row>
        <row r="10198">
          <cell r="I10198" t="str">
            <v>13DCENT</v>
          </cell>
        </row>
        <row r="10199">
          <cell r="I10199" t="str">
            <v>13DCENT</v>
          </cell>
        </row>
        <row r="10200">
          <cell r="I10200" t="str">
            <v>13DCENT</v>
          </cell>
        </row>
        <row r="10201">
          <cell r="I10201" t="str">
            <v>13DCENT</v>
          </cell>
        </row>
        <row r="10202">
          <cell r="I10202" t="str">
            <v>13DCENT</v>
          </cell>
        </row>
        <row r="10203">
          <cell r="I10203" t="str">
            <v>13DCENT</v>
          </cell>
        </row>
        <row r="10204">
          <cell r="I10204" t="str">
            <v>13DCENT</v>
          </cell>
        </row>
        <row r="10205">
          <cell r="I10205" t="str">
            <v>13DCENT</v>
          </cell>
        </row>
        <row r="10206">
          <cell r="I10206" t="str">
            <v>13DCENT</v>
          </cell>
        </row>
        <row r="10207">
          <cell r="I10207" t="str">
            <v>13DCENT</v>
          </cell>
        </row>
        <row r="10208">
          <cell r="I10208" t="str">
            <v>13DCENT</v>
          </cell>
        </row>
        <row r="10209">
          <cell r="I10209" t="str">
            <v>13DCENT</v>
          </cell>
        </row>
        <row r="10210">
          <cell r="I10210" t="str">
            <v>13DCENT</v>
          </cell>
        </row>
        <row r="10211">
          <cell r="I10211" t="str">
            <v>13DCENT</v>
          </cell>
        </row>
        <row r="10212">
          <cell r="I10212" t="str">
            <v>13DCENT</v>
          </cell>
        </row>
        <row r="10213">
          <cell r="I10213" t="str">
            <v>13DCENT</v>
          </cell>
        </row>
        <row r="10214">
          <cell r="I10214" t="str">
            <v>13DCENT</v>
          </cell>
        </row>
        <row r="10215">
          <cell r="I10215" t="str">
            <v>13DCENT</v>
          </cell>
        </row>
        <row r="10216">
          <cell r="I10216" t="str">
            <v>13DCENT</v>
          </cell>
        </row>
        <row r="10217">
          <cell r="I10217" t="str">
            <v>13DCENT</v>
          </cell>
        </row>
        <row r="10218">
          <cell r="I10218" t="str">
            <v>13DCENT</v>
          </cell>
        </row>
        <row r="10219">
          <cell r="I10219" t="str">
            <v>1MCENT</v>
          </cell>
        </row>
        <row r="10220">
          <cell r="I10220" t="str">
            <v>1MCENT</v>
          </cell>
        </row>
        <row r="10221">
          <cell r="I10221" t="str">
            <v>1MCENT</v>
          </cell>
        </row>
        <row r="10222">
          <cell r="I10222" t="str">
            <v>1MCENT</v>
          </cell>
        </row>
        <row r="10223">
          <cell r="I10223" t="str">
            <v>1MCENT</v>
          </cell>
        </row>
        <row r="10224">
          <cell r="I10224" t="str">
            <v>1MCENT</v>
          </cell>
        </row>
        <row r="10225">
          <cell r="I10225" t="str">
            <v>1MCENT</v>
          </cell>
        </row>
        <row r="10226">
          <cell r="I10226" t="str">
            <v>1MCENT</v>
          </cell>
        </row>
        <row r="10227">
          <cell r="I10227" t="str">
            <v>1MCENT</v>
          </cell>
        </row>
        <row r="10228">
          <cell r="I10228" t="str">
            <v>1MCENT</v>
          </cell>
        </row>
        <row r="10229">
          <cell r="I10229" t="str">
            <v>1MCENT</v>
          </cell>
        </row>
        <row r="10230">
          <cell r="I10230" t="str">
            <v>1MCENT</v>
          </cell>
        </row>
        <row r="10231">
          <cell r="I10231" t="str">
            <v>1MCENT</v>
          </cell>
        </row>
        <row r="10232">
          <cell r="I10232" t="str">
            <v>1MCENT</v>
          </cell>
        </row>
        <row r="10233">
          <cell r="I10233" t="str">
            <v>1MCENT</v>
          </cell>
        </row>
        <row r="10234">
          <cell r="I10234" t="str">
            <v>1MCENT</v>
          </cell>
        </row>
        <row r="10235">
          <cell r="I10235" t="str">
            <v>1MCENT</v>
          </cell>
        </row>
        <row r="10236">
          <cell r="I10236" t="str">
            <v>1MCENT</v>
          </cell>
        </row>
        <row r="10237">
          <cell r="I10237" t="str">
            <v>1MCENT</v>
          </cell>
        </row>
        <row r="10238">
          <cell r="I10238" t="str">
            <v>1MCENT</v>
          </cell>
        </row>
        <row r="10239">
          <cell r="I10239" t="str">
            <v>1MCENT</v>
          </cell>
        </row>
        <row r="10240">
          <cell r="I10240" t="str">
            <v>1MCENT</v>
          </cell>
        </row>
        <row r="10241">
          <cell r="I10241" t="str">
            <v>1MCENT</v>
          </cell>
        </row>
        <row r="10242">
          <cell r="I10242" t="str">
            <v>1MCENT</v>
          </cell>
        </row>
        <row r="10243">
          <cell r="I10243" t="str">
            <v>1MCENT</v>
          </cell>
        </row>
        <row r="10244">
          <cell r="I10244" t="str">
            <v>1MCENT</v>
          </cell>
        </row>
        <row r="10245">
          <cell r="I10245" t="str">
            <v>1MCENT</v>
          </cell>
        </row>
        <row r="10246">
          <cell r="I10246" t="str">
            <v>1MCENT</v>
          </cell>
        </row>
        <row r="10247">
          <cell r="I10247" t="str">
            <v>1MCENT</v>
          </cell>
        </row>
        <row r="10248">
          <cell r="I10248" t="str">
            <v>1ICENT</v>
          </cell>
        </row>
        <row r="10249">
          <cell r="I10249" t="str">
            <v>2ICENT</v>
          </cell>
        </row>
        <row r="10250">
          <cell r="I10250" t="str">
            <v>3ICENT</v>
          </cell>
        </row>
        <row r="10251">
          <cell r="I10251" t="str">
            <v>4ICENT</v>
          </cell>
        </row>
        <row r="10252">
          <cell r="I10252" t="str">
            <v>5ICENT</v>
          </cell>
        </row>
        <row r="10253">
          <cell r="I10253" t="str">
            <v>6ICENT</v>
          </cell>
        </row>
        <row r="10254">
          <cell r="I10254" t="str">
            <v>7ICENT</v>
          </cell>
        </row>
        <row r="10255">
          <cell r="I10255" t="str">
            <v>8ICENT</v>
          </cell>
        </row>
        <row r="10256">
          <cell r="I10256" t="str">
            <v>8ICENT</v>
          </cell>
        </row>
        <row r="10257">
          <cell r="I10257" t="str">
            <v>8ICENT</v>
          </cell>
        </row>
        <row r="10258">
          <cell r="I10258" t="str">
            <v>8ICENT</v>
          </cell>
        </row>
        <row r="10259">
          <cell r="I10259" t="str">
            <v>8ICENT</v>
          </cell>
        </row>
        <row r="10260">
          <cell r="I10260" t="str">
            <v>9ICENT</v>
          </cell>
        </row>
        <row r="10261">
          <cell r="I10261" t="str">
            <v>9ICENT</v>
          </cell>
        </row>
        <row r="10262">
          <cell r="I10262" t="str">
            <v>9ICENT</v>
          </cell>
        </row>
        <row r="10263">
          <cell r="I10263" t="str">
            <v>9ICENT</v>
          </cell>
        </row>
        <row r="10264">
          <cell r="I10264" t="str">
            <v>9ICENT</v>
          </cell>
        </row>
        <row r="10265">
          <cell r="I10265" t="str">
            <v>9ICENT</v>
          </cell>
        </row>
        <row r="10266">
          <cell r="I10266" t="str">
            <v>9ICENT</v>
          </cell>
        </row>
        <row r="10267">
          <cell r="I10267" t="str">
            <v>9ICENT</v>
          </cell>
        </row>
        <row r="10268">
          <cell r="I10268" t="str">
            <v>9ICENT</v>
          </cell>
        </row>
        <row r="10269">
          <cell r="I10269" t="str">
            <v>9ICENT</v>
          </cell>
        </row>
        <row r="10270">
          <cell r="I10270" t="str">
            <v>9ICENT</v>
          </cell>
        </row>
        <row r="10271">
          <cell r="I10271" t="str">
            <v>9ICENT</v>
          </cell>
        </row>
        <row r="10272">
          <cell r="I10272" t="str">
            <v>10ICENT</v>
          </cell>
        </row>
        <row r="10273">
          <cell r="I10273" t="str">
            <v>10ICENT</v>
          </cell>
        </row>
        <row r="10274">
          <cell r="I10274" t="str">
            <v>10ICENT</v>
          </cell>
        </row>
        <row r="10275">
          <cell r="I10275" t="str">
            <v>10ICENT</v>
          </cell>
        </row>
        <row r="10276">
          <cell r="I10276" t="str">
            <v>10ICENT</v>
          </cell>
        </row>
        <row r="10277">
          <cell r="I10277" t="str">
            <v>10ICENT</v>
          </cell>
        </row>
        <row r="10278">
          <cell r="I10278" t="str">
            <v>10ICENT</v>
          </cell>
        </row>
        <row r="10279">
          <cell r="I10279" t="str">
            <v>10ICENT</v>
          </cell>
        </row>
        <row r="10280">
          <cell r="I10280" t="str">
            <v>10ICENT</v>
          </cell>
        </row>
        <row r="10281">
          <cell r="I10281" t="str">
            <v>10ICENT</v>
          </cell>
        </row>
        <row r="10282">
          <cell r="I10282" t="str">
            <v>10ICENT</v>
          </cell>
        </row>
        <row r="10283">
          <cell r="I10283" t="str">
            <v>10ICENT</v>
          </cell>
        </row>
        <row r="10284">
          <cell r="I10284" t="str">
            <v>11ICENT</v>
          </cell>
        </row>
        <row r="10285">
          <cell r="I10285" t="str">
            <v>11ICENT</v>
          </cell>
        </row>
        <row r="10286">
          <cell r="I10286" t="str">
            <v>11ICENT</v>
          </cell>
        </row>
        <row r="10287">
          <cell r="I10287" t="str">
            <v>11ICENT</v>
          </cell>
        </row>
        <row r="10288">
          <cell r="I10288" t="str">
            <v>11ICENT</v>
          </cell>
        </row>
        <row r="10289">
          <cell r="I10289" t="str">
            <v>11ICENT</v>
          </cell>
        </row>
        <row r="10290">
          <cell r="I10290" t="str">
            <v>11ICENT</v>
          </cell>
        </row>
        <row r="10291">
          <cell r="I10291" t="str">
            <v>11ICENT</v>
          </cell>
        </row>
        <row r="10292">
          <cell r="I10292" t="str">
            <v>11ICENT</v>
          </cell>
        </row>
        <row r="10293">
          <cell r="I10293" t="str">
            <v>11ICENT</v>
          </cell>
        </row>
        <row r="10294">
          <cell r="I10294" t="str">
            <v>11ICENT</v>
          </cell>
        </row>
        <row r="10295">
          <cell r="I10295" t="str">
            <v>11ICENT</v>
          </cell>
        </row>
        <row r="10296">
          <cell r="I10296" t="str">
            <v>12ICENT</v>
          </cell>
        </row>
        <row r="10297">
          <cell r="I10297" t="str">
            <v>12ICENT</v>
          </cell>
        </row>
        <row r="10298">
          <cell r="I10298" t="str">
            <v>12ICENT</v>
          </cell>
        </row>
        <row r="10299">
          <cell r="I10299" t="str">
            <v>12ICENT</v>
          </cell>
        </row>
        <row r="10300">
          <cell r="I10300" t="str">
            <v>12ICENT</v>
          </cell>
        </row>
        <row r="10301">
          <cell r="I10301" t="str">
            <v>12ICENT</v>
          </cell>
        </row>
        <row r="10302">
          <cell r="I10302" t="str">
            <v>12ICENT</v>
          </cell>
        </row>
        <row r="10303">
          <cell r="I10303" t="str">
            <v>12ICENT</v>
          </cell>
        </row>
        <row r="10304">
          <cell r="I10304" t="str">
            <v>12ICENT</v>
          </cell>
        </row>
        <row r="10305">
          <cell r="I10305" t="str">
            <v>12ICENT</v>
          </cell>
        </row>
        <row r="10306">
          <cell r="I10306" t="str">
            <v>12ICENT</v>
          </cell>
        </row>
        <row r="10307">
          <cell r="I10307" t="str">
            <v>12ICENT</v>
          </cell>
        </row>
        <row r="10308">
          <cell r="I10308" t="str">
            <v>12ICENT</v>
          </cell>
        </row>
        <row r="10309">
          <cell r="I10309" t="str">
            <v>12ICENT</v>
          </cell>
        </row>
        <row r="10310">
          <cell r="I10310" t="str">
            <v>12ICENT</v>
          </cell>
        </row>
        <row r="10311">
          <cell r="I10311" t="str">
            <v>12ICENT</v>
          </cell>
        </row>
        <row r="10312">
          <cell r="I10312" t="str">
            <v>12ICENT</v>
          </cell>
        </row>
        <row r="10313">
          <cell r="I10313" t="str">
            <v>12ICENT</v>
          </cell>
        </row>
        <row r="10314">
          <cell r="I10314" t="str">
            <v>12ICENT</v>
          </cell>
        </row>
        <row r="10315">
          <cell r="I10315" t="str">
            <v>12ICENT</v>
          </cell>
        </row>
        <row r="10316">
          <cell r="I10316" t="str">
            <v>12ICENT</v>
          </cell>
        </row>
        <row r="10317">
          <cell r="I10317" t="str">
            <v>12ICENT</v>
          </cell>
        </row>
        <row r="10318">
          <cell r="I10318" t="str">
            <v>12ICENT</v>
          </cell>
        </row>
        <row r="10319">
          <cell r="I10319" t="str">
            <v>12ICENT</v>
          </cell>
        </row>
        <row r="10320">
          <cell r="I10320" t="str">
            <v>12ICENT</v>
          </cell>
        </row>
        <row r="10321">
          <cell r="I10321" t="str">
            <v>12ICENT</v>
          </cell>
        </row>
        <row r="10322">
          <cell r="I10322" t="str">
            <v>12ICENT</v>
          </cell>
        </row>
        <row r="10323">
          <cell r="I10323" t="str">
            <v>12ICENT</v>
          </cell>
        </row>
        <row r="10324">
          <cell r="I10324" t="str">
            <v>12ICENT</v>
          </cell>
        </row>
        <row r="10325">
          <cell r="I10325" t="str">
            <v>12ICENT</v>
          </cell>
        </row>
        <row r="10326">
          <cell r="I10326" t="str">
            <v>12ICENT</v>
          </cell>
        </row>
        <row r="10327">
          <cell r="I10327" t="str">
            <v>12ICENT</v>
          </cell>
        </row>
        <row r="10328">
          <cell r="I10328" t="str">
            <v>12ICENT</v>
          </cell>
        </row>
        <row r="10329">
          <cell r="I10329" t="str">
            <v>12ICENT</v>
          </cell>
        </row>
        <row r="10330">
          <cell r="I10330" t="str">
            <v>12ICENT</v>
          </cell>
        </row>
        <row r="10331">
          <cell r="I10331" t="str">
            <v>12ICENT</v>
          </cell>
        </row>
        <row r="10332">
          <cell r="I10332" t="str">
            <v>12ICENT</v>
          </cell>
        </row>
        <row r="10333">
          <cell r="I10333" t="str">
            <v>12ICENT</v>
          </cell>
        </row>
        <row r="10334">
          <cell r="I10334" t="str">
            <v>12ICENT</v>
          </cell>
        </row>
        <row r="10335">
          <cell r="I10335" t="str">
            <v>12ICENT</v>
          </cell>
        </row>
        <row r="10336">
          <cell r="I10336" t="str">
            <v>12ICENT</v>
          </cell>
        </row>
        <row r="10337">
          <cell r="I10337" t="str">
            <v>12ICENT</v>
          </cell>
        </row>
        <row r="10338">
          <cell r="I10338" t="str">
            <v>12ICENT</v>
          </cell>
        </row>
        <row r="10339">
          <cell r="I10339" t="str">
            <v>12ICENT</v>
          </cell>
        </row>
        <row r="10340">
          <cell r="I10340" t="str">
            <v>12ICENT</v>
          </cell>
        </row>
        <row r="10341">
          <cell r="I10341" t="str">
            <v>12ICENT</v>
          </cell>
        </row>
        <row r="10342">
          <cell r="I10342" t="str">
            <v>12ICENT</v>
          </cell>
        </row>
        <row r="10343">
          <cell r="I10343" t="str">
            <v>12ICENT</v>
          </cell>
        </row>
        <row r="10344">
          <cell r="I10344" t="str">
            <v>12ICENT</v>
          </cell>
        </row>
        <row r="10345">
          <cell r="I10345" t="str">
            <v>12ICENT</v>
          </cell>
        </row>
        <row r="10346">
          <cell r="I10346" t="str">
            <v>12ICENT</v>
          </cell>
        </row>
        <row r="10347">
          <cell r="I10347" t="str">
            <v>12ICENT</v>
          </cell>
        </row>
        <row r="10348">
          <cell r="I10348" t="str">
            <v>12ICENT</v>
          </cell>
        </row>
        <row r="10349">
          <cell r="I10349" t="str">
            <v>12ICENT</v>
          </cell>
        </row>
        <row r="10350">
          <cell r="I10350" t="str">
            <v>12ICENT</v>
          </cell>
        </row>
        <row r="10351">
          <cell r="I10351" t="str">
            <v>12ICENT</v>
          </cell>
        </row>
        <row r="10352">
          <cell r="I10352" t="str">
            <v>12ICENT</v>
          </cell>
        </row>
        <row r="10353">
          <cell r="I10353" t="str">
            <v>12ICENT</v>
          </cell>
        </row>
        <row r="10354">
          <cell r="I10354" t="str">
            <v>12ICENT</v>
          </cell>
        </row>
        <row r="10355">
          <cell r="I10355" t="str">
            <v>12ICENT</v>
          </cell>
        </row>
        <row r="10356">
          <cell r="I10356" t="str">
            <v>12ICENT</v>
          </cell>
        </row>
        <row r="10357">
          <cell r="I10357" t="str">
            <v>12ICENT</v>
          </cell>
        </row>
        <row r="10358">
          <cell r="I10358" t="str">
            <v>12ICENT</v>
          </cell>
        </row>
        <row r="10359">
          <cell r="I10359" t="str">
            <v>12ICENT</v>
          </cell>
        </row>
        <row r="10360">
          <cell r="I10360" t="str">
            <v>12ICENT</v>
          </cell>
        </row>
        <row r="10361">
          <cell r="I10361" t="str">
            <v>12ICENT</v>
          </cell>
        </row>
        <row r="10362">
          <cell r="I10362" t="str">
            <v>12ICENT</v>
          </cell>
        </row>
        <row r="10363">
          <cell r="I10363" t="str">
            <v>12ICENT</v>
          </cell>
        </row>
        <row r="10364">
          <cell r="I10364" t="str">
            <v>12ICENT</v>
          </cell>
        </row>
        <row r="10365">
          <cell r="I10365" t="str">
            <v>12ICENT</v>
          </cell>
        </row>
        <row r="10366">
          <cell r="I10366" t="str">
            <v>12ICENT</v>
          </cell>
        </row>
        <row r="10367">
          <cell r="I10367" t="str">
            <v>12ICENT</v>
          </cell>
        </row>
        <row r="10368">
          <cell r="I10368" t="str">
            <v>13ICENT</v>
          </cell>
        </row>
        <row r="10369">
          <cell r="I10369" t="str">
            <v>13ICENT</v>
          </cell>
        </row>
        <row r="10370">
          <cell r="I10370" t="str">
            <v>13ICENT</v>
          </cell>
        </row>
        <row r="10371">
          <cell r="I10371" t="str">
            <v>13ICENT</v>
          </cell>
        </row>
        <row r="10372">
          <cell r="I10372" t="str">
            <v>13ICENT</v>
          </cell>
        </row>
        <row r="10373">
          <cell r="I10373" t="str">
            <v>13ICENT</v>
          </cell>
        </row>
        <row r="10374">
          <cell r="I10374" t="str">
            <v>13ICENT</v>
          </cell>
        </row>
        <row r="10375">
          <cell r="I10375" t="str">
            <v>13ICENT</v>
          </cell>
        </row>
        <row r="10376">
          <cell r="I10376" t="str">
            <v>13ICENT</v>
          </cell>
        </row>
        <row r="10377">
          <cell r="I10377" t="str">
            <v>13ICENT</v>
          </cell>
        </row>
        <row r="10378">
          <cell r="I10378" t="str">
            <v>13ICENT</v>
          </cell>
        </row>
        <row r="10379">
          <cell r="I10379" t="str">
            <v>13ICENT</v>
          </cell>
        </row>
        <row r="10380">
          <cell r="I10380" t="str">
            <v>13ICENT</v>
          </cell>
        </row>
        <row r="10381">
          <cell r="I10381" t="str">
            <v>13ICENT</v>
          </cell>
        </row>
        <row r="10382">
          <cell r="I10382" t="str">
            <v>13ICENT</v>
          </cell>
        </row>
        <row r="10383">
          <cell r="I10383" t="str">
            <v>13ICENT</v>
          </cell>
        </row>
        <row r="10384">
          <cell r="I10384" t="str">
            <v>13ICENT</v>
          </cell>
        </row>
        <row r="10385">
          <cell r="I10385" t="str">
            <v>13ICENT</v>
          </cell>
        </row>
        <row r="10386">
          <cell r="I10386" t="str">
            <v>13ICENT</v>
          </cell>
        </row>
        <row r="10387">
          <cell r="I10387" t="str">
            <v>13ICENT</v>
          </cell>
        </row>
        <row r="10388">
          <cell r="I10388" t="str">
            <v>13ICENT</v>
          </cell>
        </row>
        <row r="10389">
          <cell r="I10389" t="str">
            <v>13ICENT</v>
          </cell>
        </row>
        <row r="10390">
          <cell r="I10390" t="str">
            <v>13ICENT</v>
          </cell>
        </row>
        <row r="10391">
          <cell r="I10391" t="str">
            <v>13ICENT</v>
          </cell>
        </row>
        <row r="10392">
          <cell r="I10392" t="str">
            <v>13ICENT</v>
          </cell>
        </row>
        <row r="10393">
          <cell r="I10393" t="str">
            <v>13ICENT</v>
          </cell>
        </row>
        <row r="10394">
          <cell r="I10394" t="str">
            <v>13ICENT</v>
          </cell>
        </row>
        <row r="10395">
          <cell r="I10395" t="str">
            <v>13ICENT</v>
          </cell>
        </row>
        <row r="10396">
          <cell r="I10396" t="str">
            <v>13ICENT</v>
          </cell>
        </row>
        <row r="10397">
          <cell r="I10397" t="str">
            <v>13ICENT</v>
          </cell>
        </row>
        <row r="10398">
          <cell r="I10398" t="str">
            <v>13ICENT</v>
          </cell>
        </row>
        <row r="10399">
          <cell r="I10399" t="str">
            <v>13ICENT</v>
          </cell>
        </row>
        <row r="10400">
          <cell r="I10400" t="str">
            <v>13ICENT</v>
          </cell>
        </row>
        <row r="10401">
          <cell r="I10401" t="str">
            <v>13ICENT</v>
          </cell>
        </row>
        <row r="10402">
          <cell r="I10402" t="str">
            <v>13ICENT</v>
          </cell>
        </row>
        <row r="10403">
          <cell r="I10403" t="str">
            <v>13ICENT</v>
          </cell>
        </row>
        <row r="10404">
          <cell r="I10404" t="str">
            <v>13ICENT</v>
          </cell>
        </row>
        <row r="10405">
          <cell r="I10405" t="str">
            <v>13ICENT</v>
          </cell>
        </row>
        <row r="10406">
          <cell r="I10406" t="str">
            <v>13ICENT</v>
          </cell>
        </row>
        <row r="10407">
          <cell r="I10407" t="str">
            <v>13ICENT</v>
          </cell>
        </row>
        <row r="10408">
          <cell r="I10408" t="str">
            <v>13ICENT</v>
          </cell>
        </row>
        <row r="10409">
          <cell r="I10409" t="str">
            <v>13ICENT</v>
          </cell>
        </row>
        <row r="10410">
          <cell r="I10410" t="str">
            <v>13ICENT</v>
          </cell>
        </row>
        <row r="10411">
          <cell r="I10411" t="str">
            <v>13ICENT</v>
          </cell>
        </row>
        <row r="10412">
          <cell r="I10412" t="str">
            <v>13ICENT</v>
          </cell>
        </row>
        <row r="10413">
          <cell r="I10413" t="str">
            <v>13ICENT</v>
          </cell>
        </row>
        <row r="10414">
          <cell r="I10414" t="str">
            <v>13ICENT</v>
          </cell>
        </row>
        <row r="10415">
          <cell r="I10415" t="str">
            <v>13ICENT</v>
          </cell>
        </row>
        <row r="10416">
          <cell r="I10416" t="str">
            <v>NOT USED</v>
          </cell>
        </row>
        <row r="10417">
          <cell r="I10417" t="str">
            <v>2PCENT</v>
          </cell>
        </row>
        <row r="10418">
          <cell r="I10418" t="str">
            <v>3PCENT</v>
          </cell>
        </row>
        <row r="10419">
          <cell r="I10419" t="str">
            <v>4PCENT</v>
          </cell>
        </row>
        <row r="10420">
          <cell r="I10420" t="str">
            <v>5PCENT</v>
          </cell>
        </row>
        <row r="10421">
          <cell r="I10421" t="str">
            <v>6PCENT</v>
          </cell>
        </row>
        <row r="10422">
          <cell r="I10422" t="str">
            <v>7PCENT</v>
          </cell>
        </row>
        <row r="10423">
          <cell r="I10423" t="str">
            <v>8PCENT</v>
          </cell>
        </row>
        <row r="10424">
          <cell r="I10424" t="str">
            <v>8PCENT</v>
          </cell>
        </row>
        <row r="10425">
          <cell r="I10425" t="str">
            <v>8PCENT</v>
          </cell>
        </row>
        <row r="10426">
          <cell r="I10426" t="str">
            <v>8PCENT</v>
          </cell>
        </row>
        <row r="10427">
          <cell r="I10427" t="str">
            <v>8PCENT</v>
          </cell>
        </row>
        <row r="10428">
          <cell r="I10428" t="str">
            <v>9PCENT</v>
          </cell>
        </row>
        <row r="10429">
          <cell r="I10429" t="str">
            <v>9PCENT</v>
          </cell>
        </row>
        <row r="10430">
          <cell r="I10430" t="str">
            <v>9PCENT</v>
          </cell>
        </row>
        <row r="10431">
          <cell r="I10431" t="str">
            <v>9PCENT</v>
          </cell>
        </row>
        <row r="10432">
          <cell r="I10432" t="str">
            <v>9PCENT</v>
          </cell>
        </row>
        <row r="10433">
          <cell r="I10433" t="str">
            <v>9PCENT</v>
          </cell>
        </row>
        <row r="10434">
          <cell r="I10434" t="str">
            <v>9PCENT</v>
          </cell>
        </row>
        <row r="10435">
          <cell r="I10435" t="str">
            <v>9PCENT</v>
          </cell>
        </row>
        <row r="10436">
          <cell r="I10436" t="str">
            <v>9PCENT</v>
          </cell>
        </row>
        <row r="10437">
          <cell r="I10437" t="str">
            <v>9PCENT</v>
          </cell>
        </row>
        <row r="10438">
          <cell r="I10438" t="str">
            <v>9PCENT</v>
          </cell>
        </row>
        <row r="10439">
          <cell r="I10439" t="str">
            <v>9PCENT</v>
          </cell>
        </row>
        <row r="10440">
          <cell r="I10440" t="str">
            <v>10PCENT</v>
          </cell>
        </row>
        <row r="10441">
          <cell r="I10441" t="str">
            <v>10PCENT</v>
          </cell>
        </row>
        <row r="10442">
          <cell r="I10442" t="str">
            <v>10PCENT</v>
          </cell>
        </row>
        <row r="10443">
          <cell r="I10443" t="str">
            <v>10PCENT</v>
          </cell>
        </row>
        <row r="10444">
          <cell r="I10444" t="str">
            <v>10PCENT</v>
          </cell>
        </row>
        <row r="10445">
          <cell r="I10445" t="str">
            <v>10PCENT</v>
          </cell>
        </row>
        <row r="10446">
          <cell r="I10446" t="str">
            <v>10PCENT</v>
          </cell>
        </row>
        <row r="10447">
          <cell r="I10447" t="str">
            <v>10PCENT</v>
          </cell>
        </row>
        <row r="10448">
          <cell r="I10448" t="str">
            <v>10PCENT</v>
          </cell>
        </row>
        <row r="10449">
          <cell r="I10449" t="str">
            <v>10PCENT</v>
          </cell>
        </row>
        <row r="10450">
          <cell r="I10450" t="str">
            <v>10PCENT</v>
          </cell>
        </row>
        <row r="10451">
          <cell r="I10451" t="str">
            <v>10PCENT</v>
          </cell>
        </row>
        <row r="10452">
          <cell r="I10452" t="str">
            <v>11PCENT</v>
          </cell>
        </row>
        <row r="10453">
          <cell r="I10453" t="str">
            <v>11PCENT</v>
          </cell>
        </row>
        <row r="10454">
          <cell r="I10454" t="str">
            <v>11PCENT</v>
          </cell>
        </row>
        <row r="10455">
          <cell r="I10455" t="str">
            <v>11PCENT</v>
          </cell>
        </row>
        <row r="10456">
          <cell r="I10456" t="str">
            <v>11PCENT</v>
          </cell>
        </row>
        <row r="10457">
          <cell r="I10457" t="str">
            <v>11PCENT</v>
          </cell>
        </row>
        <row r="10458">
          <cell r="I10458" t="str">
            <v>11PCENT</v>
          </cell>
        </row>
        <row r="10459">
          <cell r="I10459" t="str">
            <v>11PCENT</v>
          </cell>
        </row>
        <row r="10460">
          <cell r="I10460" t="str">
            <v>11PCENT</v>
          </cell>
        </row>
        <row r="10461">
          <cell r="I10461" t="str">
            <v>11PCENT</v>
          </cell>
        </row>
        <row r="10462">
          <cell r="I10462" t="str">
            <v>11PCENT</v>
          </cell>
        </row>
        <row r="10463">
          <cell r="I10463" t="str">
            <v>11PCENT</v>
          </cell>
        </row>
        <row r="10464">
          <cell r="I10464" t="str">
            <v>12PCENT</v>
          </cell>
        </row>
        <row r="10465">
          <cell r="I10465" t="str">
            <v>12PCENT</v>
          </cell>
        </row>
        <row r="10466">
          <cell r="I10466" t="str">
            <v>12PCENT</v>
          </cell>
        </row>
        <row r="10467">
          <cell r="I10467" t="str">
            <v>12PCENT</v>
          </cell>
        </row>
        <row r="10468">
          <cell r="I10468" t="str">
            <v>12PCENT</v>
          </cell>
        </row>
        <row r="10469">
          <cell r="I10469" t="str">
            <v>12PCENT</v>
          </cell>
        </row>
        <row r="10470">
          <cell r="I10470" t="str">
            <v>12PCENT</v>
          </cell>
        </row>
        <row r="10471">
          <cell r="I10471" t="str">
            <v>12PCENT</v>
          </cell>
        </row>
        <row r="10472">
          <cell r="I10472" t="str">
            <v>12PCENT</v>
          </cell>
        </row>
        <row r="10473">
          <cell r="I10473" t="str">
            <v>12PCENT</v>
          </cell>
        </row>
        <row r="10474">
          <cell r="I10474" t="str">
            <v>12PCENT</v>
          </cell>
        </row>
        <row r="10475">
          <cell r="I10475" t="str">
            <v>12PCENT</v>
          </cell>
        </row>
        <row r="10476">
          <cell r="I10476" t="str">
            <v>12PCENT</v>
          </cell>
        </row>
        <row r="10477">
          <cell r="I10477" t="str">
            <v>12PCENT</v>
          </cell>
        </row>
        <row r="10478">
          <cell r="I10478" t="str">
            <v>12PCENT</v>
          </cell>
        </row>
        <row r="10479">
          <cell r="I10479" t="str">
            <v>12PCENT</v>
          </cell>
        </row>
        <row r="10480">
          <cell r="I10480" t="str">
            <v>12PCENT</v>
          </cell>
        </row>
        <row r="10481">
          <cell r="I10481" t="str">
            <v>12PCENT</v>
          </cell>
        </row>
        <row r="10482">
          <cell r="I10482" t="str">
            <v>12PCENT</v>
          </cell>
        </row>
        <row r="10483">
          <cell r="I10483" t="str">
            <v>12PCENT</v>
          </cell>
        </row>
        <row r="10484">
          <cell r="I10484" t="str">
            <v>12PCENT</v>
          </cell>
        </row>
        <row r="10485">
          <cell r="I10485" t="str">
            <v>12PCENT</v>
          </cell>
        </row>
        <row r="10486">
          <cell r="I10486" t="str">
            <v>12PCENT</v>
          </cell>
        </row>
        <row r="10487">
          <cell r="I10487" t="str">
            <v>12PCENT</v>
          </cell>
        </row>
        <row r="10488">
          <cell r="I10488" t="str">
            <v>12PCENT</v>
          </cell>
        </row>
        <row r="10489">
          <cell r="I10489" t="str">
            <v>12PCENT</v>
          </cell>
        </row>
        <row r="10490">
          <cell r="I10490" t="str">
            <v>12PCENT</v>
          </cell>
        </row>
        <row r="10491">
          <cell r="I10491" t="str">
            <v>12PCENT</v>
          </cell>
        </row>
        <row r="10492">
          <cell r="I10492" t="str">
            <v>12PCENT</v>
          </cell>
        </row>
        <row r="10493">
          <cell r="I10493" t="str">
            <v>12PCENT</v>
          </cell>
        </row>
        <row r="10494">
          <cell r="I10494" t="str">
            <v>12PCENT</v>
          </cell>
        </row>
        <row r="10495">
          <cell r="I10495" t="str">
            <v>12PCENT</v>
          </cell>
        </row>
        <row r="10496">
          <cell r="I10496" t="str">
            <v>12PCENT</v>
          </cell>
        </row>
        <row r="10497">
          <cell r="I10497" t="str">
            <v>12PCENT</v>
          </cell>
        </row>
        <row r="10498">
          <cell r="I10498" t="str">
            <v>12PCENT</v>
          </cell>
        </row>
        <row r="10499">
          <cell r="I10499" t="str">
            <v>12PCENT</v>
          </cell>
        </row>
        <row r="10500">
          <cell r="I10500" t="str">
            <v>12PCENT</v>
          </cell>
        </row>
        <row r="10501">
          <cell r="I10501" t="str">
            <v>12PCENT</v>
          </cell>
        </row>
        <row r="10502">
          <cell r="I10502" t="str">
            <v>12PCENT</v>
          </cell>
        </row>
        <row r="10503">
          <cell r="I10503" t="str">
            <v>12PCENT</v>
          </cell>
        </row>
        <row r="10504">
          <cell r="I10504" t="str">
            <v>12PCENT</v>
          </cell>
        </row>
        <row r="10505">
          <cell r="I10505" t="str">
            <v>12PCENT</v>
          </cell>
        </row>
        <row r="10506">
          <cell r="I10506" t="str">
            <v>12PCENT</v>
          </cell>
        </row>
        <row r="10507">
          <cell r="I10507" t="str">
            <v>12PCENT</v>
          </cell>
        </row>
        <row r="10508">
          <cell r="I10508" t="str">
            <v>12PCENT</v>
          </cell>
        </row>
        <row r="10509">
          <cell r="I10509" t="str">
            <v>12PCENT</v>
          </cell>
        </row>
        <row r="10510">
          <cell r="I10510" t="str">
            <v>12PCENT</v>
          </cell>
        </row>
        <row r="10511">
          <cell r="I10511" t="str">
            <v>12PCENT</v>
          </cell>
        </row>
        <row r="10512">
          <cell r="I10512" t="str">
            <v>12PCENT</v>
          </cell>
        </row>
        <row r="10513">
          <cell r="I10513" t="str">
            <v>12PCENT</v>
          </cell>
        </row>
        <row r="10514">
          <cell r="I10514" t="str">
            <v>12PCENT</v>
          </cell>
        </row>
        <row r="10515">
          <cell r="I10515" t="str">
            <v>12PCENT</v>
          </cell>
        </row>
        <row r="10516">
          <cell r="I10516" t="str">
            <v>12PCENT</v>
          </cell>
        </row>
        <row r="10517">
          <cell r="I10517" t="str">
            <v>12PCENT</v>
          </cell>
        </row>
        <row r="10518">
          <cell r="I10518" t="str">
            <v>12PCENT</v>
          </cell>
        </row>
        <row r="10519">
          <cell r="I10519" t="str">
            <v>12PCENT</v>
          </cell>
        </row>
        <row r="10520">
          <cell r="I10520" t="str">
            <v>12PCENT</v>
          </cell>
        </row>
        <row r="10521">
          <cell r="I10521" t="str">
            <v>12PCENT</v>
          </cell>
        </row>
        <row r="10522">
          <cell r="I10522" t="str">
            <v>12PCENT</v>
          </cell>
        </row>
        <row r="10523">
          <cell r="I10523" t="str">
            <v>12PCENT</v>
          </cell>
        </row>
        <row r="10524">
          <cell r="I10524" t="str">
            <v>12PCENT</v>
          </cell>
        </row>
        <row r="10525">
          <cell r="I10525" t="str">
            <v>12PCENT</v>
          </cell>
        </row>
        <row r="10526">
          <cell r="I10526" t="str">
            <v>12PCENT</v>
          </cell>
        </row>
        <row r="10527">
          <cell r="I10527" t="str">
            <v>12PCENT</v>
          </cell>
        </row>
        <row r="10528">
          <cell r="I10528" t="str">
            <v>12PCENT</v>
          </cell>
        </row>
        <row r="10529">
          <cell r="I10529" t="str">
            <v>12PCENT</v>
          </cell>
        </row>
        <row r="10530">
          <cell r="I10530" t="str">
            <v>12PCENT</v>
          </cell>
        </row>
        <row r="10531">
          <cell r="I10531" t="str">
            <v>12PCENT</v>
          </cell>
        </row>
        <row r="10532">
          <cell r="I10532" t="str">
            <v>12PCENT</v>
          </cell>
        </row>
        <row r="10533">
          <cell r="I10533" t="str">
            <v>12PCENT</v>
          </cell>
        </row>
        <row r="10534">
          <cell r="I10534" t="str">
            <v>12PCENT</v>
          </cell>
        </row>
        <row r="10535">
          <cell r="I10535" t="str">
            <v>12PCENT</v>
          </cell>
        </row>
        <row r="10536">
          <cell r="I10536" t="str">
            <v>13PCENT</v>
          </cell>
        </row>
        <row r="10537">
          <cell r="I10537" t="str">
            <v>13PCENT</v>
          </cell>
        </row>
        <row r="10538">
          <cell r="I10538" t="str">
            <v>13PCENT</v>
          </cell>
        </row>
        <row r="10539">
          <cell r="I10539" t="str">
            <v>13PCENT</v>
          </cell>
        </row>
        <row r="10540">
          <cell r="I10540" t="str">
            <v>13PCENT</v>
          </cell>
        </row>
        <row r="10541">
          <cell r="I10541" t="str">
            <v>13PCENT</v>
          </cell>
        </row>
        <row r="10542">
          <cell r="I10542" t="str">
            <v>13PCENT</v>
          </cell>
        </row>
        <row r="10543">
          <cell r="I10543" t="str">
            <v>13PCENT</v>
          </cell>
        </row>
        <row r="10544">
          <cell r="I10544" t="str">
            <v>13PCENT</v>
          </cell>
        </row>
        <row r="10545">
          <cell r="I10545" t="str">
            <v>13PCENT</v>
          </cell>
        </row>
        <row r="10546">
          <cell r="I10546" t="str">
            <v>13PCENT</v>
          </cell>
        </row>
        <row r="10547">
          <cell r="I10547" t="str">
            <v>13PCENT</v>
          </cell>
        </row>
        <row r="10548">
          <cell r="I10548" t="str">
            <v>13PCENT</v>
          </cell>
        </row>
        <row r="10549">
          <cell r="I10549" t="str">
            <v>13PCENT</v>
          </cell>
        </row>
        <row r="10550">
          <cell r="I10550" t="str">
            <v>13PCENT</v>
          </cell>
        </row>
        <row r="10551">
          <cell r="I10551" t="str">
            <v>13PCENT</v>
          </cell>
        </row>
        <row r="10552">
          <cell r="I10552" t="str">
            <v>13PCENT</v>
          </cell>
        </row>
        <row r="10553">
          <cell r="I10553" t="str">
            <v>13PCENT</v>
          </cell>
        </row>
        <row r="10554">
          <cell r="I10554" t="str">
            <v>13PCENT</v>
          </cell>
        </row>
        <row r="10555">
          <cell r="I10555" t="str">
            <v>13PCENT</v>
          </cell>
        </row>
        <row r="10556">
          <cell r="I10556" t="str">
            <v>13PCENT</v>
          </cell>
        </row>
        <row r="10557">
          <cell r="I10557" t="str">
            <v>13PCENT</v>
          </cell>
        </row>
        <row r="10558">
          <cell r="I10558" t="str">
            <v>13PCENT</v>
          </cell>
        </row>
        <row r="10559">
          <cell r="I10559" t="str">
            <v>13PCENT</v>
          </cell>
        </row>
        <row r="10560">
          <cell r="I10560" t="str">
            <v>13PCENT</v>
          </cell>
        </row>
        <row r="10561">
          <cell r="I10561" t="str">
            <v>13PCENT</v>
          </cell>
        </row>
        <row r="10562">
          <cell r="I10562" t="str">
            <v>13PCENT</v>
          </cell>
        </row>
        <row r="10563">
          <cell r="I10563" t="str">
            <v>13PCENT</v>
          </cell>
        </row>
        <row r="10564">
          <cell r="I10564" t="str">
            <v>13PCENT</v>
          </cell>
        </row>
        <row r="10565">
          <cell r="I10565" t="str">
            <v>13PCENT</v>
          </cell>
        </row>
        <row r="10566">
          <cell r="I10566" t="str">
            <v>13PCENT</v>
          </cell>
        </row>
        <row r="10567">
          <cell r="I10567" t="str">
            <v>13PCENT</v>
          </cell>
        </row>
        <row r="10568">
          <cell r="I10568" t="str">
            <v>13PCENT</v>
          </cell>
        </row>
        <row r="10569">
          <cell r="I10569" t="str">
            <v>13PCENT</v>
          </cell>
        </row>
        <row r="10570">
          <cell r="I10570" t="str">
            <v>13PCENT</v>
          </cell>
        </row>
        <row r="10571">
          <cell r="I10571" t="str">
            <v>13PCENT</v>
          </cell>
        </row>
        <row r="10572">
          <cell r="I10572" t="str">
            <v>13PCENT</v>
          </cell>
        </row>
        <row r="10573">
          <cell r="I10573" t="str">
            <v>13PCENT</v>
          </cell>
        </row>
        <row r="10574">
          <cell r="I10574" t="str">
            <v>13PCENT</v>
          </cell>
        </row>
        <row r="10575">
          <cell r="I10575" t="str">
            <v>13PCENT</v>
          </cell>
        </row>
        <row r="10576">
          <cell r="I10576" t="str">
            <v>13PCENT</v>
          </cell>
        </row>
        <row r="10577">
          <cell r="I10577" t="str">
            <v>13PCENT</v>
          </cell>
        </row>
        <row r="10578">
          <cell r="I10578" t="str">
            <v>13PCENT</v>
          </cell>
        </row>
        <row r="10579">
          <cell r="I10579" t="str">
            <v>13PCENT</v>
          </cell>
        </row>
        <row r="10580">
          <cell r="I10580" t="str">
            <v>13PCENT</v>
          </cell>
        </row>
        <row r="10581">
          <cell r="I10581" t="str">
            <v>13PCENT</v>
          </cell>
        </row>
        <row r="10582">
          <cell r="I10582" t="str">
            <v>13PCENT</v>
          </cell>
        </row>
        <row r="10583">
          <cell r="I10583" t="str">
            <v>13PCENT</v>
          </cell>
        </row>
        <row r="10584">
          <cell r="I10584" t="str">
            <v>NOT USED</v>
          </cell>
        </row>
        <row r="10585">
          <cell r="I10585" t="str">
            <v>2DFTONTAR</v>
          </cell>
        </row>
        <row r="10586">
          <cell r="I10586" t="str">
            <v>3DFTONTAR</v>
          </cell>
        </row>
        <row r="10587">
          <cell r="I10587" t="str">
            <v>4DFTONTAR</v>
          </cell>
        </row>
        <row r="10588">
          <cell r="I10588" t="str">
            <v>5DFTONTAR</v>
          </cell>
        </row>
        <row r="10589">
          <cell r="I10589" t="str">
            <v>6DFTONTAR</v>
          </cell>
        </row>
        <row r="10590">
          <cell r="I10590" t="str">
            <v>7DFTONTAR</v>
          </cell>
        </row>
        <row r="10591">
          <cell r="I10591" t="str">
            <v>8DFTONTAR</v>
          </cell>
        </row>
        <row r="10592">
          <cell r="I10592" t="str">
            <v>8DFTONTAR</v>
          </cell>
        </row>
        <row r="10593">
          <cell r="I10593" t="str">
            <v>8DFTONTAR</v>
          </cell>
        </row>
        <row r="10594">
          <cell r="I10594" t="str">
            <v>8DFTONTAR</v>
          </cell>
        </row>
        <row r="10595">
          <cell r="I10595" t="str">
            <v>8DFTONTAR</v>
          </cell>
        </row>
        <row r="10596">
          <cell r="I10596" t="str">
            <v>9DFTONTAR</v>
          </cell>
        </row>
        <row r="10597">
          <cell r="I10597" t="str">
            <v>9DFTONTAR</v>
          </cell>
        </row>
        <row r="10598">
          <cell r="I10598" t="str">
            <v>9DFTONTAR</v>
          </cell>
        </row>
        <row r="10599">
          <cell r="I10599" t="str">
            <v>9DFTONTAR</v>
          </cell>
        </row>
        <row r="10600">
          <cell r="I10600" t="str">
            <v>9DFTONTAR</v>
          </cell>
        </row>
        <row r="10601">
          <cell r="I10601" t="str">
            <v>9DFTONTAR</v>
          </cell>
        </row>
        <row r="10602">
          <cell r="I10602" t="str">
            <v>9DFTONTAR</v>
          </cell>
        </row>
        <row r="10603">
          <cell r="I10603" t="str">
            <v>9DFTONTAR</v>
          </cell>
        </row>
        <row r="10604">
          <cell r="I10604" t="str">
            <v>9DFTONTAR</v>
          </cell>
        </row>
        <row r="10605">
          <cell r="I10605" t="str">
            <v>9DFTONTAR</v>
          </cell>
        </row>
        <row r="10606">
          <cell r="I10606" t="str">
            <v>9DFTONTAR</v>
          </cell>
        </row>
        <row r="10607">
          <cell r="I10607" t="str">
            <v>9DFTONTAR</v>
          </cell>
        </row>
        <row r="10608">
          <cell r="I10608" t="str">
            <v>10DFTONTAR</v>
          </cell>
        </row>
        <row r="10609">
          <cell r="I10609" t="str">
            <v>10DFTONTAR</v>
          </cell>
        </row>
        <row r="10610">
          <cell r="I10610" t="str">
            <v>10DFTONTAR</v>
          </cell>
        </row>
        <row r="10611">
          <cell r="I10611" t="str">
            <v>10DFTONTAR</v>
          </cell>
        </row>
        <row r="10612">
          <cell r="I10612" t="str">
            <v>10DFTONTAR</v>
          </cell>
        </row>
        <row r="10613">
          <cell r="I10613" t="str">
            <v>10DFTONTAR</v>
          </cell>
        </row>
        <row r="10614">
          <cell r="I10614" t="str">
            <v>10DFTONTAR</v>
          </cell>
        </row>
        <row r="10615">
          <cell r="I10615" t="str">
            <v>10DFTONTAR</v>
          </cell>
        </row>
        <row r="10616">
          <cell r="I10616" t="str">
            <v>10DFTONTAR</v>
          </cell>
        </row>
        <row r="10617">
          <cell r="I10617" t="str">
            <v>10DFTONTAR</v>
          </cell>
        </row>
        <row r="10618">
          <cell r="I10618" t="str">
            <v>10DFTONTAR</v>
          </cell>
        </row>
        <row r="10619">
          <cell r="I10619" t="str">
            <v>10DFTONTAR</v>
          </cell>
        </row>
        <row r="10620">
          <cell r="I10620" t="str">
            <v>11DFTONTAR</v>
          </cell>
        </row>
        <row r="10621">
          <cell r="I10621" t="str">
            <v>11DFTONTAR</v>
          </cell>
        </row>
        <row r="10622">
          <cell r="I10622" t="str">
            <v>11DFTONTAR</v>
          </cell>
        </row>
        <row r="10623">
          <cell r="I10623" t="str">
            <v>11DFTONTAR</v>
          </cell>
        </row>
        <row r="10624">
          <cell r="I10624" t="str">
            <v>11DFTONTAR</v>
          </cell>
        </row>
        <row r="10625">
          <cell r="I10625" t="str">
            <v>11DFTONTAR</v>
          </cell>
        </row>
        <row r="10626">
          <cell r="I10626" t="str">
            <v>11DFTONTAR</v>
          </cell>
        </row>
        <row r="10627">
          <cell r="I10627" t="str">
            <v>11DFTONTAR</v>
          </cell>
        </row>
        <row r="10628">
          <cell r="I10628" t="str">
            <v>11DFTONTAR</v>
          </cell>
        </row>
        <row r="10629">
          <cell r="I10629" t="str">
            <v>11DFTONTAR</v>
          </cell>
        </row>
        <row r="10630">
          <cell r="I10630" t="str">
            <v>11DFTONTAR</v>
          </cell>
        </row>
        <row r="10631">
          <cell r="I10631" t="str">
            <v>11DFTONTAR</v>
          </cell>
        </row>
        <row r="10632">
          <cell r="I10632" t="str">
            <v>12DFTONTAR</v>
          </cell>
        </row>
        <row r="10633">
          <cell r="I10633" t="str">
            <v>12DFTONTAR</v>
          </cell>
        </row>
        <row r="10634">
          <cell r="I10634" t="str">
            <v>12DFTONTAR</v>
          </cell>
        </row>
        <row r="10635">
          <cell r="I10635" t="str">
            <v>12DFTONTAR</v>
          </cell>
        </row>
        <row r="10636">
          <cell r="I10636" t="str">
            <v>12DFTONTAR</v>
          </cell>
        </row>
        <row r="10637">
          <cell r="I10637" t="str">
            <v>12DFTONTAR</v>
          </cell>
        </row>
        <row r="10638">
          <cell r="I10638" t="str">
            <v>12DFTONTAR</v>
          </cell>
        </row>
        <row r="10639">
          <cell r="I10639" t="str">
            <v>12DFTONTAR</v>
          </cell>
        </row>
        <row r="10640">
          <cell r="I10640" t="str">
            <v>12DFTONTAR</v>
          </cell>
        </row>
        <row r="10641">
          <cell r="I10641" t="str">
            <v>12DFTONTAR</v>
          </cell>
        </row>
        <row r="10642">
          <cell r="I10642" t="str">
            <v>12DFTONTAR</v>
          </cell>
        </row>
        <row r="10643">
          <cell r="I10643" t="str">
            <v>12DFTONTAR</v>
          </cell>
        </row>
        <row r="10644">
          <cell r="I10644" t="str">
            <v>12DFTONTAR</v>
          </cell>
        </row>
        <row r="10645">
          <cell r="I10645" t="str">
            <v>12DFTONTAR</v>
          </cell>
        </row>
        <row r="10646">
          <cell r="I10646" t="str">
            <v>12DFTONTAR</v>
          </cell>
        </row>
        <row r="10647">
          <cell r="I10647" t="str">
            <v>12DFTONTAR</v>
          </cell>
        </row>
        <row r="10648">
          <cell r="I10648" t="str">
            <v>12DFTONTAR</v>
          </cell>
        </row>
        <row r="10649">
          <cell r="I10649" t="str">
            <v>12DFTONTAR</v>
          </cell>
        </row>
        <row r="10650">
          <cell r="I10650" t="str">
            <v>12DFTONTAR</v>
          </cell>
        </row>
        <row r="10651">
          <cell r="I10651" t="str">
            <v>12DFTONTAR</v>
          </cell>
        </row>
        <row r="10652">
          <cell r="I10652" t="str">
            <v>12DFTONTAR</v>
          </cell>
        </row>
        <row r="10653">
          <cell r="I10653" t="str">
            <v>12DFTONTAR</v>
          </cell>
        </row>
        <row r="10654">
          <cell r="I10654" t="str">
            <v>12DFTONTAR</v>
          </cell>
        </row>
        <row r="10655">
          <cell r="I10655" t="str">
            <v>12DFTONTAR</v>
          </cell>
        </row>
        <row r="10656">
          <cell r="I10656" t="str">
            <v>12DFTONTAR</v>
          </cell>
        </row>
        <row r="10657">
          <cell r="I10657" t="str">
            <v>12DFTONTAR</v>
          </cell>
        </row>
        <row r="10658">
          <cell r="I10658" t="str">
            <v>12DFTONTAR</v>
          </cell>
        </row>
        <row r="10659">
          <cell r="I10659" t="str">
            <v>12DFTONTAR</v>
          </cell>
        </row>
        <row r="10660">
          <cell r="I10660" t="str">
            <v>12DFTONTAR</v>
          </cell>
        </row>
        <row r="10661">
          <cell r="I10661" t="str">
            <v>12DFTONTAR</v>
          </cell>
        </row>
        <row r="10662">
          <cell r="I10662" t="str">
            <v>12DFTONTAR</v>
          </cell>
        </row>
        <row r="10663">
          <cell r="I10663" t="str">
            <v>12DFTONTAR</v>
          </cell>
        </row>
        <row r="10664">
          <cell r="I10664" t="str">
            <v>12DFTONTAR</v>
          </cell>
        </row>
        <row r="10665">
          <cell r="I10665" t="str">
            <v>12DFTONTAR</v>
          </cell>
        </row>
        <row r="10666">
          <cell r="I10666" t="str">
            <v>12DFTONTAR</v>
          </cell>
        </row>
        <row r="10667">
          <cell r="I10667" t="str">
            <v>12DFTONTAR</v>
          </cell>
        </row>
        <row r="10668">
          <cell r="I10668" t="str">
            <v>12DFTONTAR</v>
          </cell>
        </row>
        <row r="10669">
          <cell r="I10669" t="str">
            <v>12DFTONTAR</v>
          </cell>
        </row>
        <row r="10670">
          <cell r="I10670" t="str">
            <v>12DFTONTAR</v>
          </cell>
        </row>
        <row r="10671">
          <cell r="I10671" t="str">
            <v>12DFTONTAR</v>
          </cell>
        </row>
        <row r="10672">
          <cell r="I10672" t="str">
            <v>12DFTONTAR</v>
          </cell>
        </row>
        <row r="10673">
          <cell r="I10673" t="str">
            <v>12DFTONTAR</v>
          </cell>
        </row>
        <row r="10674">
          <cell r="I10674" t="str">
            <v>12DFTONTAR</v>
          </cell>
        </row>
        <row r="10675">
          <cell r="I10675" t="str">
            <v>12DFTONTAR</v>
          </cell>
        </row>
        <row r="10676">
          <cell r="I10676" t="str">
            <v>12DFTONTAR</v>
          </cell>
        </row>
        <row r="10677">
          <cell r="I10677" t="str">
            <v>12DFTONTAR</v>
          </cell>
        </row>
        <row r="10678">
          <cell r="I10678" t="str">
            <v>12DFTONTAR</v>
          </cell>
        </row>
        <row r="10679">
          <cell r="I10679" t="str">
            <v>12DFTONTAR</v>
          </cell>
        </row>
        <row r="10680">
          <cell r="I10680" t="str">
            <v>12DFTONTAR</v>
          </cell>
        </row>
        <row r="10681">
          <cell r="I10681" t="str">
            <v>12DFTONTAR</v>
          </cell>
        </row>
        <row r="10682">
          <cell r="I10682" t="str">
            <v>12DFTONTAR</v>
          </cell>
        </row>
        <row r="10683">
          <cell r="I10683" t="str">
            <v>12DFTONTAR</v>
          </cell>
        </row>
        <row r="10684">
          <cell r="I10684" t="str">
            <v>12DFTONTAR</v>
          </cell>
        </row>
        <row r="10685">
          <cell r="I10685" t="str">
            <v>12DFTONTAR</v>
          </cell>
        </row>
        <row r="10686">
          <cell r="I10686" t="str">
            <v>12DFTONTAR</v>
          </cell>
        </row>
        <row r="10687">
          <cell r="I10687" t="str">
            <v>12DFTONTAR</v>
          </cell>
        </row>
        <row r="10688">
          <cell r="I10688" t="str">
            <v>12DFTONTAR</v>
          </cell>
        </row>
        <row r="10689">
          <cell r="I10689" t="str">
            <v>12DFTONTAR</v>
          </cell>
        </row>
        <row r="10690">
          <cell r="I10690" t="str">
            <v>12DFTONTAR</v>
          </cell>
        </row>
        <row r="10691">
          <cell r="I10691" t="str">
            <v>12DFTONTAR</v>
          </cell>
        </row>
        <row r="10692">
          <cell r="I10692" t="str">
            <v>12DFTONTAR</v>
          </cell>
        </row>
        <row r="10693">
          <cell r="I10693" t="str">
            <v>12DFTONTAR</v>
          </cell>
        </row>
        <row r="10694">
          <cell r="I10694" t="str">
            <v>12DFTONTAR</v>
          </cell>
        </row>
        <row r="10695">
          <cell r="I10695" t="str">
            <v>12DFTONTAR</v>
          </cell>
        </row>
        <row r="10696">
          <cell r="I10696" t="str">
            <v>12DFTONTAR</v>
          </cell>
        </row>
        <row r="10697">
          <cell r="I10697" t="str">
            <v>12DFTONTAR</v>
          </cell>
        </row>
        <row r="10698">
          <cell r="I10698" t="str">
            <v>12DFTONTAR</v>
          </cell>
        </row>
        <row r="10699">
          <cell r="I10699" t="str">
            <v>12DFTONTAR</v>
          </cell>
        </row>
        <row r="10700">
          <cell r="I10700" t="str">
            <v>12DFTONTAR</v>
          </cell>
        </row>
        <row r="10701">
          <cell r="I10701" t="str">
            <v>12DFTONTAR</v>
          </cell>
        </row>
        <row r="10702">
          <cell r="I10702" t="str">
            <v>12DFTONTAR</v>
          </cell>
        </row>
        <row r="10703">
          <cell r="I10703" t="str">
            <v>12DFTONTAR</v>
          </cell>
        </row>
        <row r="10704">
          <cell r="I10704" t="str">
            <v>13DFTONTAR</v>
          </cell>
        </row>
        <row r="10705">
          <cell r="I10705" t="str">
            <v>13DFTONTAR</v>
          </cell>
        </row>
        <row r="10706">
          <cell r="I10706" t="str">
            <v>13DFTONTAR</v>
          </cell>
        </row>
        <row r="10707">
          <cell r="I10707" t="str">
            <v>13DFTONTAR</v>
          </cell>
        </row>
        <row r="10708">
          <cell r="I10708" t="str">
            <v>13DFTONTAR</v>
          </cell>
        </row>
        <row r="10709">
          <cell r="I10709" t="str">
            <v>13DFTONTAR</v>
          </cell>
        </row>
        <row r="10710">
          <cell r="I10710" t="str">
            <v>13DFTONTAR</v>
          </cell>
        </row>
        <row r="10711">
          <cell r="I10711" t="str">
            <v>13DFTONTAR</v>
          </cell>
        </row>
        <row r="10712">
          <cell r="I10712" t="str">
            <v>13DFTONTAR</v>
          </cell>
        </row>
        <row r="10713">
          <cell r="I10713" t="str">
            <v>13DFTONTAR</v>
          </cell>
        </row>
        <row r="10714">
          <cell r="I10714" t="str">
            <v>13DFTONTAR</v>
          </cell>
        </row>
        <row r="10715">
          <cell r="I10715" t="str">
            <v>13DFTONTAR</v>
          </cell>
        </row>
        <row r="10716">
          <cell r="I10716" t="str">
            <v>13DFTONTAR</v>
          </cell>
        </row>
        <row r="10717">
          <cell r="I10717" t="str">
            <v>13DFTONTAR</v>
          </cell>
        </row>
        <row r="10718">
          <cell r="I10718" t="str">
            <v>13DFTONTAR</v>
          </cell>
        </row>
        <row r="10719">
          <cell r="I10719" t="str">
            <v>13DFTONTAR</v>
          </cell>
        </row>
        <row r="10720">
          <cell r="I10720" t="str">
            <v>13DFTONTAR</v>
          </cell>
        </row>
        <row r="10721">
          <cell r="I10721" t="str">
            <v>13DFTONTAR</v>
          </cell>
        </row>
        <row r="10722">
          <cell r="I10722" t="str">
            <v>13DFTONTAR</v>
          </cell>
        </row>
        <row r="10723">
          <cell r="I10723" t="str">
            <v>13DFTONTAR</v>
          </cell>
        </row>
        <row r="10724">
          <cell r="I10724" t="str">
            <v>13DFTONTAR</v>
          </cell>
        </row>
        <row r="10725">
          <cell r="I10725" t="str">
            <v>13DFTONTAR</v>
          </cell>
        </row>
        <row r="10726">
          <cell r="I10726" t="str">
            <v>13DFTONTAR</v>
          </cell>
        </row>
        <row r="10727">
          <cell r="I10727" t="str">
            <v>13DFTONTAR</v>
          </cell>
        </row>
        <row r="10728">
          <cell r="I10728" t="str">
            <v>13DFTONTAR</v>
          </cell>
        </row>
        <row r="10729">
          <cell r="I10729" t="str">
            <v>13DFTONTAR</v>
          </cell>
        </row>
        <row r="10730">
          <cell r="I10730" t="str">
            <v>13DFTONTAR</v>
          </cell>
        </row>
        <row r="10731">
          <cell r="I10731" t="str">
            <v>13DFTONTAR</v>
          </cell>
        </row>
        <row r="10732">
          <cell r="I10732" t="str">
            <v>13DFTONTAR</v>
          </cell>
        </row>
        <row r="10733">
          <cell r="I10733" t="str">
            <v>13DFTONTAR</v>
          </cell>
        </row>
        <row r="10734">
          <cell r="I10734" t="str">
            <v>13DFTONTAR</v>
          </cell>
        </row>
        <row r="10735">
          <cell r="I10735" t="str">
            <v>13DFTONTAR</v>
          </cell>
        </row>
        <row r="10736">
          <cell r="I10736" t="str">
            <v>13DFTONTAR</v>
          </cell>
        </row>
        <row r="10737">
          <cell r="I10737" t="str">
            <v>13DFTONTAR</v>
          </cell>
        </row>
        <row r="10738">
          <cell r="I10738" t="str">
            <v>13DFTONTAR</v>
          </cell>
        </row>
        <row r="10739">
          <cell r="I10739" t="str">
            <v>13DFTONTAR</v>
          </cell>
        </row>
        <row r="10740">
          <cell r="I10740" t="str">
            <v>13DFTONTAR</v>
          </cell>
        </row>
        <row r="10741">
          <cell r="I10741" t="str">
            <v>13DFTONTAR</v>
          </cell>
        </row>
        <row r="10742">
          <cell r="I10742" t="str">
            <v>13DFTONTAR</v>
          </cell>
        </row>
        <row r="10743">
          <cell r="I10743" t="str">
            <v>13DFTONTAR</v>
          </cell>
        </row>
        <row r="10744">
          <cell r="I10744" t="str">
            <v>13DFTONTAR</v>
          </cell>
        </row>
        <row r="10745">
          <cell r="I10745" t="str">
            <v>13DFTONTAR</v>
          </cell>
        </row>
        <row r="10746">
          <cell r="I10746" t="str">
            <v>13DFTONTAR</v>
          </cell>
        </row>
        <row r="10747">
          <cell r="I10747" t="str">
            <v>13DFTONTAR</v>
          </cell>
        </row>
        <row r="10748">
          <cell r="I10748" t="str">
            <v>13DFTONTAR</v>
          </cell>
        </row>
        <row r="10749">
          <cell r="I10749" t="str">
            <v>13DFTONTAR</v>
          </cell>
        </row>
        <row r="10750">
          <cell r="I10750" t="str">
            <v>13DFTONTAR</v>
          </cell>
        </row>
        <row r="10751">
          <cell r="I10751" t="str">
            <v>13DFTONTAR</v>
          </cell>
        </row>
        <row r="10752">
          <cell r="I10752" t="str">
            <v>13DFTONTAR</v>
          </cell>
        </row>
        <row r="10753">
          <cell r="I10753" t="str">
            <v>13DFTONTAR</v>
          </cell>
        </row>
        <row r="10754">
          <cell r="I10754" t="str">
            <v>13DFTONTAR</v>
          </cell>
        </row>
        <row r="10755">
          <cell r="I10755" t="str">
            <v>13DFTONTAR</v>
          </cell>
        </row>
        <row r="10756">
          <cell r="I10756" t="str">
            <v>13DFTONTAR</v>
          </cell>
        </row>
        <row r="10757">
          <cell r="I10757" t="str">
            <v>13DFTONTAR</v>
          </cell>
        </row>
        <row r="10758">
          <cell r="I10758" t="str">
            <v>13DFTONTAR</v>
          </cell>
        </row>
        <row r="10759">
          <cell r="I10759" t="str">
            <v>13DFTONTAR</v>
          </cell>
        </row>
        <row r="10760">
          <cell r="I10760" t="str">
            <v>13DFTONTAR</v>
          </cell>
        </row>
        <row r="10761">
          <cell r="I10761" t="str">
            <v>13DFTONTAR</v>
          </cell>
        </row>
        <row r="10762">
          <cell r="I10762" t="str">
            <v>13DFTONTAR</v>
          </cell>
        </row>
        <row r="10763">
          <cell r="I10763" t="str">
            <v>13DFTONTAR</v>
          </cell>
        </row>
        <row r="10764">
          <cell r="I10764" t="str">
            <v>14DFTONTAR</v>
          </cell>
        </row>
        <row r="10765">
          <cell r="I10765" t="str">
            <v>14DFTONTAR</v>
          </cell>
        </row>
        <row r="10766">
          <cell r="I10766" t="str">
            <v>14DFTONTAR</v>
          </cell>
        </row>
        <row r="10767">
          <cell r="I10767" t="str">
            <v>14DFTONTAR</v>
          </cell>
        </row>
        <row r="10768">
          <cell r="I10768" t="str">
            <v>14DFTONTAR</v>
          </cell>
        </row>
        <row r="10769">
          <cell r="I10769" t="str">
            <v>14DFTONTAR</v>
          </cell>
        </row>
        <row r="10770">
          <cell r="I10770" t="str">
            <v>14DFTONTAR</v>
          </cell>
        </row>
        <row r="10771">
          <cell r="I10771" t="str">
            <v>14DFTONTAR</v>
          </cell>
        </row>
        <row r="10772">
          <cell r="I10772" t="str">
            <v>14DFTONTAR</v>
          </cell>
        </row>
        <row r="10773">
          <cell r="I10773" t="str">
            <v>14DFTONTAR</v>
          </cell>
        </row>
        <row r="10774">
          <cell r="I10774" t="str">
            <v>14DFTONTAR</v>
          </cell>
        </row>
        <row r="10775">
          <cell r="I10775" t="str">
            <v>14DFTONTAR</v>
          </cell>
        </row>
        <row r="10776">
          <cell r="I10776" t="str">
            <v>14DFTONTAR</v>
          </cell>
        </row>
        <row r="10777">
          <cell r="I10777" t="str">
            <v>14DFTONTAR</v>
          </cell>
        </row>
        <row r="10778">
          <cell r="I10778" t="str">
            <v>14DFTONTAR</v>
          </cell>
        </row>
        <row r="10779">
          <cell r="I10779" t="str">
            <v>14DFTONTAR</v>
          </cell>
        </row>
        <row r="10780">
          <cell r="I10780" t="str">
            <v>14DFTONTAR</v>
          </cell>
        </row>
        <row r="10781">
          <cell r="I10781" t="str">
            <v>14DFTONTAR</v>
          </cell>
        </row>
        <row r="10782">
          <cell r="I10782" t="str">
            <v>14DFTONTAR</v>
          </cell>
        </row>
        <row r="10783">
          <cell r="I10783" t="str">
            <v>14DFTONTAR</v>
          </cell>
        </row>
        <row r="10784">
          <cell r="I10784" t="str">
            <v>14DFTONTAR</v>
          </cell>
        </row>
        <row r="10785">
          <cell r="I10785" t="str">
            <v>14DFTONTAR</v>
          </cell>
        </row>
        <row r="10786">
          <cell r="I10786" t="str">
            <v>1MFTONTAR</v>
          </cell>
        </row>
        <row r="10787">
          <cell r="I10787" t="str">
            <v>1MFTONTAR</v>
          </cell>
        </row>
        <row r="10788">
          <cell r="I10788" t="str">
            <v>1MFTONTAR</v>
          </cell>
        </row>
        <row r="10789">
          <cell r="I10789" t="str">
            <v>1MFTONTAR</v>
          </cell>
        </row>
        <row r="10790">
          <cell r="I10790" t="str">
            <v>1MFTONTAR</v>
          </cell>
        </row>
        <row r="10791">
          <cell r="I10791" t="str">
            <v>1MFTONTAR</v>
          </cell>
        </row>
        <row r="10792">
          <cell r="I10792" t="str">
            <v>1MFTONTAR</v>
          </cell>
        </row>
        <row r="10793">
          <cell r="I10793" t="str">
            <v>1MFTONTAR</v>
          </cell>
        </row>
        <row r="10794">
          <cell r="I10794" t="str">
            <v>1MFTONTAR</v>
          </cell>
        </row>
        <row r="10795">
          <cell r="I10795" t="str">
            <v>1MFTONTAR</v>
          </cell>
        </row>
        <row r="10796">
          <cell r="I10796" t="str">
            <v>1MFTONTAR</v>
          </cell>
        </row>
        <row r="10797">
          <cell r="I10797" t="str">
            <v>1MFTONTAR</v>
          </cell>
        </row>
        <row r="10798">
          <cell r="I10798" t="str">
            <v>1MFTONTAR</v>
          </cell>
        </row>
        <row r="10799">
          <cell r="I10799" t="str">
            <v>1MFTONTAR</v>
          </cell>
        </row>
        <row r="10800">
          <cell r="I10800" t="str">
            <v>1MFTONTAR</v>
          </cell>
        </row>
        <row r="10801">
          <cell r="I10801" t="str">
            <v>1MFTONTAR</v>
          </cell>
        </row>
        <row r="10802">
          <cell r="I10802" t="str">
            <v>1MFTONTAR</v>
          </cell>
        </row>
        <row r="10803">
          <cell r="I10803" t="str">
            <v>1MFTONTAR</v>
          </cell>
        </row>
        <row r="10804">
          <cell r="I10804" t="str">
            <v>1MFTONTAR</v>
          </cell>
        </row>
        <row r="10805">
          <cell r="I10805" t="str">
            <v>1MFTONTAR</v>
          </cell>
        </row>
        <row r="10806">
          <cell r="I10806" t="str">
            <v>1MFTONTAR</v>
          </cell>
        </row>
        <row r="10807">
          <cell r="I10807" t="str">
            <v>1MFTONTAR</v>
          </cell>
        </row>
        <row r="10808">
          <cell r="I10808" t="str">
            <v>1MFTONTAR</v>
          </cell>
        </row>
        <row r="10809">
          <cell r="I10809" t="str">
            <v>1MFTONTAR</v>
          </cell>
        </row>
        <row r="10810">
          <cell r="I10810" t="str">
            <v>1MFTONTAR</v>
          </cell>
        </row>
        <row r="10811">
          <cell r="I10811" t="str">
            <v>1MFTONTAR</v>
          </cell>
        </row>
        <row r="10812">
          <cell r="I10812" t="str">
            <v>1MFTONTAR</v>
          </cell>
        </row>
        <row r="10813">
          <cell r="I10813" t="str">
            <v>1MFTONTAR</v>
          </cell>
        </row>
        <row r="10814">
          <cell r="I10814" t="str">
            <v>1MFTONTAR</v>
          </cell>
        </row>
        <row r="10815">
          <cell r="I10815" t="str">
            <v>1IFTONTAR</v>
          </cell>
        </row>
        <row r="10816">
          <cell r="I10816" t="str">
            <v>2IFTONTAR</v>
          </cell>
        </row>
        <row r="10817">
          <cell r="I10817" t="str">
            <v>3IFTONTAR</v>
          </cell>
        </row>
        <row r="10818">
          <cell r="I10818" t="str">
            <v>4IFTONTAR</v>
          </cell>
        </row>
        <row r="10819">
          <cell r="I10819" t="str">
            <v>5IFTONTAR</v>
          </cell>
        </row>
        <row r="10820">
          <cell r="I10820" t="str">
            <v>6IFTONTAR</v>
          </cell>
        </row>
        <row r="10821">
          <cell r="I10821" t="str">
            <v>7IFTONTAR</v>
          </cell>
        </row>
        <row r="10822">
          <cell r="I10822" t="str">
            <v>8IFTONTAR</v>
          </cell>
        </row>
        <row r="10823">
          <cell r="I10823" t="str">
            <v>8IFTONTAR</v>
          </cell>
        </row>
        <row r="10824">
          <cell r="I10824" t="str">
            <v>8IFTONTAR</v>
          </cell>
        </row>
        <row r="10825">
          <cell r="I10825" t="str">
            <v>8IFTONTAR</v>
          </cell>
        </row>
        <row r="10826">
          <cell r="I10826" t="str">
            <v>8IFTONTAR</v>
          </cell>
        </row>
        <row r="10827">
          <cell r="I10827" t="str">
            <v>9IFTONTAR</v>
          </cell>
        </row>
        <row r="10828">
          <cell r="I10828" t="str">
            <v>9IFTONTAR</v>
          </cell>
        </row>
        <row r="10829">
          <cell r="I10829" t="str">
            <v>9IFTONTAR</v>
          </cell>
        </row>
        <row r="10830">
          <cell r="I10830" t="str">
            <v>9IFTONTAR</v>
          </cell>
        </row>
        <row r="10831">
          <cell r="I10831" t="str">
            <v>9IFTONTAR</v>
          </cell>
        </row>
        <row r="10832">
          <cell r="I10832" t="str">
            <v>9IFTONTAR</v>
          </cell>
        </row>
        <row r="10833">
          <cell r="I10833" t="str">
            <v>9IFTONTAR</v>
          </cell>
        </row>
        <row r="10834">
          <cell r="I10834" t="str">
            <v>9IFTONTAR</v>
          </cell>
        </row>
        <row r="10835">
          <cell r="I10835" t="str">
            <v>9IFTONTAR</v>
          </cell>
        </row>
        <row r="10836">
          <cell r="I10836" t="str">
            <v>9IFTONTAR</v>
          </cell>
        </row>
        <row r="10837">
          <cell r="I10837" t="str">
            <v>9IFTONTAR</v>
          </cell>
        </row>
        <row r="10838">
          <cell r="I10838" t="str">
            <v>9IFTONTAR</v>
          </cell>
        </row>
        <row r="10839">
          <cell r="I10839" t="str">
            <v>10IFTONTAR</v>
          </cell>
        </row>
        <row r="10840">
          <cell r="I10840" t="str">
            <v>10IFTONTAR</v>
          </cell>
        </row>
        <row r="10841">
          <cell r="I10841" t="str">
            <v>10IFTONTAR</v>
          </cell>
        </row>
        <row r="10842">
          <cell r="I10842" t="str">
            <v>10IFTONTAR</v>
          </cell>
        </row>
        <row r="10843">
          <cell r="I10843" t="str">
            <v>10IFTONTAR</v>
          </cell>
        </row>
        <row r="10844">
          <cell r="I10844" t="str">
            <v>10IFTONTAR</v>
          </cell>
        </row>
        <row r="10845">
          <cell r="I10845" t="str">
            <v>10IFTONTAR</v>
          </cell>
        </row>
        <row r="10846">
          <cell r="I10846" t="str">
            <v>10IFTONTAR</v>
          </cell>
        </row>
        <row r="10847">
          <cell r="I10847" t="str">
            <v>10IFTONTAR</v>
          </cell>
        </row>
        <row r="10848">
          <cell r="I10848" t="str">
            <v>10IFTONTAR</v>
          </cell>
        </row>
        <row r="10849">
          <cell r="I10849" t="str">
            <v>10IFTONTAR</v>
          </cell>
        </row>
        <row r="10850">
          <cell r="I10850" t="str">
            <v>10IFTONTAR</v>
          </cell>
        </row>
        <row r="10851">
          <cell r="I10851" t="str">
            <v>11IFTONTAR</v>
          </cell>
        </row>
        <row r="10852">
          <cell r="I10852" t="str">
            <v>11IFTONTAR</v>
          </cell>
        </row>
        <row r="10853">
          <cell r="I10853" t="str">
            <v>11IFTONTAR</v>
          </cell>
        </row>
        <row r="10854">
          <cell r="I10854" t="str">
            <v>11IFTONTAR</v>
          </cell>
        </row>
        <row r="10855">
          <cell r="I10855" t="str">
            <v>11IFTONTAR</v>
          </cell>
        </row>
        <row r="10856">
          <cell r="I10856" t="str">
            <v>11IFTONTAR</v>
          </cell>
        </row>
        <row r="10857">
          <cell r="I10857" t="str">
            <v>11IFTONTAR</v>
          </cell>
        </row>
        <row r="10858">
          <cell r="I10858" t="str">
            <v>11IFTONTAR</v>
          </cell>
        </row>
        <row r="10859">
          <cell r="I10859" t="str">
            <v>11IFTONTAR</v>
          </cell>
        </row>
        <row r="10860">
          <cell r="I10860" t="str">
            <v>11IFTONTAR</v>
          </cell>
        </row>
        <row r="10861">
          <cell r="I10861" t="str">
            <v>11IFTONTAR</v>
          </cell>
        </row>
        <row r="10862">
          <cell r="I10862" t="str">
            <v>11IFTONTAR</v>
          </cell>
        </row>
        <row r="10863">
          <cell r="I10863" t="str">
            <v>12IFTONTAR</v>
          </cell>
        </row>
        <row r="10864">
          <cell r="I10864" t="str">
            <v>12IFTONTAR</v>
          </cell>
        </row>
        <row r="10865">
          <cell r="I10865" t="str">
            <v>12IFTONTAR</v>
          </cell>
        </row>
        <row r="10866">
          <cell r="I10866" t="str">
            <v>12IFTONTAR</v>
          </cell>
        </row>
        <row r="10867">
          <cell r="I10867" t="str">
            <v>12IFTONTAR</v>
          </cell>
        </row>
        <row r="10868">
          <cell r="I10868" t="str">
            <v>12IFTONTAR</v>
          </cell>
        </row>
        <row r="10869">
          <cell r="I10869" t="str">
            <v>12IFTONTAR</v>
          </cell>
        </row>
        <row r="10870">
          <cell r="I10870" t="str">
            <v>12IFTONTAR</v>
          </cell>
        </row>
        <row r="10871">
          <cell r="I10871" t="str">
            <v>12IFTONTAR</v>
          </cell>
        </row>
        <row r="10872">
          <cell r="I10872" t="str">
            <v>12IFTONTAR</v>
          </cell>
        </row>
        <row r="10873">
          <cell r="I10873" t="str">
            <v>12IFTONTAR</v>
          </cell>
        </row>
        <row r="10874">
          <cell r="I10874" t="str">
            <v>12IFTONTAR</v>
          </cell>
        </row>
        <row r="10875">
          <cell r="I10875" t="str">
            <v>12IFTONTAR</v>
          </cell>
        </row>
        <row r="10876">
          <cell r="I10876" t="str">
            <v>12IFTONTAR</v>
          </cell>
        </row>
        <row r="10877">
          <cell r="I10877" t="str">
            <v>12IFTONTAR</v>
          </cell>
        </row>
        <row r="10878">
          <cell r="I10878" t="str">
            <v>12IFTONTAR</v>
          </cell>
        </row>
        <row r="10879">
          <cell r="I10879" t="str">
            <v>12IFTONTAR</v>
          </cell>
        </row>
        <row r="10880">
          <cell r="I10880" t="str">
            <v>12IFTONTAR</v>
          </cell>
        </row>
        <row r="10881">
          <cell r="I10881" t="str">
            <v>12IFTONTAR</v>
          </cell>
        </row>
        <row r="10882">
          <cell r="I10882" t="str">
            <v>12IFTONTAR</v>
          </cell>
        </row>
        <row r="10883">
          <cell r="I10883" t="str">
            <v>12IFTONTAR</v>
          </cell>
        </row>
        <row r="10884">
          <cell r="I10884" t="str">
            <v>12IFTONTAR</v>
          </cell>
        </row>
        <row r="10885">
          <cell r="I10885" t="str">
            <v>12IFTONTAR</v>
          </cell>
        </row>
        <row r="10886">
          <cell r="I10886" t="str">
            <v>12IFTONTAR</v>
          </cell>
        </row>
        <row r="10887">
          <cell r="I10887" t="str">
            <v>12IFTONTAR</v>
          </cell>
        </row>
        <row r="10888">
          <cell r="I10888" t="str">
            <v>12IFTONTAR</v>
          </cell>
        </row>
        <row r="10889">
          <cell r="I10889" t="str">
            <v>12IFTONTAR</v>
          </cell>
        </row>
        <row r="10890">
          <cell r="I10890" t="str">
            <v>12IFTONTAR</v>
          </cell>
        </row>
        <row r="10891">
          <cell r="I10891" t="str">
            <v>12IFTONTAR</v>
          </cell>
        </row>
        <row r="10892">
          <cell r="I10892" t="str">
            <v>12IFTONTAR</v>
          </cell>
        </row>
        <row r="10893">
          <cell r="I10893" t="str">
            <v>12IFTONTAR</v>
          </cell>
        </row>
        <row r="10894">
          <cell r="I10894" t="str">
            <v>12IFTONTAR</v>
          </cell>
        </row>
        <row r="10895">
          <cell r="I10895" t="str">
            <v>12IFTONTAR</v>
          </cell>
        </row>
        <row r="10896">
          <cell r="I10896" t="str">
            <v>12IFTONTAR</v>
          </cell>
        </row>
        <row r="10897">
          <cell r="I10897" t="str">
            <v>12IFTONTAR</v>
          </cell>
        </row>
        <row r="10898">
          <cell r="I10898" t="str">
            <v>12IFTONTAR</v>
          </cell>
        </row>
        <row r="10899">
          <cell r="I10899" t="str">
            <v>12IFTONTAR</v>
          </cell>
        </row>
        <row r="10900">
          <cell r="I10900" t="str">
            <v>12IFTONTAR</v>
          </cell>
        </row>
        <row r="10901">
          <cell r="I10901" t="str">
            <v>12IFTONTAR</v>
          </cell>
        </row>
        <row r="10902">
          <cell r="I10902" t="str">
            <v>12IFTONTAR</v>
          </cell>
        </row>
        <row r="10903">
          <cell r="I10903" t="str">
            <v>12IFTONTAR</v>
          </cell>
        </row>
        <row r="10904">
          <cell r="I10904" t="str">
            <v>12IFTONTAR</v>
          </cell>
        </row>
        <row r="10905">
          <cell r="I10905" t="str">
            <v>12IFTONTAR</v>
          </cell>
        </row>
        <row r="10906">
          <cell r="I10906" t="str">
            <v>12IFTONTAR</v>
          </cell>
        </row>
        <row r="10907">
          <cell r="I10907" t="str">
            <v>12IFTONTAR</v>
          </cell>
        </row>
        <row r="10908">
          <cell r="I10908" t="str">
            <v>12IFTONTAR</v>
          </cell>
        </row>
        <row r="10909">
          <cell r="I10909" t="str">
            <v>12IFTONTAR</v>
          </cell>
        </row>
        <row r="10910">
          <cell r="I10910" t="str">
            <v>12IFTONTAR</v>
          </cell>
        </row>
        <row r="10911">
          <cell r="I10911" t="str">
            <v>12IFTONTAR</v>
          </cell>
        </row>
        <row r="10912">
          <cell r="I10912" t="str">
            <v>12IFTONTAR</v>
          </cell>
        </row>
        <row r="10913">
          <cell r="I10913" t="str">
            <v>12IFTONTAR</v>
          </cell>
        </row>
        <row r="10914">
          <cell r="I10914" t="str">
            <v>12IFTONTAR</v>
          </cell>
        </row>
        <row r="10915">
          <cell r="I10915" t="str">
            <v>12IFTONTAR</v>
          </cell>
        </row>
        <row r="10916">
          <cell r="I10916" t="str">
            <v>12IFTONTAR</v>
          </cell>
        </row>
        <row r="10917">
          <cell r="I10917" t="str">
            <v>12IFTONTAR</v>
          </cell>
        </row>
        <row r="10918">
          <cell r="I10918" t="str">
            <v>12IFTONTAR</v>
          </cell>
        </row>
        <row r="10919">
          <cell r="I10919" t="str">
            <v>12IFTONTAR</v>
          </cell>
        </row>
        <row r="10920">
          <cell r="I10920" t="str">
            <v>12IFTONTAR</v>
          </cell>
        </row>
        <row r="10921">
          <cell r="I10921" t="str">
            <v>12IFTONTAR</v>
          </cell>
        </row>
        <row r="10922">
          <cell r="I10922" t="str">
            <v>12IFTONTAR</v>
          </cell>
        </row>
        <row r="10923">
          <cell r="I10923" t="str">
            <v>12IFTONTAR</v>
          </cell>
        </row>
        <row r="10924">
          <cell r="I10924" t="str">
            <v>12IFTONTAR</v>
          </cell>
        </row>
        <row r="10925">
          <cell r="I10925" t="str">
            <v>12IFTONTAR</v>
          </cell>
        </row>
        <row r="10926">
          <cell r="I10926" t="str">
            <v>12IFTONTAR</v>
          </cell>
        </row>
        <row r="10927">
          <cell r="I10927" t="str">
            <v>12IFTONTAR</v>
          </cell>
        </row>
        <row r="10928">
          <cell r="I10928" t="str">
            <v>12IFTONTAR</v>
          </cell>
        </row>
        <row r="10929">
          <cell r="I10929" t="str">
            <v>12IFTONTAR</v>
          </cell>
        </row>
        <row r="10930">
          <cell r="I10930" t="str">
            <v>12IFTONTAR</v>
          </cell>
        </row>
        <row r="10931">
          <cell r="I10931" t="str">
            <v>12IFTONTAR</v>
          </cell>
        </row>
        <row r="10932">
          <cell r="I10932" t="str">
            <v>12IFTONTAR</v>
          </cell>
        </row>
        <row r="10933">
          <cell r="I10933" t="str">
            <v>12IFTONTAR</v>
          </cell>
        </row>
        <row r="10934">
          <cell r="I10934" t="str">
            <v>12IFTONTAR</v>
          </cell>
        </row>
        <row r="10935">
          <cell r="I10935" t="str">
            <v>13IFTONTAR</v>
          </cell>
        </row>
        <row r="10936">
          <cell r="I10936" t="str">
            <v>13IFTONTAR</v>
          </cell>
        </row>
        <row r="10937">
          <cell r="I10937" t="str">
            <v>13IFTONTAR</v>
          </cell>
        </row>
        <row r="10938">
          <cell r="I10938" t="str">
            <v>13IFTONTAR</v>
          </cell>
        </row>
        <row r="10939">
          <cell r="I10939" t="str">
            <v>13IFTONTAR</v>
          </cell>
        </row>
        <row r="10940">
          <cell r="I10940" t="str">
            <v>13IFTONTAR</v>
          </cell>
        </row>
        <row r="10941">
          <cell r="I10941" t="str">
            <v>13IFTONTAR</v>
          </cell>
        </row>
        <row r="10942">
          <cell r="I10942" t="str">
            <v>13IFTONTAR</v>
          </cell>
        </row>
        <row r="10943">
          <cell r="I10943" t="str">
            <v>13IFTONTAR</v>
          </cell>
        </row>
        <row r="10944">
          <cell r="I10944" t="str">
            <v>13IFTONTAR</v>
          </cell>
        </row>
        <row r="10945">
          <cell r="I10945" t="str">
            <v>13IFTONTAR</v>
          </cell>
        </row>
        <row r="10946">
          <cell r="I10946" t="str">
            <v>13IFTONTAR</v>
          </cell>
        </row>
        <row r="10947">
          <cell r="I10947" t="str">
            <v>13IFTONTAR</v>
          </cell>
        </row>
        <row r="10948">
          <cell r="I10948" t="str">
            <v>13IFTONTAR</v>
          </cell>
        </row>
        <row r="10949">
          <cell r="I10949" t="str">
            <v>13IFTONTAR</v>
          </cell>
        </row>
        <row r="10950">
          <cell r="I10950" t="str">
            <v>13IFTONTAR</v>
          </cell>
        </row>
        <row r="10951">
          <cell r="I10951" t="str">
            <v>13IFTONTAR</v>
          </cell>
        </row>
        <row r="10952">
          <cell r="I10952" t="str">
            <v>13IFTONTAR</v>
          </cell>
        </row>
        <row r="10953">
          <cell r="I10953" t="str">
            <v>13IFTONTAR</v>
          </cell>
        </row>
        <row r="10954">
          <cell r="I10954" t="str">
            <v>13IFTONTAR</v>
          </cell>
        </row>
        <row r="10955">
          <cell r="I10955" t="str">
            <v>13IFTONTAR</v>
          </cell>
        </row>
        <row r="10956">
          <cell r="I10956" t="str">
            <v>13IFTONTAR</v>
          </cell>
        </row>
        <row r="10957">
          <cell r="I10957" t="str">
            <v>13IFTONTAR</v>
          </cell>
        </row>
        <row r="10958">
          <cell r="I10958" t="str">
            <v>13IFTONTAR</v>
          </cell>
        </row>
        <row r="10959">
          <cell r="I10959" t="str">
            <v>13IFTONTAR</v>
          </cell>
        </row>
        <row r="10960">
          <cell r="I10960" t="str">
            <v>13IFTONTAR</v>
          </cell>
        </row>
        <row r="10961">
          <cell r="I10961" t="str">
            <v>13IFTONTAR</v>
          </cell>
        </row>
        <row r="10962">
          <cell r="I10962" t="str">
            <v>13IFTONTAR</v>
          </cell>
        </row>
        <row r="10963">
          <cell r="I10963" t="str">
            <v>13IFTONTAR</v>
          </cell>
        </row>
        <row r="10964">
          <cell r="I10964" t="str">
            <v>13IFTONTAR</v>
          </cell>
        </row>
        <row r="10965">
          <cell r="I10965" t="str">
            <v>13IFTONTAR</v>
          </cell>
        </row>
        <row r="10966">
          <cell r="I10966" t="str">
            <v>13IFTONTAR</v>
          </cell>
        </row>
        <row r="10967">
          <cell r="I10967" t="str">
            <v>13IFTONTAR</v>
          </cell>
        </row>
        <row r="10968">
          <cell r="I10968" t="str">
            <v>13IFTONTAR</v>
          </cell>
        </row>
        <row r="10969">
          <cell r="I10969" t="str">
            <v>13IFTONTAR</v>
          </cell>
        </row>
        <row r="10970">
          <cell r="I10970" t="str">
            <v>13IFTONTAR</v>
          </cell>
        </row>
        <row r="10971">
          <cell r="I10971" t="str">
            <v>13IFTONTAR</v>
          </cell>
        </row>
        <row r="10972">
          <cell r="I10972" t="str">
            <v>13IFTONTAR</v>
          </cell>
        </row>
        <row r="10973">
          <cell r="I10973" t="str">
            <v>13IFTONTAR</v>
          </cell>
        </row>
        <row r="10974">
          <cell r="I10974" t="str">
            <v>13IFTONTAR</v>
          </cell>
        </row>
        <row r="10975">
          <cell r="I10975" t="str">
            <v>13IFTONTAR</v>
          </cell>
        </row>
        <row r="10976">
          <cell r="I10976" t="str">
            <v>13IFTONTAR</v>
          </cell>
        </row>
        <row r="10977">
          <cell r="I10977" t="str">
            <v>13IFTONTAR</v>
          </cell>
        </row>
        <row r="10978">
          <cell r="I10978" t="str">
            <v>13IFTONTAR</v>
          </cell>
        </row>
        <row r="10979">
          <cell r="I10979" t="str">
            <v>13IFTONTAR</v>
          </cell>
        </row>
        <row r="10980">
          <cell r="I10980" t="str">
            <v>13IFTONTAR</v>
          </cell>
        </row>
        <row r="10981">
          <cell r="I10981" t="str">
            <v>13IFTONTAR</v>
          </cell>
        </row>
        <row r="10982">
          <cell r="I10982" t="str">
            <v>13IFTONTAR</v>
          </cell>
        </row>
        <row r="10983">
          <cell r="I10983" t="str">
            <v>13IFTONTAR</v>
          </cell>
        </row>
        <row r="10984">
          <cell r="I10984" t="str">
            <v>13IFTONTAR</v>
          </cell>
        </row>
        <row r="10985">
          <cell r="I10985" t="str">
            <v>13IFTONTAR</v>
          </cell>
        </row>
        <row r="10986">
          <cell r="I10986" t="str">
            <v>13IFTONTAR</v>
          </cell>
        </row>
        <row r="10987">
          <cell r="I10987" t="str">
            <v>13IFTONTAR</v>
          </cell>
        </row>
        <row r="10988">
          <cell r="I10988" t="str">
            <v>13IFTONTAR</v>
          </cell>
        </row>
        <row r="10989">
          <cell r="I10989" t="str">
            <v>13IFTONTAR</v>
          </cell>
        </row>
        <row r="10990">
          <cell r="I10990" t="str">
            <v>13IFTONTAR</v>
          </cell>
        </row>
        <row r="10991">
          <cell r="I10991" t="str">
            <v>13IFTONTAR</v>
          </cell>
        </row>
        <row r="10992">
          <cell r="I10992" t="str">
            <v>13IFTONTAR</v>
          </cell>
        </row>
        <row r="10993">
          <cell r="I10993" t="str">
            <v>13IFTONTAR</v>
          </cell>
        </row>
        <row r="10994">
          <cell r="I10994" t="str">
            <v>13IFTONTAR</v>
          </cell>
        </row>
        <row r="10995">
          <cell r="I10995" t="str">
            <v>14IFTONTAR</v>
          </cell>
        </row>
        <row r="10996">
          <cell r="I10996" t="str">
            <v>14IFTONTAR</v>
          </cell>
        </row>
        <row r="10997">
          <cell r="I10997" t="str">
            <v>14IFTONTAR</v>
          </cell>
        </row>
        <row r="10998">
          <cell r="I10998" t="str">
            <v>14IFTONTAR</v>
          </cell>
        </row>
        <row r="10999">
          <cell r="I10999" t="str">
            <v>14IFTONTAR</v>
          </cell>
        </row>
        <row r="11000">
          <cell r="I11000" t="str">
            <v>14IFTONTAR</v>
          </cell>
        </row>
        <row r="11001">
          <cell r="I11001" t="str">
            <v>14IFTONTAR</v>
          </cell>
        </row>
        <row r="11002">
          <cell r="I11002" t="str">
            <v>14IFTONTAR</v>
          </cell>
        </row>
        <row r="11003">
          <cell r="I11003" t="str">
            <v>14IFTONTAR</v>
          </cell>
        </row>
        <row r="11004">
          <cell r="I11004" t="str">
            <v>14IFTONTAR</v>
          </cell>
        </row>
        <row r="11005">
          <cell r="I11005" t="str">
            <v>14IFTONTAR</v>
          </cell>
        </row>
        <row r="11006">
          <cell r="I11006" t="str">
            <v>14IFTONTAR</v>
          </cell>
        </row>
        <row r="11007">
          <cell r="I11007" t="str">
            <v>14IFTONTAR</v>
          </cell>
        </row>
        <row r="11008">
          <cell r="I11008" t="str">
            <v>14IFTONTAR</v>
          </cell>
        </row>
        <row r="11009">
          <cell r="I11009" t="str">
            <v>14IFTONTAR</v>
          </cell>
        </row>
        <row r="11010">
          <cell r="I11010" t="str">
            <v>14IFTONTAR</v>
          </cell>
        </row>
        <row r="11011">
          <cell r="I11011" t="str">
            <v>14IFTONTAR</v>
          </cell>
        </row>
        <row r="11012">
          <cell r="I11012" t="str">
            <v>14IFTONTAR</v>
          </cell>
        </row>
        <row r="11013">
          <cell r="I11013" t="str">
            <v>14IFTONTAR</v>
          </cell>
        </row>
        <row r="11014">
          <cell r="I11014" t="str">
            <v>14IFTONTAR</v>
          </cell>
        </row>
        <row r="11015">
          <cell r="I11015" t="str">
            <v>14IFTONTAR</v>
          </cell>
        </row>
        <row r="11016">
          <cell r="I11016" t="str">
            <v>14IFTONTAR</v>
          </cell>
        </row>
        <row r="11017">
          <cell r="I11017" t="str">
            <v>NOT USED</v>
          </cell>
        </row>
        <row r="11018">
          <cell r="I11018" t="str">
            <v>2PFTONTAR</v>
          </cell>
        </row>
        <row r="11019">
          <cell r="I11019" t="str">
            <v>3PFTONTAR</v>
          </cell>
        </row>
        <row r="11020">
          <cell r="I11020" t="str">
            <v>4PFTONTAR</v>
          </cell>
        </row>
        <row r="11021">
          <cell r="I11021" t="str">
            <v>5PFTONTAR</v>
          </cell>
        </row>
        <row r="11022">
          <cell r="I11022" t="str">
            <v>6PFTONTAR</v>
          </cell>
        </row>
        <row r="11023">
          <cell r="I11023" t="str">
            <v>7PFTONTAR</v>
          </cell>
        </row>
        <row r="11024">
          <cell r="I11024" t="str">
            <v>8PFTONTAR</v>
          </cell>
        </row>
        <row r="11025">
          <cell r="I11025" t="str">
            <v>8PFTONTAR</v>
          </cell>
        </row>
        <row r="11026">
          <cell r="I11026" t="str">
            <v>8PFTONTAR</v>
          </cell>
        </row>
        <row r="11027">
          <cell r="I11027" t="str">
            <v>8PFTONTAR</v>
          </cell>
        </row>
        <row r="11028">
          <cell r="I11028" t="str">
            <v>8PFTONTAR</v>
          </cell>
        </row>
        <row r="11029">
          <cell r="I11029" t="str">
            <v>9PFTONTAR</v>
          </cell>
        </row>
        <row r="11030">
          <cell r="I11030" t="str">
            <v>9PFTONTAR</v>
          </cell>
        </row>
        <row r="11031">
          <cell r="I11031" t="str">
            <v>9PFTONTAR</v>
          </cell>
        </row>
        <row r="11032">
          <cell r="I11032" t="str">
            <v>9PFTONTAR</v>
          </cell>
        </row>
        <row r="11033">
          <cell r="I11033" t="str">
            <v>9PFTONTAR</v>
          </cell>
        </row>
        <row r="11034">
          <cell r="I11034" t="str">
            <v>9PFTONTAR</v>
          </cell>
        </row>
        <row r="11035">
          <cell r="I11035" t="str">
            <v>9PFTONTAR</v>
          </cell>
        </row>
        <row r="11036">
          <cell r="I11036" t="str">
            <v>9PFTONTAR</v>
          </cell>
        </row>
        <row r="11037">
          <cell r="I11037" t="str">
            <v>9PFTONTAR</v>
          </cell>
        </row>
        <row r="11038">
          <cell r="I11038" t="str">
            <v>9PFTONTAR</v>
          </cell>
        </row>
        <row r="11039">
          <cell r="I11039" t="str">
            <v>9PFTONTAR</v>
          </cell>
        </row>
        <row r="11040">
          <cell r="I11040" t="str">
            <v>9PFTONTAR</v>
          </cell>
        </row>
        <row r="11041">
          <cell r="I11041" t="str">
            <v>10PFTONTAR</v>
          </cell>
        </row>
        <row r="11042">
          <cell r="I11042" t="str">
            <v>10PFTONTAR</v>
          </cell>
        </row>
        <row r="11043">
          <cell r="I11043" t="str">
            <v>10PFTONTAR</v>
          </cell>
        </row>
        <row r="11044">
          <cell r="I11044" t="str">
            <v>10PFTONTAR</v>
          </cell>
        </row>
        <row r="11045">
          <cell r="I11045" t="str">
            <v>10PFTONTAR</v>
          </cell>
        </row>
        <row r="11046">
          <cell r="I11046" t="str">
            <v>10PFTONTAR</v>
          </cell>
        </row>
        <row r="11047">
          <cell r="I11047" t="str">
            <v>10PFTONTAR</v>
          </cell>
        </row>
        <row r="11048">
          <cell r="I11048" t="str">
            <v>10PFTONTAR</v>
          </cell>
        </row>
        <row r="11049">
          <cell r="I11049" t="str">
            <v>10PFTONTAR</v>
          </cell>
        </row>
        <row r="11050">
          <cell r="I11050" t="str">
            <v>10PFTONTAR</v>
          </cell>
        </row>
        <row r="11051">
          <cell r="I11051" t="str">
            <v>10PFTONTAR</v>
          </cell>
        </row>
        <row r="11052">
          <cell r="I11052" t="str">
            <v>10PFTONTAR</v>
          </cell>
        </row>
        <row r="11053">
          <cell r="I11053" t="str">
            <v>11PFTONTAR</v>
          </cell>
        </row>
        <row r="11054">
          <cell r="I11054" t="str">
            <v>11PFTONTAR</v>
          </cell>
        </row>
        <row r="11055">
          <cell r="I11055" t="str">
            <v>11PFTONTAR</v>
          </cell>
        </row>
        <row r="11056">
          <cell r="I11056" t="str">
            <v>11PFTONTAR</v>
          </cell>
        </row>
        <row r="11057">
          <cell r="I11057" t="str">
            <v>11PFTONTAR</v>
          </cell>
        </row>
        <row r="11058">
          <cell r="I11058" t="str">
            <v>11PFTONTAR</v>
          </cell>
        </row>
        <row r="11059">
          <cell r="I11059" t="str">
            <v>11PFTONTAR</v>
          </cell>
        </row>
        <row r="11060">
          <cell r="I11060" t="str">
            <v>11PFTONTAR</v>
          </cell>
        </row>
        <row r="11061">
          <cell r="I11061" t="str">
            <v>11PFTONTAR</v>
          </cell>
        </row>
        <row r="11062">
          <cell r="I11062" t="str">
            <v>11PFTONTAR</v>
          </cell>
        </row>
        <row r="11063">
          <cell r="I11063" t="str">
            <v>11PFTONTAR</v>
          </cell>
        </row>
        <row r="11064">
          <cell r="I11064" t="str">
            <v>11PFTONTAR</v>
          </cell>
        </row>
        <row r="11065">
          <cell r="I11065" t="str">
            <v>12PFTONTAR</v>
          </cell>
        </row>
        <row r="11066">
          <cell r="I11066" t="str">
            <v>12PFTONTAR</v>
          </cell>
        </row>
        <row r="11067">
          <cell r="I11067" t="str">
            <v>12PFTONTAR</v>
          </cell>
        </row>
        <row r="11068">
          <cell r="I11068" t="str">
            <v>12PFTONTAR</v>
          </cell>
        </row>
        <row r="11069">
          <cell r="I11069" t="str">
            <v>12PFTONTAR</v>
          </cell>
        </row>
        <row r="11070">
          <cell r="I11070" t="str">
            <v>12PFTONTAR</v>
          </cell>
        </row>
        <row r="11071">
          <cell r="I11071" t="str">
            <v>12PFTONTAR</v>
          </cell>
        </row>
        <row r="11072">
          <cell r="I11072" t="str">
            <v>12PFTONTAR</v>
          </cell>
        </row>
        <row r="11073">
          <cell r="I11073" t="str">
            <v>12PFTONTAR</v>
          </cell>
        </row>
        <row r="11074">
          <cell r="I11074" t="str">
            <v>12PFTONTAR</v>
          </cell>
        </row>
        <row r="11075">
          <cell r="I11075" t="str">
            <v>12PFTONTAR</v>
          </cell>
        </row>
        <row r="11076">
          <cell r="I11076" t="str">
            <v>12PFTONTAR</v>
          </cell>
        </row>
        <row r="11077">
          <cell r="I11077" t="str">
            <v>12PFTONTAR</v>
          </cell>
        </row>
        <row r="11078">
          <cell r="I11078" t="str">
            <v>12PFTONTAR</v>
          </cell>
        </row>
        <row r="11079">
          <cell r="I11079" t="str">
            <v>12PFTONTAR</v>
          </cell>
        </row>
        <row r="11080">
          <cell r="I11080" t="str">
            <v>12PFTONTAR</v>
          </cell>
        </row>
        <row r="11081">
          <cell r="I11081" t="str">
            <v>12PFTONTAR</v>
          </cell>
        </row>
        <row r="11082">
          <cell r="I11082" t="str">
            <v>12PFTONTAR</v>
          </cell>
        </row>
        <row r="11083">
          <cell r="I11083" t="str">
            <v>12PFTONTAR</v>
          </cell>
        </row>
        <row r="11084">
          <cell r="I11084" t="str">
            <v>12PFTONTAR</v>
          </cell>
        </row>
        <row r="11085">
          <cell r="I11085" t="str">
            <v>12PFTONTAR</v>
          </cell>
        </row>
        <row r="11086">
          <cell r="I11086" t="str">
            <v>12PFTONTAR</v>
          </cell>
        </row>
        <row r="11087">
          <cell r="I11087" t="str">
            <v>12PFTONTAR</v>
          </cell>
        </row>
        <row r="11088">
          <cell r="I11088" t="str">
            <v>12PFTONTAR</v>
          </cell>
        </row>
        <row r="11089">
          <cell r="I11089" t="str">
            <v>12PFTONTAR</v>
          </cell>
        </row>
        <row r="11090">
          <cell r="I11090" t="str">
            <v>12PFTONTAR</v>
          </cell>
        </row>
        <row r="11091">
          <cell r="I11091" t="str">
            <v>12PFTONTAR</v>
          </cell>
        </row>
        <row r="11092">
          <cell r="I11092" t="str">
            <v>12PFTONTAR</v>
          </cell>
        </row>
        <row r="11093">
          <cell r="I11093" t="str">
            <v>12PFTONTAR</v>
          </cell>
        </row>
        <row r="11094">
          <cell r="I11094" t="str">
            <v>12PFTONTAR</v>
          </cell>
        </row>
        <row r="11095">
          <cell r="I11095" t="str">
            <v>12PFTONTAR</v>
          </cell>
        </row>
        <row r="11096">
          <cell r="I11096" t="str">
            <v>12PFTONTAR</v>
          </cell>
        </row>
        <row r="11097">
          <cell r="I11097" t="str">
            <v>12PFTONTAR</v>
          </cell>
        </row>
        <row r="11098">
          <cell r="I11098" t="str">
            <v>12PFTONTAR</v>
          </cell>
        </row>
        <row r="11099">
          <cell r="I11099" t="str">
            <v>12PFTONTAR</v>
          </cell>
        </row>
        <row r="11100">
          <cell r="I11100" t="str">
            <v>12PFTONTAR</v>
          </cell>
        </row>
        <row r="11101">
          <cell r="I11101" t="str">
            <v>12PFTONTAR</v>
          </cell>
        </row>
        <row r="11102">
          <cell r="I11102" t="str">
            <v>12PFTONTAR</v>
          </cell>
        </row>
        <row r="11103">
          <cell r="I11103" t="str">
            <v>12PFTONTAR</v>
          </cell>
        </row>
        <row r="11104">
          <cell r="I11104" t="str">
            <v>12PFTONTAR</v>
          </cell>
        </row>
        <row r="11105">
          <cell r="I11105" t="str">
            <v>12PFTONTAR</v>
          </cell>
        </row>
        <row r="11106">
          <cell r="I11106" t="str">
            <v>12PFTONTAR</v>
          </cell>
        </row>
        <row r="11107">
          <cell r="I11107" t="str">
            <v>12PFTONTAR</v>
          </cell>
        </row>
        <row r="11108">
          <cell r="I11108" t="str">
            <v>12PFTONTAR</v>
          </cell>
        </row>
        <row r="11109">
          <cell r="I11109" t="str">
            <v>12PFTONTAR</v>
          </cell>
        </row>
        <row r="11110">
          <cell r="I11110" t="str">
            <v>12PFTONTAR</v>
          </cell>
        </row>
        <row r="11111">
          <cell r="I11111" t="str">
            <v>12PFTONTAR</v>
          </cell>
        </row>
        <row r="11112">
          <cell r="I11112" t="str">
            <v>12PFTONTAR</v>
          </cell>
        </row>
        <row r="11113">
          <cell r="I11113" t="str">
            <v>12PFTONTAR</v>
          </cell>
        </row>
        <row r="11114">
          <cell r="I11114" t="str">
            <v>12PFTONTAR</v>
          </cell>
        </row>
        <row r="11115">
          <cell r="I11115" t="str">
            <v>12PFTONTAR</v>
          </cell>
        </row>
        <row r="11116">
          <cell r="I11116" t="str">
            <v>12PFTONTAR</v>
          </cell>
        </row>
        <row r="11117">
          <cell r="I11117" t="str">
            <v>12PFTONTAR</v>
          </cell>
        </row>
        <row r="11118">
          <cell r="I11118" t="str">
            <v>12PFTONTAR</v>
          </cell>
        </row>
        <row r="11119">
          <cell r="I11119" t="str">
            <v>12PFTONTAR</v>
          </cell>
        </row>
        <row r="11120">
          <cell r="I11120" t="str">
            <v>12PFTONTAR</v>
          </cell>
        </row>
        <row r="11121">
          <cell r="I11121" t="str">
            <v>12PFTONTAR</v>
          </cell>
        </row>
        <row r="11122">
          <cell r="I11122" t="str">
            <v>12PFTONTAR</v>
          </cell>
        </row>
        <row r="11123">
          <cell r="I11123" t="str">
            <v>12PFTONTAR</v>
          </cell>
        </row>
        <row r="11124">
          <cell r="I11124" t="str">
            <v>12PFTONTAR</v>
          </cell>
        </row>
        <row r="11125">
          <cell r="I11125" t="str">
            <v>12PFTONTAR</v>
          </cell>
        </row>
        <row r="11126">
          <cell r="I11126" t="str">
            <v>12PFTONTAR</v>
          </cell>
        </row>
        <row r="11127">
          <cell r="I11127" t="str">
            <v>12PFTONTAR</v>
          </cell>
        </row>
        <row r="11128">
          <cell r="I11128" t="str">
            <v>12PFTONTAR</v>
          </cell>
        </row>
        <row r="11129">
          <cell r="I11129" t="str">
            <v>12PFTONTAR</v>
          </cell>
        </row>
        <row r="11130">
          <cell r="I11130" t="str">
            <v>12PFTONTAR</v>
          </cell>
        </row>
        <row r="11131">
          <cell r="I11131" t="str">
            <v>12PFTONTAR</v>
          </cell>
        </row>
        <row r="11132">
          <cell r="I11132" t="str">
            <v>12PFTONTAR</v>
          </cell>
        </row>
        <row r="11133">
          <cell r="I11133" t="str">
            <v>12PFTONTAR</v>
          </cell>
        </row>
        <row r="11134">
          <cell r="I11134" t="str">
            <v>12PFTONTAR</v>
          </cell>
        </row>
        <row r="11135">
          <cell r="I11135" t="str">
            <v>12PFTONTAR</v>
          </cell>
        </row>
        <row r="11136">
          <cell r="I11136" t="str">
            <v>12PFTONTAR</v>
          </cell>
        </row>
        <row r="11137">
          <cell r="I11137" t="str">
            <v>13PFTONTAR</v>
          </cell>
        </row>
        <row r="11138">
          <cell r="I11138" t="str">
            <v>13PFTONTAR</v>
          </cell>
        </row>
        <row r="11139">
          <cell r="I11139" t="str">
            <v>13PFTONTAR</v>
          </cell>
        </row>
        <row r="11140">
          <cell r="I11140" t="str">
            <v>13PFTONTAR</v>
          </cell>
        </row>
        <row r="11141">
          <cell r="I11141" t="str">
            <v>13PFTONTAR</v>
          </cell>
        </row>
        <row r="11142">
          <cell r="I11142" t="str">
            <v>13PFTONTAR</v>
          </cell>
        </row>
        <row r="11143">
          <cell r="I11143" t="str">
            <v>13PFTONTAR</v>
          </cell>
        </row>
        <row r="11144">
          <cell r="I11144" t="str">
            <v>13PFTONTAR</v>
          </cell>
        </row>
        <row r="11145">
          <cell r="I11145" t="str">
            <v>13PFTONTAR</v>
          </cell>
        </row>
        <row r="11146">
          <cell r="I11146" t="str">
            <v>13PFTONTAR</v>
          </cell>
        </row>
        <row r="11147">
          <cell r="I11147" t="str">
            <v>13PFTONTAR</v>
          </cell>
        </row>
        <row r="11148">
          <cell r="I11148" t="str">
            <v>13PFTONTAR</v>
          </cell>
        </row>
        <row r="11149">
          <cell r="I11149" t="str">
            <v>13PFTONTAR</v>
          </cell>
        </row>
        <row r="11150">
          <cell r="I11150" t="str">
            <v>13PFTONTAR</v>
          </cell>
        </row>
        <row r="11151">
          <cell r="I11151" t="str">
            <v>13PFTONTAR</v>
          </cell>
        </row>
        <row r="11152">
          <cell r="I11152" t="str">
            <v>13PFTONTAR</v>
          </cell>
        </row>
        <row r="11153">
          <cell r="I11153" t="str">
            <v>13PFTONTAR</v>
          </cell>
        </row>
        <row r="11154">
          <cell r="I11154" t="str">
            <v>13PFTONTAR</v>
          </cell>
        </row>
        <row r="11155">
          <cell r="I11155" t="str">
            <v>13PFTONTAR</v>
          </cell>
        </row>
        <row r="11156">
          <cell r="I11156" t="str">
            <v>13PFTONTAR</v>
          </cell>
        </row>
        <row r="11157">
          <cell r="I11157" t="str">
            <v>13PFTONTAR</v>
          </cell>
        </row>
        <row r="11158">
          <cell r="I11158" t="str">
            <v>13PFTONTAR</v>
          </cell>
        </row>
        <row r="11159">
          <cell r="I11159" t="str">
            <v>13PFTONTAR</v>
          </cell>
        </row>
        <row r="11160">
          <cell r="I11160" t="str">
            <v>13PFTONTAR</v>
          </cell>
        </row>
        <row r="11161">
          <cell r="I11161" t="str">
            <v>13PFTONTAR</v>
          </cell>
        </row>
        <row r="11162">
          <cell r="I11162" t="str">
            <v>13PFTONTAR</v>
          </cell>
        </row>
        <row r="11163">
          <cell r="I11163" t="str">
            <v>13PFTONTAR</v>
          </cell>
        </row>
        <row r="11164">
          <cell r="I11164" t="str">
            <v>13PFTONTAR</v>
          </cell>
        </row>
        <row r="11165">
          <cell r="I11165" t="str">
            <v>13PFTONTAR</v>
          </cell>
        </row>
        <row r="11166">
          <cell r="I11166" t="str">
            <v>13PFTONTAR</v>
          </cell>
        </row>
        <row r="11167">
          <cell r="I11167" t="str">
            <v>13PFTONTAR</v>
          </cell>
        </row>
        <row r="11168">
          <cell r="I11168" t="str">
            <v>13PFTONTAR</v>
          </cell>
        </row>
        <row r="11169">
          <cell r="I11169" t="str">
            <v>13PFTONTAR</v>
          </cell>
        </row>
        <row r="11170">
          <cell r="I11170" t="str">
            <v>13PFTONTAR</v>
          </cell>
        </row>
        <row r="11171">
          <cell r="I11171" t="str">
            <v>13PFTONTAR</v>
          </cell>
        </row>
        <row r="11172">
          <cell r="I11172" t="str">
            <v>13PFTONTAR</v>
          </cell>
        </row>
        <row r="11173">
          <cell r="I11173" t="str">
            <v>13PFTONTAR</v>
          </cell>
        </row>
        <row r="11174">
          <cell r="I11174" t="str">
            <v>13PFTONTAR</v>
          </cell>
        </row>
        <row r="11175">
          <cell r="I11175" t="str">
            <v>13PFTONTAR</v>
          </cell>
        </row>
        <row r="11176">
          <cell r="I11176" t="str">
            <v>13PFTONTAR</v>
          </cell>
        </row>
        <row r="11177">
          <cell r="I11177" t="str">
            <v>13PFTONTAR</v>
          </cell>
        </row>
        <row r="11178">
          <cell r="I11178" t="str">
            <v>13PFTONTAR</v>
          </cell>
        </row>
        <row r="11179">
          <cell r="I11179" t="str">
            <v>13PFTONTAR</v>
          </cell>
        </row>
        <row r="11180">
          <cell r="I11180" t="str">
            <v>13PFTONTAR</v>
          </cell>
        </row>
        <row r="11181">
          <cell r="I11181" t="str">
            <v>13PFTONTAR</v>
          </cell>
        </row>
        <row r="11182">
          <cell r="I11182" t="str">
            <v>13PFTONTAR</v>
          </cell>
        </row>
        <row r="11183">
          <cell r="I11183" t="str">
            <v>13PFTONTAR</v>
          </cell>
        </row>
        <row r="11184">
          <cell r="I11184" t="str">
            <v>13PFTONTAR</v>
          </cell>
        </row>
        <row r="11185">
          <cell r="I11185" t="str">
            <v>13PFTONTAR</v>
          </cell>
        </row>
        <row r="11186">
          <cell r="I11186" t="str">
            <v>13PFTONTAR</v>
          </cell>
        </row>
        <row r="11187">
          <cell r="I11187" t="str">
            <v>13PFTONTAR</v>
          </cell>
        </row>
        <row r="11188">
          <cell r="I11188" t="str">
            <v>13PFTONTAR</v>
          </cell>
        </row>
        <row r="11189">
          <cell r="I11189" t="str">
            <v>13PFTONTAR</v>
          </cell>
        </row>
        <row r="11190">
          <cell r="I11190" t="str">
            <v>13PFTONTAR</v>
          </cell>
        </row>
        <row r="11191">
          <cell r="I11191" t="str">
            <v>13PFTONTAR</v>
          </cell>
        </row>
        <row r="11192">
          <cell r="I11192" t="str">
            <v>13PFTONTAR</v>
          </cell>
        </row>
        <row r="11193">
          <cell r="I11193" t="str">
            <v>13PFTONTAR</v>
          </cell>
        </row>
        <row r="11194">
          <cell r="I11194" t="str">
            <v>13PFTONTAR</v>
          </cell>
        </row>
        <row r="11195">
          <cell r="I11195" t="str">
            <v>13PFTONTAR</v>
          </cell>
        </row>
        <row r="11196">
          <cell r="I11196" t="str">
            <v>13PFTONTAR</v>
          </cell>
        </row>
        <row r="11197">
          <cell r="I11197" t="str">
            <v>14PFTONTAR</v>
          </cell>
        </row>
        <row r="11198">
          <cell r="I11198" t="str">
            <v>14PFTONTAR</v>
          </cell>
        </row>
        <row r="11199">
          <cell r="I11199" t="str">
            <v>14PFTONTAR</v>
          </cell>
        </row>
        <row r="11200">
          <cell r="I11200" t="str">
            <v>14PFTONTAR</v>
          </cell>
        </row>
        <row r="11201">
          <cell r="I11201" t="str">
            <v>14PFTONTAR</v>
          </cell>
        </row>
        <row r="11202">
          <cell r="I11202" t="str">
            <v>14PFTONTAR</v>
          </cell>
        </row>
        <row r="11203">
          <cell r="I11203" t="str">
            <v>14PFTONTAR</v>
          </cell>
        </row>
        <row r="11204">
          <cell r="I11204" t="str">
            <v>14PFTONTAR</v>
          </cell>
        </row>
        <row r="11205">
          <cell r="I11205" t="str">
            <v>14PFTONTAR</v>
          </cell>
        </row>
        <row r="11206">
          <cell r="I11206" t="str">
            <v>14PFTONTAR</v>
          </cell>
        </row>
        <row r="11207">
          <cell r="I11207" t="str">
            <v>14PFTONTAR</v>
          </cell>
        </row>
        <row r="11208">
          <cell r="I11208" t="str">
            <v>14PFTONTAR</v>
          </cell>
        </row>
        <row r="11209">
          <cell r="I11209" t="str">
            <v>14PFTONTAR</v>
          </cell>
        </row>
        <row r="11210">
          <cell r="I11210" t="str">
            <v>14PFTONTAR</v>
          </cell>
        </row>
        <row r="11211">
          <cell r="I11211" t="str">
            <v>14PFTONTAR</v>
          </cell>
        </row>
        <row r="11212">
          <cell r="I11212" t="str">
            <v>14PFTONTAR</v>
          </cell>
        </row>
        <row r="11213">
          <cell r="I11213" t="str">
            <v>14PFTONTAR</v>
          </cell>
        </row>
        <row r="11214">
          <cell r="I11214" t="str">
            <v>14PFTONTAR</v>
          </cell>
        </row>
        <row r="11215">
          <cell r="I11215" t="str">
            <v>14PFTONTAR</v>
          </cell>
        </row>
        <row r="11216">
          <cell r="I11216" t="str">
            <v>14PFTONTAR</v>
          </cell>
        </row>
        <row r="11217">
          <cell r="I11217" t="str">
            <v>14PFTONTAR</v>
          </cell>
        </row>
        <row r="11218">
          <cell r="I11218" t="str">
            <v>14PFTONTAR</v>
          </cell>
        </row>
        <row r="11219">
          <cell r="I11219" t="str">
            <v>NOT USED</v>
          </cell>
        </row>
        <row r="11220">
          <cell r="I11220" t="str">
            <v>2DIMCHICAGO</v>
          </cell>
        </row>
        <row r="11221">
          <cell r="I11221" t="str">
            <v>3DIMCHICAGO</v>
          </cell>
        </row>
        <row r="11222">
          <cell r="I11222" t="str">
            <v>4DIMCHICAGO</v>
          </cell>
        </row>
        <row r="11223">
          <cell r="I11223" t="str">
            <v>5DIMCHICAGO</v>
          </cell>
        </row>
        <row r="11224">
          <cell r="I11224" t="str">
            <v>6DIMCHICAGO</v>
          </cell>
        </row>
        <row r="11225">
          <cell r="I11225" t="str">
            <v>7DIMCHICAGO</v>
          </cell>
        </row>
        <row r="11226">
          <cell r="I11226" t="str">
            <v>8DIMCHICAGO</v>
          </cell>
        </row>
        <row r="11227">
          <cell r="I11227" t="str">
            <v>8DIMCHICAGO</v>
          </cell>
        </row>
        <row r="11228">
          <cell r="I11228" t="str">
            <v>8DIMCHICAGO</v>
          </cell>
        </row>
        <row r="11229">
          <cell r="I11229" t="str">
            <v>1MIMCHICAGO</v>
          </cell>
        </row>
        <row r="11230">
          <cell r="I11230" t="str">
            <v>1MIMCHICAGO</v>
          </cell>
        </row>
        <row r="11231">
          <cell r="I11231" t="str">
            <v>1MIMCHICAGO</v>
          </cell>
        </row>
        <row r="11232">
          <cell r="I11232" t="str">
            <v>1MIMCHICAGO</v>
          </cell>
        </row>
        <row r="11233">
          <cell r="I11233" t="str">
            <v>1MIMCHICAGO</v>
          </cell>
        </row>
        <row r="11234">
          <cell r="I11234" t="str">
            <v>1MIMCHICAGO</v>
          </cell>
        </row>
        <row r="11235">
          <cell r="I11235" t="str">
            <v>1MIMCHICAGO</v>
          </cell>
        </row>
        <row r="11236">
          <cell r="I11236" t="str">
            <v>1MIMCHICAGO</v>
          </cell>
        </row>
        <row r="11237">
          <cell r="I11237" t="str">
            <v>1MIMCHICAGO</v>
          </cell>
        </row>
        <row r="11238">
          <cell r="I11238" t="str">
            <v>1MIMCHICAGO</v>
          </cell>
        </row>
        <row r="11239">
          <cell r="I11239" t="str">
            <v>1MIMCHICAGO</v>
          </cell>
        </row>
        <row r="11240">
          <cell r="I11240" t="str">
            <v>1MIMCHICAGO</v>
          </cell>
        </row>
        <row r="11241">
          <cell r="I11241" t="str">
            <v>1MIMCHICAGO</v>
          </cell>
        </row>
        <row r="11242">
          <cell r="I11242" t="str">
            <v>1MIMCHICAGO</v>
          </cell>
        </row>
        <row r="11243">
          <cell r="I11243" t="str">
            <v>1MIMCHICAGO</v>
          </cell>
        </row>
        <row r="11244">
          <cell r="I11244" t="str">
            <v>1MIMCHICAGO</v>
          </cell>
        </row>
        <row r="11245">
          <cell r="I11245" t="str">
            <v>1MIMCHICAGO</v>
          </cell>
        </row>
        <row r="11246">
          <cell r="I11246" t="str">
            <v>1MIMCHICAGO</v>
          </cell>
        </row>
        <row r="11247">
          <cell r="I11247" t="str">
            <v>1MIMCHICAGO</v>
          </cell>
        </row>
        <row r="11248">
          <cell r="I11248" t="str">
            <v>1MIMCHICAGO</v>
          </cell>
        </row>
        <row r="11249">
          <cell r="I11249" t="str">
            <v>1MIMCHICAGO</v>
          </cell>
        </row>
        <row r="11250">
          <cell r="I11250" t="str">
            <v>1MIMCHICAGO</v>
          </cell>
        </row>
        <row r="11251">
          <cell r="I11251" t="str">
            <v>1MIMCHICAGO</v>
          </cell>
        </row>
        <row r="11252">
          <cell r="I11252" t="str">
            <v>1MIMCHICAGO</v>
          </cell>
        </row>
        <row r="11253">
          <cell r="I11253" t="str">
            <v>1MIMCHICAGO</v>
          </cell>
        </row>
        <row r="11254">
          <cell r="I11254" t="str">
            <v>1MIMCHICAGO</v>
          </cell>
        </row>
        <row r="11255">
          <cell r="I11255" t="str">
            <v>1MIMCHICAGO</v>
          </cell>
        </row>
        <row r="11256">
          <cell r="I11256" t="str">
            <v>1MIMCHICAGO</v>
          </cell>
        </row>
        <row r="11257">
          <cell r="I11257" t="str">
            <v>1MIMCHICAGO</v>
          </cell>
        </row>
        <row r="11258">
          <cell r="I11258" t="str">
            <v>1IIMCHICAGO</v>
          </cell>
        </row>
        <row r="11259">
          <cell r="I11259" t="str">
            <v>2IIMCHICAGO</v>
          </cell>
        </row>
        <row r="11260">
          <cell r="I11260" t="str">
            <v>3IIMCHICAGO</v>
          </cell>
        </row>
        <row r="11261">
          <cell r="I11261" t="str">
            <v>4IIMCHICAGO</v>
          </cell>
        </row>
        <row r="11262">
          <cell r="I11262" t="str">
            <v>5IIMCHICAGO</v>
          </cell>
        </row>
        <row r="11263">
          <cell r="I11263" t="str">
            <v>6IIMCHICAGO</v>
          </cell>
        </row>
        <row r="11264">
          <cell r="I11264" t="str">
            <v>7IIMCHICAGO</v>
          </cell>
        </row>
        <row r="11265">
          <cell r="I11265" t="str">
            <v>8IIMCHICAGO</v>
          </cell>
        </row>
        <row r="11266">
          <cell r="I11266" t="str">
            <v>8IIMCHICAGO</v>
          </cell>
        </row>
        <row r="11267">
          <cell r="I11267" t="str">
            <v>8IIMCHICAGO</v>
          </cell>
        </row>
        <row r="11268">
          <cell r="I11268" t="str">
            <v>NOT USED</v>
          </cell>
        </row>
        <row r="11269">
          <cell r="I11269" t="str">
            <v>2PIMCHICAGO</v>
          </cell>
        </row>
        <row r="11270">
          <cell r="I11270" t="str">
            <v>3PIMCHICAGO</v>
          </cell>
        </row>
        <row r="11271">
          <cell r="I11271" t="str">
            <v>4PIMCHICAGO</v>
          </cell>
        </row>
        <row r="11272">
          <cell r="I11272" t="str">
            <v>5PIMCHICAGO</v>
          </cell>
        </row>
        <row r="11273">
          <cell r="I11273" t="str">
            <v>6PIMCHICAGO</v>
          </cell>
        </row>
        <row r="11274">
          <cell r="I11274" t="str">
            <v>7PIMCHICAGO</v>
          </cell>
        </row>
        <row r="11275">
          <cell r="I11275" t="str">
            <v>8PIMCHICAGO</v>
          </cell>
        </row>
        <row r="11276">
          <cell r="I11276" t="str">
            <v>8PIMCHICAGO</v>
          </cell>
        </row>
        <row r="11277">
          <cell r="I11277" t="str">
            <v>8PIMCHICAGO</v>
          </cell>
        </row>
        <row r="11278">
          <cell r="I11278" t="str">
            <v>8PIMCHICAGO</v>
          </cell>
        </row>
        <row r="11279">
          <cell r="I11279" t="str">
            <v>8PIMCHICAGO</v>
          </cell>
        </row>
        <row r="11280">
          <cell r="I11280" t="str">
            <v>NOT USED</v>
          </cell>
        </row>
        <row r="11281">
          <cell r="I11281" t="str">
            <v>2DMIDCON</v>
          </cell>
        </row>
        <row r="11282">
          <cell r="I11282" t="str">
            <v>3DMIDCON</v>
          </cell>
        </row>
        <row r="11283">
          <cell r="I11283" t="str">
            <v>1MMIDCON</v>
          </cell>
        </row>
        <row r="11284">
          <cell r="I11284" t="str">
            <v>1MMIDCON</v>
          </cell>
        </row>
        <row r="11285">
          <cell r="I11285" t="str">
            <v>1MMIDCON</v>
          </cell>
        </row>
        <row r="11286">
          <cell r="I11286" t="str">
            <v>1MMIDCON</v>
          </cell>
        </row>
        <row r="11287">
          <cell r="I11287" t="str">
            <v>1MMIDCON</v>
          </cell>
        </row>
        <row r="11288">
          <cell r="I11288" t="str">
            <v>1MMIDCON</v>
          </cell>
        </row>
        <row r="11289">
          <cell r="I11289" t="str">
            <v>1MMIDCON</v>
          </cell>
        </row>
        <row r="11290">
          <cell r="I11290" t="str">
            <v>1MMIDCON</v>
          </cell>
        </row>
        <row r="11291">
          <cell r="I11291" t="str">
            <v>1MMIDCON</v>
          </cell>
        </row>
        <row r="11292">
          <cell r="I11292" t="str">
            <v>1MMIDCON</v>
          </cell>
        </row>
        <row r="11293">
          <cell r="I11293" t="str">
            <v>1MMIDCON</v>
          </cell>
        </row>
        <row r="11294">
          <cell r="I11294" t="str">
            <v>1MMIDCON</v>
          </cell>
        </row>
        <row r="11295">
          <cell r="I11295" t="str">
            <v>1MMIDCON</v>
          </cell>
        </row>
        <row r="11296">
          <cell r="I11296" t="str">
            <v>1MMIDCON</v>
          </cell>
        </row>
        <row r="11297">
          <cell r="I11297" t="str">
            <v>1MMIDCON</v>
          </cell>
        </row>
        <row r="11298">
          <cell r="I11298" t="str">
            <v>1MMIDCON</v>
          </cell>
        </row>
        <row r="11299">
          <cell r="I11299" t="str">
            <v>1MMIDCON</v>
          </cell>
        </row>
        <row r="11300">
          <cell r="I11300" t="str">
            <v>1MMIDCON</v>
          </cell>
        </row>
        <row r="11301">
          <cell r="I11301" t="str">
            <v>1MMIDCON</v>
          </cell>
        </row>
        <row r="11302">
          <cell r="I11302" t="str">
            <v>1MMIDCON</v>
          </cell>
        </row>
        <row r="11303">
          <cell r="I11303" t="str">
            <v>1MMIDCON</v>
          </cell>
        </row>
        <row r="11304">
          <cell r="I11304" t="str">
            <v>1MMIDCON</v>
          </cell>
        </row>
        <row r="11305">
          <cell r="I11305" t="str">
            <v>1MMIDCON</v>
          </cell>
        </row>
        <row r="11306">
          <cell r="I11306" t="str">
            <v>1MMIDCON</v>
          </cell>
        </row>
        <row r="11307">
          <cell r="I11307" t="str">
            <v>1MMIDCON</v>
          </cell>
        </row>
        <row r="11308">
          <cell r="I11308" t="str">
            <v>1MMIDCON</v>
          </cell>
        </row>
        <row r="11309">
          <cell r="I11309" t="str">
            <v>1MMIDCON</v>
          </cell>
        </row>
        <row r="11310">
          <cell r="I11310" t="str">
            <v>1MMIDCON</v>
          </cell>
        </row>
        <row r="11311">
          <cell r="I11311" t="str">
            <v>1MMIDCON</v>
          </cell>
        </row>
        <row r="11312">
          <cell r="I11312" t="str">
            <v>1IMIDCON</v>
          </cell>
        </row>
        <row r="11313">
          <cell r="I11313" t="str">
            <v>2IMIDCON</v>
          </cell>
        </row>
        <row r="11314">
          <cell r="I11314" t="str">
            <v>3IMIDCON</v>
          </cell>
        </row>
        <row r="11315">
          <cell r="I11315" t="str">
            <v>4IMIDCON</v>
          </cell>
        </row>
        <row r="11316">
          <cell r="I11316" t="str">
            <v>5IMIDCON</v>
          </cell>
        </row>
        <row r="11317">
          <cell r="I11317" t="str">
            <v>6IMIDCON</v>
          </cell>
        </row>
        <row r="11318">
          <cell r="I11318" t="str">
            <v>NOT USED</v>
          </cell>
        </row>
        <row r="11319">
          <cell r="I11319" t="str">
            <v>2PMIDCON</v>
          </cell>
        </row>
        <row r="11320">
          <cell r="I11320" t="str">
            <v>3PMIDCON</v>
          </cell>
        </row>
        <row r="11321">
          <cell r="I11321" t="str">
            <v>NOT USED</v>
          </cell>
        </row>
        <row r="11322">
          <cell r="I11322" t="str">
            <v>2DMIDCON2</v>
          </cell>
        </row>
        <row r="11323">
          <cell r="I11323" t="str">
            <v>3DMIDCON2</v>
          </cell>
        </row>
        <row r="11324">
          <cell r="I11324" t="str">
            <v>1MMIDCON2</v>
          </cell>
        </row>
        <row r="11325">
          <cell r="I11325" t="str">
            <v>1MMIDCON2</v>
          </cell>
        </row>
        <row r="11326">
          <cell r="I11326" t="str">
            <v>1MMIDCON2</v>
          </cell>
        </row>
        <row r="11327">
          <cell r="I11327" t="str">
            <v>1MMIDCON2</v>
          </cell>
        </row>
        <row r="11328">
          <cell r="I11328" t="str">
            <v>1MMIDCON2</v>
          </cell>
        </row>
        <row r="11329">
          <cell r="I11329" t="str">
            <v>1MMIDCON2</v>
          </cell>
        </row>
        <row r="11330">
          <cell r="I11330" t="str">
            <v>1MMIDCON2</v>
          </cell>
        </row>
        <row r="11331">
          <cell r="I11331" t="str">
            <v>1MMIDCON2</v>
          </cell>
        </row>
        <row r="11332">
          <cell r="I11332" t="str">
            <v>1MMIDCON2</v>
          </cell>
        </row>
        <row r="11333">
          <cell r="I11333" t="str">
            <v>1MMIDCON2</v>
          </cell>
        </row>
        <row r="11334">
          <cell r="I11334" t="str">
            <v>1MMIDCON2</v>
          </cell>
        </row>
        <row r="11335">
          <cell r="I11335" t="str">
            <v>1MMIDCON2</v>
          </cell>
        </row>
        <row r="11336">
          <cell r="I11336" t="str">
            <v>1MMIDCON2</v>
          </cell>
        </row>
        <row r="11337">
          <cell r="I11337" t="str">
            <v>1MMIDCON2</v>
          </cell>
        </row>
        <row r="11338">
          <cell r="I11338" t="str">
            <v>1MMIDCON2</v>
          </cell>
        </row>
        <row r="11339">
          <cell r="I11339" t="str">
            <v>1MMIDCON2</v>
          </cell>
        </row>
        <row r="11340">
          <cell r="I11340" t="str">
            <v>1MMIDCON2</v>
          </cell>
        </row>
        <row r="11341">
          <cell r="I11341" t="str">
            <v>1MMIDCON2</v>
          </cell>
        </row>
        <row r="11342">
          <cell r="I11342" t="str">
            <v>1MMIDCON2</v>
          </cell>
        </row>
        <row r="11343">
          <cell r="I11343" t="str">
            <v>1MMIDCON2</v>
          </cell>
        </row>
        <row r="11344">
          <cell r="I11344" t="str">
            <v>1MMIDCON2</v>
          </cell>
        </row>
        <row r="11345">
          <cell r="I11345" t="str">
            <v>1MMIDCON2</v>
          </cell>
        </row>
        <row r="11346">
          <cell r="I11346" t="str">
            <v>1MMIDCON2</v>
          </cell>
        </row>
        <row r="11347">
          <cell r="I11347" t="str">
            <v>1MMIDCON2</v>
          </cell>
        </row>
        <row r="11348">
          <cell r="I11348" t="str">
            <v>1MMIDCON2</v>
          </cell>
        </row>
        <row r="11349">
          <cell r="I11349" t="str">
            <v>1MMIDCON2</v>
          </cell>
        </row>
        <row r="11350">
          <cell r="I11350" t="str">
            <v>1MMIDCON2</v>
          </cell>
        </row>
        <row r="11351">
          <cell r="I11351" t="str">
            <v>1MMIDCON2</v>
          </cell>
        </row>
        <row r="11352">
          <cell r="I11352" t="str">
            <v>1MMIDCON2</v>
          </cell>
        </row>
        <row r="11353">
          <cell r="I11353" t="str">
            <v>1IMIDCON</v>
          </cell>
        </row>
        <row r="11354">
          <cell r="I11354" t="str">
            <v>2IMIDCON</v>
          </cell>
        </row>
        <row r="11355">
          <cell r="I11355" t="str">
            <v>3IMIDCON</v>
          </cell>
        </row>
        <row r="11356">
          <cell r="I11356" t="str">
            <v>NOT USED</v>
          </cell>
        </row>
        <row r="11357">
          <cell r="I11357" t="str">
            <v>2PMIDCON2</v>
          </cell>
        </row>
        <row r="11358">
          <cell r="I11358" t="str">
            <v>3PMIDCON2</v>
          </cell>
        </row>
        <row r="11359">
          <cell r="I11359" t="str">
            <v>NOT USED</v>
          </cell>
        </row>
        <row r="11360">
          <cell r="I11360" t="str">
            <v>2DMARKETMICH</v>
          </cell>
        </row>
        <row r="11361">
          <cell r="I11361" t="str">
            <v>3DMARKETMICH</v>
          </cell>
        </row>
        <row r="11362">
          <cell r="I11362" t="str">
            <v>4DMARKETMICH</v>
          </cell>
        </row>
        <row r="11363">
          <cell r="I11363" t="str">
            <v>5DMARKETMICH</v>
          </cell>
        </row>
        <row r="11364">
          <cell r="I11364" t="str">
            <v>6DMARKETMICH</v>
          </cell>
        </row>
        <row r="11365">
          <cell r="I11365" t="str">
            <v>7DMARKETMICH</v>
          </cell>
        </row>
        <row r="11366">
          <cell r="I11366" t="str">
            <v>8DMARKETMICH</v>
          </cell>
        </row>
        <row r="11367">
          <cell r="I11367" t="str">
            <v>8DMARKETMICH</v>
          </cell>
        </row>
        <row r="11368">
          <cell r="I11368" t="str">
            <v>8DMARKETMICH</v>
          </cell>
        </row>
        <row r="11369">
          <cell r="I11369" t="str">
            <v>1MMARKETMICH</v>
          </cell>
        </row>
        <row r="11370">
          <cell r="I11370" t="str">
            <v>1MMARKETMICH</v>
          </cell>
        </row>
        <row r="11371">
          <cell r="I11371" t="str">
            <v>1MMARKETMICH</v>
          </cell>
        </row>
        <row r="11372">
          <cell r="I11372" t="str">
            <v>1MMARKETMICH</v>
          </cell>
        </row>
        <row r="11373">
          <cell r="I11373" t="str">
            <v>1MMARKETMICH</v>
          </cell>
        </row>
        <row r="11374">
          <cell r="I11374" t="str">
            <v>1MMARKETMICH</v>
          </cell>
        </row>
        <row r="11375">
          <cell r="I11375" t="str">
            <v>1MMARKETMICH</v>
          </cell>
        </row>
        <row r="11376">
          <cell r="I11376" t="str">
            <v>1MMARKETMICH</v>
          </cell>
        </row>
        <row r="11377">
          <cell r="I11377" t="str">
            <v>1MMARKETMICH</v>
          </cell>
        </row>
        <row r="11378">
          <cell r="I11378" t="str">
            <v>1MMARKETMICH</v>
          </cell>
        </row>
        <row r="11379">
          <cell r="I11379" t="str">
            <v>1MMARKETMICH</v>
          </cell>
        </row>
        <row r="11380">
          <cell r="I11380" t="str">
            <v>1MMARKETMICH</v>
          </cell>
        </row>
        <row r="11381">
          <cell r="I11381" t="str">
            <v>1MMARKETMICH</v>
          </cell>
        </row>
        <row r="11382">
          <cell r="I11382" t="str">
            <v>1MMARKETMICH</v>
          </cell>
        </row>
        <row r="11383">
          <cell r="I11383" t="str">
            <v>1MMARKETMICH</v>
          </cell>
        </row>
        <row r="11384">
          <cell r="I11384" t="str">
            <v>1MMARKETMICH</v>
          </cell>
        </row>
        <row r="11385">
          <cell r="I11385" t="str">
            <v>1MMARKETMICH</v>
          </cell>
        </row>
        <row r="11386">
          <cell r="I11386" t="str">
            <v>1MMARKETMICH</v>
          </cell>
        </row>
        <row r="11387">
          <cell r="I11387" t="str">
            <v>1MMARKETMICH</v>
          </cell>
        </row>
        <row r="11388">
          <cell r="I11388" t="str">
            <v>1MMARKETMICH</v>
          </cell>
        </row>
        <row r="11389">
          <cell r="I11389" t="str">
            <v>1MMARKETMICH</v>
          </cell>
        </row>
        <row r="11390">
          <cell r="I11390" t="str">
            <v>1MMARKETMICH</v>
          </cell>
        </row>
        <row r="11391">
          <cell r="I11391" t="str">
            <v>1MMARKETMICH</v>
          </cell>
        </row>
        <row r="11392">
          <cell r="I11392" t="str">
            <v>1MMARKETMICH</v>
          </cell>
        </row>
        <row r="11393">
          <cell r="I11393" t="str">
            <v>1MMARKETMICH</v>
          </cell>
        </row>
        <row r="11394">
          <cell r="I11394" t="str">
            <v>1MMARKETMICH</v>
          </cell>
        </row>
        <row r="11395">
          <cell r="I11395" t="str">
            <v>1MMARKETMICH</v>
          </cell>
        </row>
        <row r="11396">
          <cell r="I11396" t="str">
            <v>1MMARKETMICH</v>
          </cell>
        </row>
        <row r="11397">
          <cell r="I11397" t="str">
            <v>1MMARKETMICH</v>
          </cell>
        </row>
        <row r="11398">
          <cell r="I11398" t="str">
            <v>1IMARKETMICH</v>
          </cell>
        </row>
        <row r="11399">
          <cell r="I11399" t="str">
            <v>2IMARKETMICH</v>
          </cell>
        </row>
        <row r="11400">
          <cell r="I11400" t="str">
            <v>3IMARKETMICH</v>
          </cell>
        </row>
        <row r="11401">
          <cell r="I11401" t="str">
            <v>4IMARKETMICH</v>
          </cell>
        </row>
        <row r="11402">
          <cell r="I11402" t="str">
            <v>5IMARKETMICH</v>
          </cell>
        </row>
        <row r="11403">
          <cell r="I11403" t="str">
            <v>6IMARKETMICH</v>
          </cell>
        </row>
        <row r="11404">
          <cell r="I11404" t="str">
            <v>7IMARKETMICH</v>
          </cell>
        </row>
        <row r="11405">
          <cell r="I11405" t="str">
            <v>8IMARKETMICH</v>
          </cell>
        </row>
        <row r="11406">
          <cell r="I11406" t="str">
            <v>8IMARKETMICH</v>
          </cell>
        </row>
        <row r="11407">
          <cell r="I11407" t="str">
            <v>8IMARKETMICH</v>
          </cell>
        </row>
        <row r="11408">
          <cell r="I11408" t="str">
            <v>8IMARKETMICH</v>
          </cell>
        </row>
        <row r="11409">
          <cell r="I11409" t="str">
            <v>8IMARKETMICH</v>
          </cell>
        </row>
        <row r="11410">
          <cell r="I11410" t="str">
            <v>9IMARKETMICH</v>
          </cell>
        </row>
        <row r="11411">
          <cell r="I11411" t="str">
            <v>9IMARKETMICH</v>
          </cell>
        </row>
        <row r="11412">
          <cell r="I11412" t="str">
            <v>9IMARKETMICH</v>
          </cell>
        </row>
        <row r="11413">
          <cell r="I11413" t="str">
            <v>9IMARKETMICH</v>
          </cell>
        </row>
        <row r="11414">
          <cell r="I11414" t="str">
            <v>9IMARKETMICH</v>
          </cell>
        </row>
        <row r="11415">
          <cell r="I11415" t="str">
            <v>NOT USED</v>
          </cell>
        </row>
        <row r="11416">
          <cell r="I11416" t="str">
            <v>2PMARKETMICH</v>
          </cell>
        </row>
        <row r="11417">
          <cell r="I11417" t="str">
            <v>3PMARKETMICH</v>
          </cell>
        </row>
        <row r="11418">
          <cell r="I11418" t="str">
            <v>4PMARKETMICH</v>
          </cell>
        </row>
        <row r="11419">
          <cell r="I11419" t="str">
            <v>5PMARKETMICH</v>
          </cell>
        </row>
        <row r="11420">
          <cell r="I11420" t="str">
            <v>6PMARKETMICH</v>
          </cell>
        </row>
        <row r="11421">
          <cell r="I11421" t="str">
            <v>7PMARKETMICH</v>
          </cell>
        </row>
        <row r="11422">
          <cell r="I11422" t="str">
            <v>8PMARKETMICH</v>
          </cell>
        </row>
        <row r="11423">
          <cell r="I11423" t="str">
            <v>8PMARKETMICH</v>
          </cell>
        </row>
        <row r="11424">
          <cell r="I11424" t="str">
            <v>8PMARKETMICH</v>
          </cell>
        </row>
        <row r="11425">
          <cell r="I11425" t="str">
            <v>NOT USED</v>
          </cell>
        </row>
        <row r="11426">
          <cell r="I11426" t="str">
            <v>2DMARKETCG</v>
          </cell>
        </row>
        <row r="11427">
          <cell r="I11427" t="str">
            <v>1MMARKETCG</v>
          </cell>
        </row>
        <row r="11428">
          <cell r="I11428" t="str">
            <v>1MMARKETCG</v>
          </cell>
        </row>
        <row r="11429">
          <cell r="I11429" t="str">
            <v>1MMARKETCG</v>
          </cell>
        </row>
        <row r="11430">
          <cell r="I11430" t="str">
            <v>1MMARKETCG</v>
          </cell>
        </row>
        <row r="11431">
          <cell r="I11431" t="str">
            <v>1MMARKETCG</v>
          </cell>
        </row>
        <row r="11432">
          <cell r="I11432" t="str">
            <v>1MMARKETCG</v>
          </cell>
        </row>
        <row r="11433">
          <cell r="I11433" t="str">
            <v>1MMARKETCG</v>
          </cell>
        </row>
        <row r="11434">
          <cell r="I11434" t="str">
            <v>1MMARKETCG</v>
          </cell>
        </row>
        <row r="11435">
          <cell r="I11435" t="str">
            <v>1MMARKETCG</v>
          </cell>
        </row>
        <row r="11436">
          <cell r="I11436" t="str">
            <v>1MMARKETCG</v>
          </cell>
        </row>
        <row r="11437">
          <cell r="I11437" t="str">
            <v>1MMARKETCG</v>
          </cell>
        </row>
        <row r="11438">
          <cell r="I11438" t="str">
            <v>1MMARKETCG</v>
          </cell>
        </row>
        <row r="11439">
          <cell r="I11439" t="str">
            <v>1MMARKETCG</v>
          </cell>
        </row>
        <row r="11440">
          <cell r="I11440" t="str">
            <v>1MMARKETCG</v>
          </cell>
        </row>
        <row r="11441">
          <cell r="I11441" t="str">
            <v>1MMARKETCG</v>
          </cell>
        </row>
        <row r="11442">
          <cell r="I11442" t="str">
            <v>1MMARKETCG</v>
          </cell>
        </row>
        <row r="11443">
          <cell r="I11443" t="str">
            <v>1MMARKETCG</v>
          </cell>
        </row>
        <row r="11444">
          <cell r="I11444" t="str">
            <v>1MMARKETCG</v>
          </cell>
        </row>
        <row r="11445">
          <cell r="I11445" t="str">
            <v>1MMARKETCG</v>
          </cell>
        </row>
        <row r="11446">
          <cell r="I11446" t="str">
            <v>1MMARKETCG</v>
          </cell>
        </row>
        <row r="11447">
          <cell r="I11447" t="str">
            <v>1MMARKETCG</v>
          </cell>
        </row>
        <row r="11448">
          <cell r="I11448" t="str">
            <v>1MMARKETCG</v>
          </cell>
        </row>
        <row r="11449">
          <cell r="I11449" t="str">
            <v>1MMARKETCG</v>
          </cell>
        </row>
        <row r="11450">
          <cell r="I11450" t="str">
            <v>1MMARKETCG</v>
          </cell>
        </row>
        <row r="11451">
          <cell r="I11451" t="str">
            <v>1MMARKETCG</v>
          </cell>
        </row>
        <row r="11452">
          <cell r="I11452" t="str">
            <v>1MMARKETCG</v>
          </cell>
        </row>
        <row r="11453">
          <cell r="I11453" t="str">
            <v>1MMARKETCG</v>
          </cell>
        </row>
        <row r="11454">
          <cell r="I11454" t="str">
            <v>1MMARKETCG</v>
          </cell>
        </row>
        <row r="11455">
          <cell r="I11455" t="str">
            <v>1MMARKETCG</v>
          </cell>
        </row>
        <row r="11456">
          <cell r="I11456" t="str">
            <v>1IMARKETCG</v>
          </cell>
        </row>
        <row r="11457">
          <cell r="I11457" t="str">
            <v>2IMARKETCG</v>
          </cell>
        </row>
        <row r="11458">
          <cell r="I11458" t="str">
            <v>3IMARKETCG</v>
          </cell>
        </row>
        <row r="11459">
          <cell r="I11459" t="str">
            <v>NOT USED</v>
          </cell>
        </row>
        <row r="11460">
          <cell r="I11460" t="str">
            <v>2PMARKETCG</v>
          </cell>
        </row>
        <row r="11461">
          <cell r="I11461" t="str">
            <v>NOT USED</v>
          </cell>
        </row>
        <row r="11462">
          <cell r="I11462" t="str">
            <v>2DORIGINATION</v>
          </cell>
        </row>
        <row r="11463">
          <cell r="I11463" t="str">
            <v>3DORIGINATION</v>
          </cell>
        </row>
        <row r="11464">
          <cell r="I11464" t="str">
            <v>6DORIGINATION</v>
          </cell>
        </row>
        <row r="11465">
          <cell r="I11465" t="str">
            <v>8DORIGINATION</v>
          </cell>
        </row>
        <row r="11466">
          <cell r="I11466" t="str">
            <v>8DORIGINATION</v>
          </cell>
        </row>
        <row r="11467">
          <cell r="I11467" t="str">
            <v>9DORIGINATION</v>
          </cell>
        </row>
        <row r="11468">
          <cell r="I11468" t="str">
            <v>1MORIGINATION</v>
          </cell>
        </row>
        <row r="11469">
          <cell r="I11469" t="str">
            <v>1MORIGINATION</v>
          </cell>
        </row>
        <row r="11470">
          <cell r="I11470" t="str">
            <v>1MORIGINATION</v>
          </cell>
        </row>
        <row r="11471">
          <cell r="I11471" t="str">
            <v>1MORIGINATION</v>
          </cell>
        </row>
        <row r="11472">
          <cell r="I11472" t="str">
            <v>1MORIGINATION</v>
          </cell>
        </row>
        <row r="11473">
          <cell r="I11473" t="str">
            <v>1MORIGINATION</v>
          </cell>
        </row>
        <row r="11474">
          <cell r="I11474" t="str">
            <v>1MORIGINATION</v>
          </cell>
        </row>
        <row r="11475">
          <cell r="I11475" t="str">
            <v>1MORIGINATION</v>
          </cell>
        </row>
        <row r="11476">
          <cell r="I11476" t="str">
            <v>1MORIGINATION</v>
          </cell>
        </row>
        <row r="11477">
          <cell r="I11477" t="str">
            <v>1MORIGINATION</v>
          </cell>
        </row>
        <row r="11478">
          <cell r="I11478" t="str">
            <v>1MORIGINATION</v>
          </cell>
        </row>
        <row r="11479">
          <cell r="I11479" t="str">
            <v>1MORIGINATION</v>
          </cell>
        </row>
        <row r="11480">
          <cell r="I11480" t="str">
            <v>1MORIGINATION</v>
          </cell>
        </row>
        <row r="11481">
          <cell r="I11481" t="str">
            <v>1MORIGINATION</v>
          </cell>
        </row>
        <row r="11482">
          <cell r="I11482" t="str">
            <v>1MORIGINATION</v>
          </cell>
        </row>
        <row r="11483">
          <cell r="I11483" t="str">
            <v>1MORIGINATION</v>
          </cell>
        </row>
        <row r="11484">
          <cell r="I11484" t="str">
            <v>1MORIGINATION</v>
          </cell>
        </row>
        <row r="11485">
          <cell r="I11485" t="str">
            <v>1MORIGINATION</v>
          </cell>
        </row>
        <row r="11486">
          <cell r="I11486" t="str">
            <v>1MORIGINATION</v>
          </cell>
        </row>
        <row r="11487">
          <cell r="I11487" t="str">
            <v>1MORIGINATION</v>
          </cell>
        </row>
        <row r="11488">
          <cell r="I11488" t="str">
            <v>1MORIGINATION</v>
          </cell>
        </row>
        <row r="11489">
          <cell r="I11489" t="str">
            <v>1MORIGINATION</v>
          </cell>
        </row>
        <row r="11490">
          <cell r="I11490" t="str">
            <v>1MORIGINATION</v>
          </cell>
        </row>
        <row r="11491">
          <cell r="I11491" t="str">
            <v>1MORIGINATION</v>
          </cell>
        </row>
        <row r="11492">
          <cell r="I11492" t="str">
            <v>1MORIGINATION</v>
          </cell>
        </row>
        <row r="11493">
          <cell r="I11493" t="str">
            <v>1MORIGINATION</v>
          </cell>
        </row>
        <row r="11494">
          <cell r="I11494" t="str">
            <v>1MORIGINATION</v>
          </cell>
        </row>
        <row r="11495">
          <cell r="I11495" t="str">
            <v>1MORIGINATION</v>
          </cell>
        </row>
        <row r="11496">
          <cell r="I11496" t="str">
            <v>1MORIGINATION</v>
          </cell>
        </row>
        <row r="11497">
          <cell r="I11497" t="str">
            <v>3IORIGINATION</v>
          </cell>
        </row>
        <row r="11498">
          <cell r="I11498" t="str">
            <v>6IORIGINATION</v>
          </cell>
        </row>
        <row r="11499">
          <cell r="I11499" t="str">
            <v>8IORIGINATION</v>
          </cell>
        </row>
        <row r="11500">
          <cell r="I11500" t="str">
            <v>8IORIGINATION</v>
          </cell>
        </row>
        <row r="11501">
          <cell r="I11501" t="str">
            <v>9IORIGINATION</v>
          </cell>
        </row>
        <row r="11502">
          <cell r="I11502" t="str">
            <v>NOT USED</v>
          </cell>
        </row>
        <row r="11503">
          <cell r="I11503" t="str">
            <v>2PORIGINATION</v>
          </cell>
        </row>
        <row r="11504">
          <cell r="I11504" t="str">
            <v>3PORIGINATION</v>
          </cell>
        </row>
        <row r="11505">
          <cell r="I11505" t="str">
            <v>6PORIGINATION</v>
          </cell>
        </row>
        <row r="11506">
          <cell r="I11506" t="str">
            <v>8PORIGINATION</v>
          </cell>
        </row>
        <row r="11507">
          <cell r="I11507" t="str">
            <v>8PORIGINATION</v>
          </cell>
        </row>
        <row r="11508">
          <cell r="I11508" t="str">
            <v>9PORIGINATION</v>
          </cell>
        </row>
        <row r="11509">
          <cell r="I11509" t="str">
            <v>9PORIGINATION</v>
          </cell>
        </row>
        <row r="11510">
          <cell r="I11510" t="str">
            <v>9PORIGINATION</v>
          </cell>
        </row>
        <row r="11511">
          <cell r="I11511" t="str">
            <v>9PORIGINATION</v>
          </cell>
        </row>
        <row r="11512">
          <cell r="I11512" t="str">
            <v>9PORIGINATION</v>
          </cell>
        </row>
        <row r="11513">
          <cell r="I11513" t="str">
            <v>NOT USED</v>
          </cell>
        </row>
        <row r="11514">
          <cell r="I11514" t="str">
            <v>2DMANAGEMENT</v>
          </cell>
        </row>
        <row r="11515">
          <cell r="I11515" t="str">
            <v>3DMANAGEMENT</v>
          </cell>
        </row>
        <row r="11516">
          <cell r="I11516" t="str">
            <v>4DMANAGEMENT</v>
          </cell>
        </row>
        <row r="11517">
          <cell r="I11517" t="str">
            <v>5DMANAGEMENT</v>
          </cell>
        </row>
        <row r="11518">
          <cell r="I11518" t="str">
            <v>6DMANAGEMENT</v>
          </cell>
        </row>
        <row r="11519">
          <cell r="I11519" t="str">
            <v>7DMANAGEMENT</v>
          </cell>
        </row>
        <row r="11520">
          <cell r="I11520" t="str">
            <v>8DMANAGEMENT</v>
          </cell>
        </row>
        <row r="11521">
          <cell r="I11521" t="str">
            <v>8DMANAGEMENT</v>
          </cell>
        </row>
        <row r="11522">
          <cell r="I11522" t="str">
            <v>8DMANAGEMENT</v>
          </cell>
        </row>
        <row r="11523">
          <cell r="I11523" t="str">
            <v>1MMANAGEMENT</v>
          </cell>
        </row>
        <row r="11524">
          <cell r="I11524" t="str">
            <v>1MMANAGEMENT</v>
          </cell>
        </row>
        <row r="11525">
          <cell r="I11525" t="str">
            <v>1MMANAGEMENT</v>
          </cell>
        </row>
        <row r="11526">
          <cell r="I11526" t="str">
            <v>1MMANAGEMENT</v>
          </cell>
        </row>
        <row r="11527">
          <cell r="I11527" t="str">
            <v>1MMANAGEMENT</v>
          </cell>
        </row>
        <row r="11528">
          <cell r="I11528" t="str">
            <v>1MMANAGEMENT</v>
          </cell>
        </row>
        <row r="11529">
          <cell r="I11529" t="str">
            <v>1MMANAGEMENT</v>
          </cell>
        </row>
        <row r="11530">
          <cell r="I11530" t="str">
            <v>1MMANAGEMENT</v>
          </cell>
        </row>
        <row r="11531">
          <cell r="I11531" t="str">
            <v>1MMANAGEMENT</v>
          </cell>
        </row>
        <row r="11532">
          <cell r="I11532" t="str">
            <v>1MMANAGEMENT</v>
          </cell>
        </row>
        <row r="11533">
          <cell r="I11533" t="str">
            <v>1MMANAGEMENT</v>
          </cell>
        </row>
        <row r="11534">
          <cell r="I11534" t="str">
            <v>1MMANAGEMENT</v>
          </cell>
        </row>
        <row r="11535">
          <cell r="I11535" t="str">
            <v>1MMANAGEMENT</v>
          </cell>
        </row>
        <row r="11536">
          <cell r="I11536" t="str">
            <v>1MMANAGEMENT</v>
          </cell>
        </row>
        <row r="11537">
          <cell r="I11537" t="str">
            <v>1MMANAGEMENT</v>
          </cell>
        </row>
        <row r="11538">
          <cell r="I11538" t="str">
            <v>1MMANAGEMENT</v>
          </cell>
        </row>
        <row r="11539">
          <cell r="I11539" t="str">
            <v>1MMANAGEMENT</v>
          </cell>
        </row>
        <row r="11540">
          <cell r="I11540" t="str">
            <v>1MMANAGEMENT</v>
          </cell>
        </row>
        <row r="11541">
          <cell r="I11541" t="str">
            <v>1MMANAGEMENT</v>
          </cell>
        </row>
        <row r="11542">
          <cell r="I11542" t="str">
            <v>1MMANAGEMENT</v>
          </cell>
        </row>
        <row r="11543">
          <cell r="I11543" t="str">
            <v>1MMANAGEMENT</v>
          </cell>
        </row>
        <row r="11544">
          <cell r="I11544" t="str">
            <v>1MMANAGEMENT</v>
          </cell>
        </row>
        <row r="11545">
          <cell r="I11545" t="str">
            <v>1MMANAGEMENT</v>
          </cell>
        </row>
        <row r="11546">
          <cell r="I11546" t="str">
            <v>1MMANAGEMENT</v>
          </cell>
        </row>
        <row r="11547">
          <cell r="I11547" t="str">
            <v>1MMANAGEMENT</v>
          </cell>
        </row>
        <row r="11548">
          <cell r="I11548" t="str">
            <v>1MMANAGEMENT</v>
          </cell>
        </row>
        <row r="11549">
          <cell r="I11549" t="str">
            <v>1MMANAGEMENT</v>
          </cell>
        </row>
        <row r="11550">
          <cell r="I11550" t="str">
            <v>1MMANAGEMENT</v>
          </cell>
        </row>
        <row r="11551">
          <cell r="I11551" t="str">
            <v>1MMANAGEMENT</v>
          </cell>
        </row>
        <row r="11552">
          <cell r="I11552" t="e">
            <v>#N/A</v>
          </cell>
        </row>
        <row r="11553">
          <cell r="I11553" t="e">
            <v>#N/A</v>
          </cell>
        </row>
        <row r="11554">
          <cell r="I11554" t="e">
            <v>#N/A</v>
          </cell>
        </row>
        <row r="11555">
          <cell r="I11555" t="str">
            <v>NOT USED</v>
          </cell>
        </row>
        <row r="11556">
          <cell r="I11556" t="str">
            <v>2PMANAGEMENT</v>
          </cell>
        </row>
        <row r="11557">
          <cell r="I11557" t="str">
            <v>3PMANAGEMENT</v>
          </cell>
        </row>
        <row r="11558">
          <cell r="I11558" t="str">
            <v>4PMANAGEMENT</v>
          </cell>
        </row>
        <row r="11559">
          <cell r="I11559" t="str">
            <v>5PMANAGEMENT</v>
          </cell>
        </row>
        <row r="11560">
          <cell r="I11560" t="str">
            <v>6PMANAGEMENT</v>
          </cell>
        </row>
        <row r="11561">
          <cell r="I11561" t="str">
            <v>7PMANAGEMENT</v>
          </cell>
        </row>
        <row r="11562">
          <cell r="I11562" t="str">
            <v>8PMANAGEMENT</v>
          </cell>
        </row>
        <row r="11563">
          <cell r="I11563" t="str">
            <v>8PMANAGEMENT</v>
          </cell>
        </row>
        <row r="11564">
          <cell r="I11564" t="str">
            <v>8PMANAGEMENT</v>
          </cell>
        </row>
        <row r="11565">
          <cell r="I11565" t="str">
            <v>NOT USED</v>
          </cell>
        </row>
        <row r="11566">
          <cell r="I11566" t="str">
            <v>2DGULF</v>
          </cell>
        </row>
        <row r="11567">
          <cell r="I11567" t="str">
            <v>1MGULF</v>
          </cell>
        </row>
        <row r="11568">
          <cell r="I11568" t="str">
            <v>1MGULF</v>
          </cell>
        </row>
        <row r="11569">
          <cell r="I11569" t="str">
            <v>1MGULF</v>
          </cell>
        </row>
        <row r="11570">
          <cell r="I11570" t="str">
            <v>1MGULF</v>
          </cell>
        </row>
        <row r="11571">
          <cell r="I11571" t="str">
            <v>1MGULF</v>
          </cell>
        </row>
        <row r="11572">
          <cell r="I11572" t="str">
            <v>1MGULF</v>
          </cell>
        </row>
        <row r="11573">
          <cell r="I11573" t="str">
            <v>1MGULF</v>
          </cell>
        </row>
        <row r="11574">
          <cell r="I11574" t="str">
            <v>1MGULF</v>
          </cell>
        </row>
        <row r="11575">
          <cell r="I11575" t="str">
            <v>1MGULF</v>
          </cell>
        </row>
        <row r="11576">
          <cell r="I11576" t="str">
            <v>1MGULF</v>
          </cell>
        </row>
        <row r="11577">
          <cell r="I11577" t="str">
            <v>1MGULF</v>
          </cell>
        </row>
        <row r="11578">
          <cell r="I11578" t="str">
            <v>1MGULF</v>
          </cell>
        </row>
        <row r="11579">
          <cell r="I11579" t="str">
            <v>1MGULF</v>
          </cell>
        </row>
        <row r="11580">
          <cell r="I11580" t="str">
            <v>1MGULF</v>
          </cell>
        </row>
        <row r="11581">
          <cell r="I11581" t="str">
            <v>1MGULF</v>
          </cell>
        </row>
        <row r="11582">
          <cell r="I11582" t="str">
            <v>1MGULF</v>
          </cell>
        </row>
        <row r="11583">
          <cell r="I11583" t="str">
            <v>1MGULF</v>
          </cell>
        </row>
        <row r="11584">
          <cell r="I11584" t="str">
            <v>1MGULF</v>
          </cell>
        </row>
        <row r="11585">
          <cell r="I11585" t="str">
            <v>1MGULF</v>
          </cell>
        </row>
        <row r="11586">
          <cell r="I11586" t="str">
            <v>1MGULF</v>
          </cell>
        </row>
        <row r="11587">
          <cell r="I11587" t="str">
            <v>1MGULF</v>
          </cell>
        </row>
        <row r="11588">
          <cell r="I11588" t="str">
            <v>1MGULF</v>
          </cell>
        </row>
        <row r="11589">
          <cell r="I11589" t="str">
            <v>1MGULF</v>
          </cell>
        </row>
        <row r="11590">
          <cell r="I11590" t="str">
            <v>1MGULF</v>
          </cell>
        </row>
        <row r="11591">
          <cell r="I11591" t="str">
            <v>1MGULF</v>
          </cell>
        </row>
        <row r="11592">
          <cell r="I11592" t="str">
            <v>1MGULF</v>
          </cell>
        </row>
        <row r="11593">
          <cell r="I11593" t="str">
            <v>1MGULF</v>
          </cell>
        </row>
        <row r="11594">
          <cell r="I11594" t="str">
            <v>1MGULF</v>
          </cell>
        </row>
        <row r="11595">
          <cell r="I11595" t="str">
            <v>1MGULF</v>
          </cell>
        </row>
        <row r="11596">
          <cell r="I11596" t="str">
            <v>1IGULF</v>
          </cell>
        </row>
        <row r="11597">
          <cell r="I11597" t="str">
            <v>2IGULF</v>
          </cell>
        </row>
        <row r="11598">
          <cell r="I11598" t="str">
            <v>3IGULF</v>
          </cell>
        </row>
        <row r="11599">
          <cell r="I11599" t="str">
            <v>NOT USED</v>
          </cell>
        </row>
        <row r="11600">
          <cell r="I11600" t="str">
            <v>2PGULF</v>
          </cell>
        </row>
        <row r="11601">
          <cell r="I11601" t="str">
            <v>3PGULF</v>
          </cell>
        </row>
        <row r="11602">
          <cell r="I11602" t="str">
            <v>NOT USED</v>
          </cell>
        </row>
        <row r="11603">
          <cell r="I11603" t="str">
            <v>2DGULF2</v>
          </cell>
        </row>
        <row r="11604">
          <cell r="I11604" t="str">
            <v>3DGULF2</v>
          </cell>
        </row>
        <row r="11605">
          <cell r="I11605" t="str">
            <v>1MGULF2</v>
          </cell>
        </row>
        <row r="11606">
          <cell r="I11606" t="str">
            <v>1MGULF2</v>
          </cell>
        </row>
        <row r="11607">
          <cell r="I11607" t="str">
            <v>1MGULF2</v>
          </cell>
        </row>
        <row r="11608">
          <cell r="I11608" t="str">
            <v>1MGULF2</v>
          </cell>
        </row>
        <row r="11609">
          <cell r="I11609" t="str">
            <v>1MGULF2</v>
          </cell>
        </row>
        <row r="11610">
          <cell r="I11610" t="str">
            <v>1MGULF2</v>
          </cell>
        </row>
        <row r="11611">
          <cell r="I11611" t="str">
            <v>1MGULF2</v>
          </cell>
        </row>
        <row r="11612">
          <cell r="I11612" t="str">
            <v>1MGULF2</v>
          </cell>
        </row>
        <row r="11613">
          <cell r="I11613" t="str">
            <v>1MGULF2</v>
          </cell>
        </row>
        <row r="11614">
          <cell r="I11614" t="str">
            <v>1MGULF2</v>
          </cell>
        </row>
        <row r="11615">
          <cell r="I11615" t="str">
            <v>1MGULF2</v>
          </cell>
        </row>
        <row r="11616">
          <cell r="I11616" t="str">
            <v>1MGULF2</v>
          </cell>
        </row>
        <row r="11617">
          <cell r="I11617" t="str">
            <v>1MGULF2</v>
          </cell>
        </row>
        <row r="11618">
          <cell r="I11618" t="str">
            <v>1MGULF2</v>
          </cell>
        </row>
        <row r="11619">
          <cell r="I11619" t="str">
            <v>1MGULF2</v>
          </cell>
        </row>
        <row r="11620">
          <cell r="I11620" t="str">
            <v>1MGULF2</v>
          </cell>
        </row>
        <row r="11621">
          <cell r="I11621" t="str">
            <v>1MGULF2</v>
          </cell>
        </row>
        <row r="11622">
          <cell r="I11622" t="str">
            <v>1MGULF2</v>
          </cell>
        </row>
        <row r="11623">
          <cell r="I11623" t="str">
            <v>1MGULF2</v>
          </cell>
        </row>
        <row r="11624">
          <cell r="I11624" t="str">
            <v>1MGULF2</v>
          </cell>
        </row>
        <row r="11625">
          <cell r="I11625" t="str">
            <v>1MGULF2</v>
          </cell>
        </row>
        <row r="11626">
          <cell r="I11626" t="str">
            <v>1MGULF2</v>
          </cell>
        </row>
        <row r="11627">
          <cell r="I11627" t="str">
            <v>1MGULF2</v>
          </cell>
        </row>
        <row r="11628">
          <cell r="I11628" t="str">
            <v>1MGULF2</v>
          </cell>
        </row>
        <row r="11629">
          <cell r="I11629" t="str">
            <v>1MGULF2</v>
          </cell>
        </row>
        <row r="11630">
          <cell r="I11630" t="str">
            <v>1MGULF2</v>
          </cell>
        </row>
        <row r="11631">
          <cell r="I11631" t="str">
            <v>1MGULF2</v>
          </cell>
        </row>
        <row r="11632">
          <cell r="I11632" t="str">
            <v>1MGULF2</v>
          </cell>
        </row>
        <row r="11633">
          <cell r="I11633" t="str">
            <v>1MGULF2</v>
          </cell>
        </row>
        <row r="11634">
          <cell r="I11634" t="str">
            <v>1IGULF2</v>
          </cell>
        </row>
        <row r="11635">
          <cell r="I11635" t="str">
            <v>2IGULF2</v>
          </cell>
        </row>
        <row r="11636">
          <cell r="I11636" t="str">
            <v>3IGULF2</v>
          </cell>
        </row>
        <row r="11637">
          <cell r="I11637" t="str">
            <v>NOT USED</v>
          </cell>
        </row>
        <row r="11638">
          <cell r="I11638" t="str">
            <v>2PGULF2</v>
          </cell>
        </row>
        <row r="11639">
          <cell r="I11639" t="str">
            <v>3PGULF2</v>
          </cell>
        </row>
        <row r="11640">
          <cell r="I11640" t="str">
            <v>NOT USED</v>
          </cell>
        </row>
        <row r="11641">
          <cell r="I11641" t="str">
            <v>2DIMONTAR</v>
          </cell>
        </row>
        <row r="11642">
          <cell r="I11642" t="str">
            <v>3DIMONTAR</v>
          </cell>
        </row>
        <row r="11643">
          <cell r="I11643" t="str">
            <v>4DIMONTAR</v>
          </cell>
        </row>
        <row r="11644">
          <cell r="I11644" t="str">
            <v>5DIMONTAR</v>
          </cell>
        </row>
        <row r="11645">
          <cell r="I11645" t="str">
            <v>6DIMONTAR</v>
          </cell>
        </row>
        <row r="11646">
          <cell r="I11646" t="str">
            <v>7DIMONTAR</v>
          </cell>
        </row>
        <row r="11647">
          <cell r="I11647" t="str">
            <v>8DIMONTAR</v>
          </cell>
        </row>
        <row r="11648">
          <cell r="I11648" t="str">
            <v>8DIMONTAR</v>
          </cell>
        </row>
        <row r="11649">
          <cell r="I11649" t="str">
            <v>8DIMONTAR</v>
          </cell>
        </row>
        <row r="11650">
          <cell r="I11650" t="str">
            <v>1MIMONTAR</v>
          </cell>
        </row>
        <row r="11651">
          <cell r="I11651" t="str">
            <v>1MIMONTAR</v>
          </cell>
        </row>
        <row r="11652">
          <cell r="I11652" t="str">
            <v>1MIMONTAR</v>
          </cell>
        </row>
        <row r="11653">
          <cell r="I11653" t="str">
            <v>1MIMONTAR</v>
          </cell>
        </row>
        <row r="11654">
          <cell r="I11654" t="str">
            <v>1MIMONTAR</v>
          </cell>
        </row>
        <row r="11655">
          <cell r="I11655" t="str">
            <v>1MIMONTAR</v>
          </cell>
        </row>
        <row r="11656">
          <cell r="I11656" t="str">
            <v>1MIMONTAR</v>
          </cell>
        </row>
        <row r="11657">
          <cell r="I11657" t="str">
            <v>1MIMONTAR</v>
          </cell>
        </row>
        <row r="11658">
          <cell r="I11658" t="str">
            <v>1MIMONTAR</v>
          </cell>
        </row>
        <row r="11659">
          <cell r="I11659" t="str">
            <v>1MIMONTAR</v>
          </cell>
        </row>
        <row r="11660">
          <cell r="I11660" t="str">
            <v>1MIMONTAR</v>
          </cell>
        </row>
        <row r="11661">
          <cell r="I11661" t="str">
            <v>1MIMONTAR</v>
          </cell>
        </row>
        <row r="11662">
          <cell r="I11662" t="str">
            <v>1MIMONTAR</v>
          </cell>
        </row>
        <row r="11663">
          <cell r="I11663" t="str">
            <v>1MIMONTAR</v>
          </cell>
        </row>
        <row r="11664">
          <cell r="I11664" t="str">
            <v>1MIMONTAR</v>
          </cell>
        </row>
        <row r="11665">
          <cell r="I11665" t="str">
            <v>1MIMONTAR</v>
          </cell>
        </row>
        <row r="11666">
          <cell r="I11666" t="str">
            <v>1MIMONTAR</v>
          </cell>
        </row>
        <row r="11667">
          <cell r="I11667" t="str">
            <v>1MIMONTAR</v>
          </cell>
        </row>
        <row r="11668">
          <cell r="I11668" t="str">
            <v>1MIMONTAR</v>
          </cell>
        </row>
        <row r="11669">
          <cell r="I11669" t="str">
            <v>1MIMONTAR</v>
          </cell>
        </row>
        <row r="11670">
          <cell r="I11670" t="str">
            <v>1MIMONTAR</v>
          </cell>
        </row>
        <row r="11671">
          <cell r="I11671" t="str">
            <v>1MIMONTAR</v>
          </cell>
        </row>
        <row r="11672">
          <cell r="I11672" t="str">
            <v>1MIMONTAR</v>
          </cell>
        </row>
        <row r="11673">
          <cell r="I11673" t="str">
            <v>1MIMONTAR</v>
          </cell>
        </row>
        <row r="11674">
          <cell r="I11674" t="str">
            <v>1MIMONTAR</v>
          </cell>
        </row>
        <row r="11675">
          <cell r="I11675" t="str">
            <v>1MIMONTAR</v>
          </cell>
        </row>
        <row r="11676">
          <cell r="I11676" t="str">
            <v>1MIMONTAR</v>
          </cell>
        </row>
        <row r="11677">
          <cell r="I11677" t="str">
            <v>1MIMONTAR</v>
          </cell>
        </row>
        <row r="11678">
          <cell r="I11678" t="str">
            <v>1MIMONTAR</v>
          </cell>
        </row>
        <row r="11679">
          <cell r="I11679" t="str">
            <v>1IIMONTARP</v>
          </cell>
        </row>
        <row r="11680">
          <cell r="I11680" t="str">
            <v>2IIMONTARP</v>
          </cell>
        </row>
        <row r="11681">
          <cell r="I11681" t="str">
            <v>3IIMONTARP</v>
          </cell>
        </row>
        <row r="11682">
          <cell r="I11682" t="str">
            <v>NOT USED</v>
          </cell>
        </row>
        <row r="11683">
          <cell r="I11683" t="str">
            <v>2PIMONTAR</v>
          </cell>
        </row>
        <row r="11684">
          <cell r="I11684" t="str">
            <v>3PIMONTAR</v>
          </cell>
        </row>
        <row r="11685">
          <cell r="I11685" t="str">
            <v>4PIMONTAR</v>
          </cell>
        </row>
        <row r="11686">
          <cell r="I11686" t="str">
            <v>5PIMONTAR</v>
          </cell>
        </row>
        <row r="11687">
          <cell r="I11687" t="str">
            <v>6PIMONTAR</v>
          </cell>
        </row>
        <row r="11688">
          <cell r="I11688" t="str">
            <v>7PIMONTAR</v>
          </cell>
        </row>
        <row r="11689">
          <cell r="I11689" t="str">
            <v>8PIMONTAR</v>
          </cell>
        </row>
        <row r="11690">
          <cell r="I11690" t="str">
            <v>8PIMONTAR</v>
          </cell>
        </row>
        <row r="11691">
          <cell r="I11691" t="str">
            <v>8PIMONTAR</v>
          </cell>
        </row>
        <row r="11692">
          <cell r="I11692" t="str">
            <v>NOT USED</v>
          </cell>
        </row>
        <row r="11693">
          <cell r="I11693" t="str">
            <v>2DNGPLCENTRAL</v>
          </cell>
        </row>
        <row r="11694">
          <cell r="I11694" t="str">
            <v>4DNGPLCENTRAL</v>
          </cell>
        </row>
        <row r="11695">
          <cell r="I11695" t="str">
            <v>5DNGPLCENTRAL</v>
          </cell>
        </row>
        <row r="11696">
          <cell r="I11696" t="str">
            <v>6DNGPLCENTRAL</v>
          </cell>
        </row>
        <row r="11697">
          <cell r="I11697" t="str">
            <v>7DNGPLCENTRAL</v>
          </cell>
        </row>
        <row r="11698">
          <cell r="I11698" t="str">
            <v>8DNGPLCENTRAL</v>
          </cell>
        </row>
        <row r="11699">
          <cell r="I11699" t="str">
            <v>8DNGPLCENTRAL</v>
          </cell>
        </row>
        <row r="11700">
          <cell r="I11700" t="str">
            <v>8DNGPLCENTRAL</v>
          </cell>
        </row>
        <row r="11701">
          <cell r="I11701" t="str">
            <v>9DNGPLCENTRAL</v>
          </cell>
        </row>
        <row r="11702">
          <cell r="I11702" t="str">
            <v>9DNGPLCENTRAL</v>
          </cell>
        </row>
        <row r="11703">
          <cell r="I11703" t="str">
            <v>1INGPLCENTRAL</v>
          </cell>
        </row>
        <row r="11704">
          <cell r="I11704" t="str">
            <v>2INGPLCENTRAL</v>
          </cell>
        </row>
        <row r="11705">
          <cell r="I11705" t="str">
            <v>4INGPLCENTRAL</v>
          </cell>
        </row>
        <row r="11706">
          <cell r="I11706" t="str">
            <v>5INGPLCENTRAL</v>
          </cell>
        </row>
        <row r="11707">
          <cell r="I11707" t="str">
            <v>6INGPLCENTRAL</v>
          </cell>
        </row>
        <row r="11708">
          <cell r="I11708" t="str">
            <v>7INGPLCENTRAL</v>
          </cell>
        </row>
        <row r="11709">
          <cell r="I11709" t="str">
            <v>8INGPLCENTRAL</v>
          </cell>
        </row>
        <row r="11710">
          <cell r="I11710" t="str">
            <v>8INGPLCENTRAL</v>
          </cell>
        </row>
        <row r="11711">
          <cell r="I11711" t="str">
            <v>8INGPLCENTRAL</v>
          </cell>
        </row>
        <row r="11712">
          <cell r="I11712" t="str">
            <v>9INGPLCENTRAL</v>
          </cell>
        </row>
        <row r="11713">
          <cell r="I11713" t="str">
            <v>9INGPLCENTRAL</v>
          </cell>
        </row>
        <row r="11714">
          <cell r="I11714" t="str">
            <v>NOT USED</v>
          </cell>
        </row>
        <row r="11715">
          <cell r="I11715" t="str">
            <v>2PNGPLCENTRAL</v>
          </cell>
        </row>
        <row r="11716">
          <cell r="I11716" t="str">
            <v>3PNGPLCENTRAL</v>
          </cell>
        </row>
        <row r="11717">
          <cell r="I11717" t="str">
            <v>4PNGPLCENTRAL</v>
          </cell>
        </row>
        <row r="11718">
          <cell r="I11718" t="str">
            <v>5PNGPLCENTRAL</v>
          </cell>
        </row>
        <row r="11719">
          <cell r="I11719" t="str">
            <v>6PNGPLCENTRAL</v>
          </cell>
        </row>
        <row r="11720">
          <cell r="I11720" t="str">
            <v>7PNGPLCENTRAL</v>
          </cell>
        </row>
        <row r="11721">
          <cell r="I11721" t="str">
            <v>8PNGPLCENTRAL</v>
          </cell>
        </row>
        <row r="11722">
          <cell r="I11722" t="str">
            <v>8PNGPLCENTRAL</v>
          </cell>
        </row>
        <row r="11723">
          <cell r="I11723" t="str">
            <v>8PNGPLCENTRAL</v>
          </cell>
        </row>
        <row r="11724">
          <cell r="I11724" t="str">
            <v>8PNGPLCENTRAL</v>
          </cell>
        </row>
        <row r="11725">
          <cell r="I11725" t="str">
            <v>8PNGPLCENTRAL</v>
          </cell>
        </row>
        <row r="11726">
          <cell r="I11726" t="str">
            <v>9PNGPLCENTRAL</v>
          </cell>
        </row>
        <row r="11727">
          <cell r="I11727" t="str">
            <v>9PNGPLCENTRAL</v>
          </cell>
        </row>
        <row r="11728">
          <cell r="I11728" t="str">
            <v>9PNGPLCENTRAL</v>
          </cell>
        </row>
        <row r="11729">
          <cell r="I11729" t="str">
            <v>9PNGPLCENTRAL</v>
          </cell>
        </row>
        <row r="11730">
          <cell r="I11730" t="str">
            <v>9PNGPLCENTRAL</v>
          </cell>
        </row>
        <row r="11731">
          <cell r="I11731" t="str">
            <v>9PNGPLCENTRAL</v>
          </cell>
        </row>
        <row r="11732">
          <cell r="I11732" t="str">
            <v>NOT USED</v>
          </cell>
        </row>
        <row r="11733">
          <cell r="I11733" t="str">
            <v>2DFTONTAR</v>
          </cell>
        </row>
        <row r="11734">
          <cell r="I11734" t="str">
            <v>3DFTONTAR</v>
          </cell>
        </row>
        <row r="11735">
          <cell r="I11735" t="str">
            <v>4DFTONTAR</v>
          </cell>
        </row>
        <row r="11736">
          <cell r="I11736" t="str">
            <v>5DFTONTAR</v>
          </cell>
        </row>
        <row r="11737">
          <cell r="I11737" t="str">
            <v>6DFTONTAR</v>
          </cell>
        </row>
        <row r="11738">
          <cell r="I11738" t="str">
            <v>7DFTONTAR</v>
          </cell>
        </row>
        <row r="11739">
          <cell r="I11739" t="str">
            <v>8DFTONTAR</v>
          </cell>
        </row>
        <row r="11740">
          <cell r="I11740" t="str">
            <v>8DFTONTAR</v>
          </cell>
        </row>
        <row r="11741">
          <cell r="I11741" t="str">
            <v>8DFTONTAR</v>
          </cell>
        </row>
        <row r="11742">
          <cell r="I11742" t="str">
            <v>8DFTONTAR</v>
          </cell>
        </row>
        <row r="11743">
          <cell r="I11743" t="str">
            <v>8DFTONTAR</v>
          </cell>
        </row>
        <row r="11744">
          <cell r="I11744" t="str">
            <v>9DFTONTAR</v>
          </cell>
        </row>
        <row r="11745">
          <cell r="I11745" t="str">
            <v>9DFTONTAR</v>
          </cell>
        </row>
        <row r="11746">
          <cell r="I11746" t="str">
            <v>9DFTONTAR</v>
          </cell>
        </row>
        <row r="11747">
          <cell r="I11747" t="str">
            <v>9DFTONTAR</v>
          </cell>
        </row>
        <row r="11748">
          <cell r="I11748" t="str">
            <v>9DFTONTAR</v>
          </cell>
        </row>
        <row r="11749">
          <cell r="I11749" t="str">
            <v>9DFTONTAR</v>
          </cell>
        </row>
        <row r="11750">
          <cell r="I11750" t="str">
            <v>9DFTONTAR</v>
          </cell>
        </row>
        <row r="11751">
          <cell r="I11751" t="str">
            <v>9DFTONTAR</v>
          </cell>
        </row>
        <row r="11752">
          <cell r="I11752" t="str">
            <v>9DFTONTAR</v>
          </cell>
        </row>
        <row r="11753">
          <cell r="I11753" t="str">
            <v>9DFTONTAR</v>
          </cell>
        </row>
        <row r="11754">
          <cell r="I11754" t="str">
            <v>9DFTONTAR</v>
          </cell>
        </row>
        <row r="11755">
          <cell r="I11755" t="str">
            <v>9DFTONTAR</v>
          </cell>
        </row>
        <row r="11756">
          <cell r="I11756" t="str">
            <v>10DFTONTAR</v>
          </cell>
        </row>
        <row r="11757">
          <cell r="I11757" t="str">
            <v>10DFTONTAR</v>
          </cell>
        </row>
        <row r="11758">
          <cell r="I11758" t="str">
            <v>10DFTONTAR</v>
          </cell>
        </row>
        <row r="11759">
          <cell r="I11759" t="str">
            <v>10DFTONTAR</v>
          </cell>
        </row>
        <row r="11760">
          <cell r="I11760" t="str">
            <v>10DFTONTAR</v>
          </cell>
        </row>
        <row r="11761">
          <cell r="I11761" t="str">
            <v>10DFTONTAR</v>
          </cell>
        </row>
        <row r="11762">
          <cell r="I11762" t="str">
            <v>10DFTONTAR</v>
          </cell>
        </row>
        <row r="11763">
          <cell r="I11763" t="str">
            <v>10DFTONTAR</v>
          </cell>
        </row>
        <row r="11764">
          <cell r="I11764" t="str">
            <v>10DFTONTAR</v>
          </cell>
        </row>
        <row r="11765">
          <cell r="I11765" t="str">
            <v>10DFTONTAR</v>
          </cell>
        </row>
        <row r="11766">
          <cell r="I11766" t="str">
            <v>10DFTONTAR</v>
          </cell>
        </row>
        <row r="11767">
          <cell r="I11767" t="str">
            <v>10DFTONTAR</v>
          </cell>
        </row>
        <row r="11768">
          <cell r="I11768" t="str">
            <v>11DFTONTAR</v>
          </cell>
        </row>
        <row r="11769">
          <cell r="I11769" t="str">
            <v>11DFTONTAR</v>
          </cell>
        </row>
        <row r="11770">
          <cell r="I11770" t="str">
            <v>11DFTONTAR</v>
          </cell>
        </row>
        <row r="11771">
          <cell r="I11771" t="str">
            <v>11DFTONTAR</v>
          </cell>
        </row>
        <row r="11772">
          <cell r="I11772" t="str">
            <v>11DFTONTAR</v>
          </cell>
        </row>
        <row r="11773">
          <cell r="I11773" t="str">
            <v>11DFTONTAR</v>
          </cell>
        </row>
        <row r="11774">
          <cell r="I11774" t="str">
            <v>11DFTONTAR</v>
          </cell>
        </row>
        <row r="11775">
          <cell r="I11775" t="str">
            <v>11DFTONTAR</v>
          </cell>
        </row>
        <row r="11776">
          <cell r="I11776" t="str">
            <v>11DFTONTAR</v>
          </cell>
        </row>
        <row r="11777">
          <cell r="I11777" t="str">
            <v>11DFTONTAR</v>
          </cell>
        </row>
        <row r="11778">
          <cell r="I11778" t="str">
            <v>11DFTONTAR</v>
          </cell>
        </row>
        <row r="11779">
          <cell r="I11779" t="str">
            <v>11DFTONTAR</v>
          </cell>
        </row>
        <row r="11780">
          <cell r="I11780" t="str">
            <v>12DFTONTAR</v>
          </cell>
        </row>
        <row r="11781">
          <cell r="I11781" t="str">
            <v>12DFTONTAR</v>
          </cell>
        </row>
        <row r="11782">
          <cell r="I11782" t="str">
            <v>12DFTONTAR</v>
          </cell>
        </row>
        <row r="11783">
          <cell r="I11783" t="str">
            <v>12DFTONTAR</v>
          </cell>
        </row>
        <row r="11784">
          <cell r="I11784" t="str">
            <v>12DFTONTAR</v>
          </cell>
        </row>
        <row r="11785">
          <cell r="I11785" t="str">
            <v>12DFTONTAR</v>
          </cell>
        </row>
        <row r="11786">
          <cell r="I11786" t="str">
            <v>12DFTONTAR</v>
          </cell>
        </row>
        <row r="11787">
          <cell r="I11787" t="str">
            <v>12DFTONTAR</v>
          </cell>
        </row>
        <row r="11788">
          <cell r="I11788" t="str">
            <v>12DFTONTAR</v>
          </cell>
        </row>
        <row r="11789">
          <cell r="I11789" t="str">
            <v>12DFTONTAR</v>
          </cell>
        </row>
        <row r="11790">
          <cell r="I11790" t="str">
            <v>12DFTONTAR</v>
          </cell>
        </row>
        <row r="11791">
          <cell r="I11791" t="str">
            <v>12DFTONTAR</v>
          </cell>
        </row>
        <row r="11792">
          <cell r="I11792" t="str">
            <v>12DFTONTAR</v>
          </cell>
        </row>
        <row r="11793">
          <cell r="I11793" t="str">
            <v>12DFTONTAR</v>
          </cell>
        </row>
        <row r="11794">
          <cell r="I11794" t="str">
            <v>12DFTONTAR</v>
          </cell>
        </row>
        <row r="11795">
          <cell r="I11795" t="str">
            <v>12DFTONTAR</v>
          </cell>
        </row>
        <row r="11796">
          <cell r="I11796" t="str">
            <v>12DFTONTAR</v>
          </cell>
        </row>
        <row r="11797">
          <cell r="I11797" t="str">
            <v>12DFTONTAR</v>
          </cell>
        </row>
        <row r="11798">
          <cell r="I11798" t="str">
            <v>12DFTONTAR</v>
          </cell>
        </row>
        <row r="11799">
          <cell r="I11799" t="str">
            <v>12DFTONTAR</v>
          </cell>
        </row>
        <row r="11800">
          <cell r="I11800" t="str">
            <v>12DFTONTAR</v>
          </cell>
        </row>
        <row r="11801">
          <cell r="I11801" t="str">
            <v>12DFTONTAR</v>
          </cell>
        </row>
        <row r="11802">
          <cell r="I11802" t="str">
            <v>12DFTONTAR</v>
          </cell>
        </row>
        <row r="11803">
          <cell r="I11803" t="str">
            <v>12DFTONTAR</v>
          </cell>
        </row>
        <row r="11804">
          <cell r="I11804" t="str">
            <v>12DFTONTAR</v>
          </cell>
        </row>
        <row r="11805">
          <cell r="I11805" t="str">
            <v>12DFTONTAR</v>
          </cell>
        </row>
        <row r="11806">
          <cell r="I11806" t="str">
            <v>12DFTONTAR</v>
          </cell>
        </row>
        <row r="11807">
          <cell r="I11807" t="str">
            <v>12DFTONTAR</v>
          </cell>
        </row>
        <row r="11808">
          <cell r="I11808" t="str">
            <v>12DFTONTAR</v>
          </cell>
        </row>
        <row r="11809">
          <cell r="I11809" t="str">
            <v>12DFTONTAR</v>
          </cell>
        </row>
        <row r="11810">
          <cell r="I11810" t="str">
            <v>12DFTONTAR</v>
          </cell>
        </row>
        <row r="11811">
          <cell r="I11811" t="str">
            <v>12DFTONTAR</v>
          </cell>
        </row>
        <row r="11812">
          <cell r="I11812" t="str">
            <v>12DFTONTAR</v>
          </cell>
        </row>
        <row r="11813">
          <cell r="I11813" t="str">
            <v>12DFTONTAR</v>
          </cell>
        </row>
        <row r="11814">
          <cell r="I11814" t="str">
            <v>12DFTONTAR</v>
          </cell>
        </row>
        <row r="11815">
          <cell r="I11815" t="str">
            <v>12DFTONTAR</v>
          </cell>
        </row>
        <row r="11816">
          <cell r="I11816" t="str">
            <v>12DFTONTAR</v>
          </cell>
        </row>
        <row r="11817">
          <cell r="I11817" t="str">
            <v>12DFTONTAR</v>
          </cell>
        </row>
        <row r="11818">
          <cell r="I11818" t="str">
            <v>12DFTONTAR</v>
          </cell>
        </row>
        <row r="11819">
          <cell r="I11819" t="str">
            <v>12DFTONTAR</v>
          </cell>
        </row>
        <row r="11820">
          <cell r="I11820" t="str">
            <v>12DFTONTAR</v>
          </cell>
        </row>
        <row r="11821">
          <cell r="I11821" t="str">
            <v>12DFTONTAR</v>
          </cell>
        </row>
        <row r="11822">
          <cell r="I11822" t="str">
            <v>12DFTONTAR</v>
          </cell>
        </row>
        <row r="11823">
          <cell r="I11823" t="str">
            <v>12DFTONTAR</v>
          </cell>
        </row>
        <row r="11824">
          <cell r="I11824" t="str">
            <v>12DFTONTAR</v>
          </cell>
        </row>
        <row r="11825">
          <cell r="I11825" t="str">
            <v>12DFTONTAR</v>
          </cell>
        </row>
        <row r="11826">
          <cell r="I11826" t="str">
            <v>12DFTONTAR</v>
          </cell>
        </row>
        <row r="11827">
          <cell r="I11827" t="str">
            <v>12DFTONTAR</v>
          </cell>
        </row>
        <row r="11828">
          <cell r="I11828" t="str">
            <v>12DFTONTAR</v>
          </cell>
        </row>
        <row r="11829">
          <cell r="I11829" t="str">
            <v>12DFTONTAR</v>
          </cell>
        </row>
        <row r="11830">
          <cell r="I11830" t="str">
            <v>12DFTONTAR</v>
          </cell>
        </row>
        <row r="11831">
          <cell r="I11831" t="str">
            <v>12DFTONTAR</v>
          </cell>
        </row>
        <row r="11832">
          <cell r="I11832" t="str">
            <v>12DFTONTAR</v>
          </cell>
        </row>
        <row r="11833">
          <cell r="I11833" t="str">
            <v>12DFTONTAR</v>
          </cell>
        </row>
        <row r="11834">
          <cell r="I11834" t="str">
            <v>12DFTONTAR</v>
          </cell>
        </row>
        <row r="11835">
          <cell r="I11835" t="str">
            <v>12DFTONTAR</v>
          </cell>
        </row>
        <row r="11836">
          <cell r="I11836" t="str">
            <v>12DFTONTAR</v>
          </cell>
        </row>
        <row r="11837">
          <cell r="I11837" t="str">
            <v>12DFTONTAR</v>
          </cell>
        </row>
        <row r="11838">
          <cell r="I11838" t="str">
            <v>12DFTONTAR</v>
          </cell>
        </row>
        <row r="11839">
          <cell r="I11839" t="str">
            <v>12DFTONTAR</v>
          </cell>
        </row>
        <row r="11840">
          <cell r="I11840" t="str">
            <v>12DFTONTAR</v>
          </cell>
        </row>
        <row r="11841">
          <cell r="I11841" t="str">
            <v>12DFTONTAR</v>
          </cell>
        </row>
        <row r="11842">
          <cell r="I11842" t="str">
            <v>12DFTONTAR</v>
          </cell>
        </row>
        <row r="11843">
          <cell r="I11843" t="str">
            <v>12DFTONTAR</v>
          </cell>
        </row>
        <row r="11844">
          <cell r="I11844" t="str">
            <v>12DFTONTAR</v>
          </cell>
        </row>
        <row r="11845">
          <cell r="I11845" t="str">
            <v>12DFTONTAR</v>
          </cell>
        </row>
        <row r="11846">
          <cell r="I11846" t="str">
            <v>12DFTONTAR</v>
          </cell>
        </row>
        <row r="11847">
          <cell r="I11847" t="str">
            <v>12DFTONTAR</v>
          </cell>
        </row>
        <row r="11848">
          <cell r="I11848" t="str">
            <v>12DFTONTAR</v>
          </cell>
        </row>
        <row r="11849">
          <cell r="I11849" t="str">
            <v>12DFTONTAR</v>
          </cell>
        </row>
        <row r="11850">
          <cell r="I11850" t="str">
            <v>12DFTONTAR</v>
          </cell>
        </row>
        <row r="11851">
          <cell r="I11851" t="str">
            <v>12DFTONTAR</v>
          </cell>
        </row>
        <row r="11852">
          <cell r="I11852" t="str">
            <v>13DFTONTAR</v>
          </cell>
        </row>
        <row r="11853">
          <cell r="I11853" t="str">
            <v>13DFTONTAR</v>
          </cell>
        </row>
        <row r="11854">
          <cell r="I11854" t="str">
            <v>13DFTONTAR</v>
          </cell>
        </row>
        <row r="11855">
          <cell r="I11855" t="str">
            <v>13DFTONTAR</v>
          </cell>
        </row>
        <row r="11856">
          <cell r="I11856" t="str">
            <v>13DFTONTAR</v>
          </cell>
        </row>
        <row r="11857">
          <cell r="I11857" t="str">
            <v>13DFTONTAR</v>
          </cell>
        </row>
        <row r="11858">
          <cell r="I11858" t="str">
            <v>13DFTONTAR</v>
          </cell>
        </row>
        <row r="11859">
          <cell r="I11859" t="str">
            <v>13DFTONTAR</v>
          </cell>
        </row>
        <row r="11860">
          <cell r="I11860" t="str">
            <v>13DFTONTAR</v>
          </cell>
        </row>
        <row r="11861">
          <cell r="I11861" t="str">
            <v>13DFTONTAR</v>
          </cell>
        </row>
        <row r="11862">
          <cell r="I11862" t="str">
            <v>13DFTONTAR</v>
          </cell>
        </row>
        <row r="11863">
          <cell r="I11863" t="str">
            <v>13DFTONTAR</v>
          </cell>
        </row>
        <row r="11864">
          <cell r="I11864" t="str">
            <v>13DFTONTAR</v>
          </cell>
        </row>
        <row r="11865">
          <cell r="I11865" t="str">
            <v>13DFTONTAR</v>
          </cell>
        </row>
        <row r="11866">
          <cell r="I11866" t="str">
            <v>13DFTONTAR</v>
          </cell>
        </row>
        <row r="11867">
          <cell r="I11867" t="str">
            <v>13DFTONTAR</v>
          </cell>
        </row>
        <row r="11868">
          <cell r="I11868" t="str">
            <v>13DFTONTAR</v>
          </cell>
        </row>
        <row r="11869">
          <cell r="I11869" t="str">
            <v>13DFTONTAR</v>
          </cell>
        </row>
        <row r="11870">
          <cell r="I11870" t="str">
            <v>13DFTONTAR</v>
          </cell>
        </row>
        <row r="11871">
          <cell r="I11871" t="str">
            <v>13DFTONTAR</v>
          </cell>
        </row>
        <row r="11872">
          <cell r="I11872" t="str">
            <v>13DFTONTAR</v>
          </cell>
        </row>
        <row r="11873">
          <cell r="I11873" t="str">
            <v>13DFTONTAR</v>
          </cell>
        </row>
        <row r="11874">
          <cell r="I11874" t="str">
            <v>13DFTONTAR</v>
          </cell>
        </row>
        <row r="11875">
          <cell r="I11875" t="str">
            <v>13DFTONTAR</v>
          </cell>
        </row>
        <row r="11876">
          <cell r="I11876" t="str">
            <v>13DFTONTAR</v>
          </cell>
        </row>
        <row r="11877">
          <cell r="I11877" t="str">
            <v>13DFTONTAR</v>
          </cell>
        </row>
        <row r="11878">
          <cell r="I11878" t="str">
            <v>13DFTONTAR</v>
          </cell>
        </row>
        <row r="11879">
          <cell r="I11879" t="str">
            <v>13DFTONTAR</v>
          </cell>
        </row>
        <row r="11880">
          <cell r="I11880" t="str">
            <v>13DFTONTAR</v>
          </cell>
        </row>
        <row r="11881">
          <cell r="I11881" t="str">
            <v>13DFTONTAR</v>
          </cell>
        </row>
        <row r="11882">
          <cell r="I11882" t="str">
            <v>13DFTONTAR</v>
          </cell>
        </row>
        <row r="11883">
          <cell r="I11883" t="str">
            <v>13DFTONTAR</v>
          </cell>
        </row>
        <row r="11884">
          <cell r="I11884" t="str">
            <v>13DFTONTAR</v>
          </cell>
        </row>
        <row r="11885">
          <cell r="I11885" t="str">
            <v>13DFTONTAR</v>
          </cell>
        </row>
        <row r="11886">
          <cell r="I11886" t="str">
            <v>13DFTONTAR</v>
          </cell>
        </row>
        <row r="11887">
          <cell r="I11887" t="str">
            <v>13DFTONTAR</v>
          </cell>
        </row>
        <row r="11888">
          <cell r="I11888" t="str">
            <v>13DFTONTAR</v>
          </cell>
        </row>
        <row r="11889">
          <cell r="I11889" t="str">
            <v>13DFTONTAR</v>
          </cell>
        </row>
        <row r="11890">
          <cell r="I11890" t="str">
            <v>13DFTONTAR</v>
          </cell>
        </row>
        <row r="11891">
          <cell r="I11891" t="str">
            <v>13DFTONTAR</v>
          </cell>
        </row>
        <row r="11892">
          <cell r="I11892" t="str">
            <v>13DFTONTAR</v>
          </cell>
        </row>
        <row r="11893">
          <cell r="I11893" t="str">
            <v>13DFTONTAR</v>
          </cell>
        </row>
        <row r="11894">
          <cell r="I11894" t="str">
            <v>13DFTONTAR</v>
          </cell>
        </row>
        <row r="11895">
          <cell r="I11895" t="str">
            <v>13DFTONTAR</v>
          </cell>
        </row>
        <row r="11896">
          <cell r="I11896" t="str">
            <v>13DFTONTAR</v>
          </cell>
        </row>
        <row r="11897">
          <cell r="I11897" t="str">
            <v>13DFTONTAR</v>
          </cell>
        </row>
        <row r="11898">
          <cell r="I11898" t="str">
            <v>13DFTONTAR</v>
          </cell>
        </row>
        <row r="11899">
          <cell r="I11899" t="str">
            <v>13DFTONTAR</v>
          </cell>
        </row>
        <row r="11900">
          <cell r="I11900" t="str">
            <v>13DFTONTAR</v>
          </cell>
        </row>
        <row r="11901">
          <cell r="I11901" t="str">
            <v>13DFTONTAR</v>
          </cell>
        </row>
        <row r="11902">
          <cell r="I11902" t="str">
            <v>13DFTONTAR</v>
          </cell>
        </row>
        <row r="11903">
          <cell r="I11903" t="str">
            <v>13DFTONTAR</v>
          </cell>
        </row>
        <row r="11904">
          <cell r="I11904" t="str">
            <v>13DFTONTAR</v>
          </cell>
        </row>
        <row r="11905">
          <cell r="I11905" t="str">
            <v>13DFTONTAR</v>
          </cell>
        </row>
        <row r="11906">
          <cell r="I11906" t="str">
            <v>13DFTONTAR</v>
          </cell>
        </row>
        <row r="11907">
          <cell r="I11907" t="str">
            <v>13DFTONTAR</v>
          </cell>
        </row>
        <row r="11908">
          <cell r="I11908" t="str">
            <v>13DFTONTAR</v>
          </cell>
        </row>
        <row r="11909">
          <cell r="I11909" t="str">
            <v>13DFTONTAR</v>
          </cell>
        </row>
        <row r="11910">
          <cell r="I11910" t="str">
            <v>13DFTONTAR</v>
          </cell>
        </row>
        <row r="11911">
          <cell r="I11911" t="str">
            <v>13DFTONTAR</v>
          </cell>
        </row>
        <row r="11912">
          <cell r="I11912" t="str">
            <v>14DFTONTAR</v>
          </cell>
        </row>
        <row r="11913">
          <cell r="I11913" t="str">
            <v>14DFTONTAR</v>
          </cell>
        </row>
        <row r="11914">
          <cell r="I11914" t="str">
            <v>14DFTONTAR</v>
          </cell>
        </row>
        <row r="11915">
          <cell r="I11915" t="str">
            <v>14DFTONTAR</v>
          </cell>
        </row>
        <row r="11916">
          <cell r="I11916" t="str">
            <v>14DFTONTAR</v>
          </cell>
        </row>
        <row r="11917">
          <cell r="I11917" t="str">
            <v>14DFTONTAR</v>
          </cell>
        </row>
        <row r="11918">
          <cell r="I11918" t="str">
            <v>14DFTONTAR</v>
          </cell>
        </row>
        <row r="11919">
          <cell r="I11919" t="str">
            <v>14DFTONTAR</v>
          </cell>
        </row>
        <row r="11920">
          <cell r="I11920" t="str">
            <v>14DFTONTAR</v>
          </cell>
        </row>
        <row r="11921">
          <cell r="I11921" t="str">
            <v>14DFTONTAR</v>
          </cell>
        </row>
        <row r="11922">
          <cell r="I11922" t="str">
            <v>14DFTONTAR</v>
          </cell>
        </row>
        <row r="11923">
          <cell r="I11923" t="str">
            <v>14DFTONTAR</v>
          </cell>
        </row>
        <row r="11924">
          <cell r="I11924" t="str">
            <v>14DFTONTAR</v>
          </cell>
        </row>
        <row r="11925">
          <cell r="I11925" t="str">
            <v>14DFTONTAR</v>
          </cell>
        </row>
        <row r="11926">
          <cell r="I11926" t="str">
            <v>14DFTONTAR</v>
          </cell>
        </row>
        <row r="11927">
          <cell r="I11927" t="str">
            <v>14DFTONTAR</v>
          </cell>
        </row>
        <row r="11928">
          <cell r="I11928" t="str">
            <v>14DFTONTAR</v>
          </cell>
        </row>
        <row r="11929">
          <cell r="I11929" t="str">
            <v>14DFTONTAR</v>
          </cell>
        </row>
        <row r="11930">
          <cell r="I11930" t="str">
            <v>14DFTONTAR</v>
          </cell>
        </row>
        <row r="11931">
          <cell r="I11931" t="str">
            <v>14DFTONTAR</v>
          </cell>
        </row>
        <row r="11932">
          <cell r="I11932" t="str">
            <v>14DFTONTAR</v>
          </cell>
        </row>
        <row r="11933">
          <cell r="I11933" t="str">
            <v>14DFTONTAR</v>
          </cell>
        </row>
        <row r="11934">
          <cell r="I11934" t="str">
            <v>1MFTONTAR</v>
          </cell>
        </row>
        <row r="11935">
          <cell r="I11935" t="str">
            <v>1MFTONTAR</v>
          </cell>
        </row>
        <row r="11936">
          <cell r="I11936" t="str">
            <v>1MFTONTAR</v>
          </cell>
        </row>
        <row r="11937">
          <cell r="I11937" t="str">
            <v>1MFTONTAR</v>
          </cell>
        </row>
        <row r="11938">
          <cell r="I11938" t="str">
            <v>1MFTONTAR</v>
          </cell>
        </row>
        <row r="11939">
          <cell r="I11939" t="str">
            <v>1MFTONTAR</v>
          </cell>
        </row>
        <row r="11940">
          <cell r="I11940" t="str">
            <v>1MFTONTAR</v>
          </cell>
        </row>
        <row r="11941">
          <cell r="I11941" t="str">
            <v>1MFTONTAR</v>
          </cell>
        </row>
        <row r="11942">
          <cell r="I11942" t="str">
            <v>1MFTONTAR</v>
          </cell>
        </row>
        <row r="11943">
          <cell r="I11943" t="str">
            <v>1MFTONTAR</v>
          </cell>
        </row>
        <row r="11944">
          <cell r="I11944" t="str">
            <v>1MFTONTAR</v>
          </cell>
        </row>
        <row r="11945">
          <cell r="I11945" t="str">
            <v>1MFTONTAR</v>
          </cell>
        </row>
        <row r="11946">
          <cell r="I11946" t="str">
            <v>1MFTONTAR</v>
          </cell>
        </row>
        <row r="11947">
          <cell r="I11947" t="str">
            <v>1MFTONTAR</v>
          </cell>
        </row>
        <row r="11948">
          <cell r="I11948" t="str">
            <v>1MFTONTAR</v>
          </cell>
        </row>
        <row r="11949">
          <cell r="I11949" t="str">
            <v>1MFTONTAR</v>
          </cell>
        </row>
        <row r="11950">
          <cell r="I11950" t="str">
            <v>1MFTONTAR</v>
          </cell>
        </row>
        <row r="11951">
          <cell r="I11951" t="str">
            <v>1MFTONTAR</v>
          </cell>
        </row>
        <row r="11952">
          <cell r="I11952" t="str">
            <v>1MFTONTAR</v>
          </cell>
        </row>
        <row r="11953">
          <cell r="I11953" t="str">
            <v>1MFTONTAR</v>
          </cell>
        </row>
        <row r="11954">
          <cell r="I11954" t="str">
            <v>1MFTONTAR</v>
          </cell>
        </row>
        <row r="11955">
          <cell r="I11955" t="str">
            <v>1MFTONTAR</v>
          </cell>
        </row>
        <row r="11956">
          <cell r="I11956" t="str">
            <v>1MFTONTAR</v>
          </cell>
        </row>
        <row r="11957">
          <cell r="I11957" t="str">
            <v>1MFTONTAR</v>
          </cell>
        </row>
        <row r="11958">
          <cell r="I11958" t="str">
            <v>1MFTONTAR</v>
          </cell>
        </row>
        <row r="11959">
          <cell r="I11959" t="str">
            <v>1MFTONTAR</v>
          </cell>
        </row>
        <row r="11960">
          <cell r="I11960" t="str">
            <v>1MFTONTAR</v>
          </cell>
        </row>
        <row r="11961">
          <cell r="I11961" t="str">
            <v>1MFTONTAR</v>
          </cell>
        </row>
        <row r="11962">
          <cell r="I11962" t="str">
            <v>1MFTONTAR</v>
          </cell>
        </row>
        <row r="11963">
          <cell r="I11963" t="str">
            <v>1IFTONTAR</v>
          </cell>
        </row>
        <row r="11964">
          <cell r="I11964" t="str">
            <v>2IFTONTAR</v>
          </cell>
        </row>
        <row r="11965">
          <cell r="I11965" t="str">
            <v>3IFTONTAR</v>
          </cell>
        </row>
        <row r="11966">
          <cell r="I11966" t="str">
            <v>4IFTONTAR</v>
          </cell>
        </row>
        <row r="11967">
          <cell r="I11967" t="str">
            <v>5IFTONTAR</v>
          </cell>
        </row>
        <row r="11968">
          <cell r="I11968" t="str">
            <v>6IFTONTAR</v>
          </cell>
        </row>
        <row r="11969">
          <cell r="I11969" t="str">
            <v>7IFTONTAR</v>
          </cell>
        </row>
        <row r="11970">
          <cell r="I11970" t="str">
            <v>8IFTONTAR</v>
          </cell>
        </row>
        <row r="11971">
          <cell r="I11971" t="str">
            <v>8IFTONTAR</v>
          </cell>
        </row>
        <row r="11972">
          <cell r="I11972" t="str">
            <v>8IFTONTAR</v>
          </cell>
        </row>
        <row r="11973">
          <cell r="I11973" t="str">
            <v>8IFTONTAR</v>
          </cell>
        </row>
        <row r="11974">
          <cell r="I11974" t="str">
            <v>8IFTONTAR</v>
          </cell>
        </row>
        <row r="11975">
          <cell r="I11975" t="str">
            <v>9IFTONTAR</v>
          </cell>
        </row>
        <row r="11976">
          <cell r="I11976" t="str">
            <v>9IFTONTAR</v>
          </cell>
        </row>
        <row r="11977">
          <cell r="I11977" t="str">
            <v>9IFTONTAR</v>
          </cell>
        </row>
        <row r="11978">
          <cell r="I11978" t="str">
            <v>9IFTONTAR</v>
          </cell>
        </row>
        <row r="11979">
          <cell r="I11979" t="str">
            <v>9IFTONTAR</v>
          </cell>
        </row>
        <row r="11980">
          <cell r="I11980" t="str">
            <v>9IFTONTAR</v>
          </cell>
        </row>
        <row r="11981">
          <cell r="I11981" t="str">
            <v>9IFTONTAR</v>
          </cell>
        </row>
        <row r="11982">
          <cell r="I11982" t="str">
            <v>9IFTONTAR</v>
          </cell>
        </row>
        <row r="11983">
          <cell r="I11983" t="str">
            <v>9IFTONTAR</v>
          </cell>
        </row>
        <row r="11984">
          <cell r="I11984" t="str">
            <v>9IFTONTAR</v>
          </cell>
        </row>
        <row r="11985">
          <cell r="I11985" t="str">
            <v>9IFTONTAR</v>
          </cell>
        </row>
        <row r="11986">
          <cell r="I11986" t="str">
            <v>9IFTONTAR</v>
          </cell>
        </row>
        <row r="11987">
          <cell r="I11987" t="str">
            <v>10IFTONTAR</v>
          </cell>
        </row>
        <row r="11988">
          <cell r="I11988" t="str">
            <v>10IFTONTAR</v>
          </cell>
        </row>
        <row r="11989">
          <cell r="I11989" t="str">
            <v>10IFTONTAR</v>
          </cell>
        </row>
        <row r="11990">
          <cell r="I11990" t="str">
            <v>10IFTONTAR</v>
          </cell>
        </row>
        <row r="11991">
          <cell r="I11991" t="str">
            <v>10IFTONTAR</v>
          </cell>
        </row>
        <row r="11992">
          <cell r="I11992" t="str">
            <v>10IFTONTAR</v>
          </cell>
        </row>
        <row r="11993">
          <cell r="I11993" t="str">
            <v>10IFTONTAR</v>
          </cell>
        </row>
        <row r="11994">
          <cell r="I11994" t="str">
            <v>10IFTONTAR</v>
          </cell>
        </row>
        <row r="11995">
          <cell r="I11995" t="str">
            <v>10IFTONTAR</v>
          </cell>
        </row>
        <row r="11996">
          <cell r="I11996" t="str">
            <v>10IFTONTAR</v>
          </cell>
        </row>
        <row r="11997">
          <cell r="I11997" t="str">
            <v>10IFTONTAR</v>
          </cell>
        </row>
        <row r="11998">
          <cell r="I11998" t="str">
            <v>10IFTONTAR</v>
          </cell>
        </row>
        <row r="11999">
          <cell r="I11999" t="str">
            <v>11IFTONTAR</v>
          </cell>
        </row>
        <row r="12000">
          <cell r="I12000" t="str">
            <v>11IFTONTAR</v>
          </cell>
        </row>
        <row r="12001">
          <cell r="I12001" t="str">
            <v>11IFTONTAR</v>
          </cell>
        </row>
        <row r="12002">
          <cell r="I12002" t="str">
            <v>11IFTONTAR</v>
          </cell>
        </row>
        <row r="12003">
          <cell r="I12003" t="str">
            <v>11IFTONTAR</v>
          </cell>
        </row>
        <row r="12004">
          <cell r="I12004" t="str">
            <v>11IFTONTAR</v>
          </cell>
        </row>
        <row r="12005">
          <cell r="I12005" t="str">
            <v>11IFTONTAR</v>
          </cell>
        </row>
        <row r="12006">
          <cell r="I12006" t="str">
            <v>11IFTONTAR</v>
          </cell>
        </row>
        <row r="12007">
          <cell r="I12007" t="str">
            <v>11IFTONTAR</v>
          </cell>
        </row>
        <row r="12008">
          <cell r="I12008" t="str">
            <v>11IFTONTAR</v>
          </cell>
        </row>
        <row r="12009">
          <cell r="I12009" t="str">
            <v>11IFTONTAR</v>
          </cell>
        </row>
        <row r="12010">
          <cell r="I12010" t="str">
            <v>11IFTONTAR</v>
          </cell>
        </row>
        <row r="12011">
          <cell r="I12011" t="str">
            <v>12IFTONTAR</v>
          </cell>
        </row>
        <row r="12012">
          <cell r="I12012" t="str">
            <v>12IFTONTAR</v>
          </cell>
        </row>
        <row r="12013">
          <cell r="I12013" t="str">
            <v>12IFTONTAR</v>
          </cell>
        </row>
        <row r="12014">
          <cell r="I12014" t="str">
            <v>12IFTONTAR</v>
          </cell>
        </row>
        <row r="12015">
          <cell r="I12015" t="str">
            <v>12IFTONTAR</v>
          </cell>
        </row>
        <row r="12016">
          <cell r="I12016" t="str">
            <v>12IFTONTAR</v>
          </cell>
        </row>
        <row r="12017">
          <cell r="I12017" t="str">
            <v>12IFTONTAR</v>
          </cell>
        </row>
        <row r="12018">
          <cell r="I12018" t="str">
            <v>12IFTONTAR</v>
          </cell>
        </row>
        <row r="12019">
          <cell r="I12019" t="str">
            <v>12IFTONTAR</v>
          </cell>
        </row>
        <row r="12020">
          <cell r="I12020" t="str">
            <v>12IFTONTAR</v>
          </cell>
        </row>
        <row r="12021">
          <cell r="I12021" t="str">
            <v>12IFTONTAR</v>
          </cell>
        </row>
        <row r="12022">
          <cell r="I12022" t="str">
            <v>12IFTONTAR</v>
          </cell>
        </row>
        <row r="12023">
          <cell r="I12023" t="str">
            <v>12IFTONTAR</v>
          </cell>
        </row>
        <row r="12024">
          <cell r="I12024" t="str">
            <v>12IFTONTAR</v>
          </cell>
        </row>
        <row r="12025">
          <cell r="I12025" t="str">
            <v>12IFTONTAR</v>
          </cell>
        </row>
        <row r="12026">
          <cell r="I12026" t="str">
            <v>12IFTONTAR</v>
          </cell>
        </row>
        <row r="12027">
          <cell r="I12027" t="str">
            <v>12IFTONTAR</v>
          </cell>
        </row>
        <row r="12028">
          <cell r="I12028" t="str">
            <v>12IFTONTAR</v>
          </cell>
        </row>
        <row r="12029">
          <cell r="I12029" t="str">
            <v>12IFTONTAR</v>
          </cell>
        </row>
        <row r="12030">
          <cell r="I12030" t="str">
            <v>12IFTONTAR</v>
          </cell>
        </row>
        <row r="12031">
          <cell r="I12031" t="str">
            <v>12IFTONTAR</v>
          </cell>
        </row>
        <row r="12032">
          <cell r="I12032" t="str">
            <v>12IFTONTAR</v>
          </cell>
        </row>
        <row r="12033">
          <cell r="I12033" t="str">
            <v>12IFTONTAR</v>
          </cell>
        </row>
        <row r="12034">
          <cell r="I12034" t="str">
            <v>12IFTONTAR</v>
          </cell>
        </row>
        <row r="12035">
          <cell r="I12035" t="str">
            <v>12IFTONTAR</v>
          </cell>
        </row>
        <row r="12036">
          <cell r="I12036" t="str">
            <v>12IFTONTAR</v>
          </cell>
        </row>
        <row r="12037">
          <cell r="I12037" t="str">
            <v>12IFTONTAR</v>
          </cell>
        </row>
        <row r="12038">
          <cell r="I12038" t="str">
            <v>12IFTONTAR</v>
          </cell>
        </row>
        <row r="12039">
          <cell r="I12039" t="str">
            <v>12IFTONTAR</v>
          </cell>
        </row>
        <row r="12040">
          <cell r="I12040" t="str">
            <v>12IFTONTAR</v>
          </cell>
        </row>
        <row r="12041">
          <cell r="I12041" t="str">
            <v>12IFTONTAR</v>
          </cell>
        </row>
        <row r="12042">
          <cell r="I12042" t="str">
            <v>12IFTONTAR</v>
          </cell>
        </row>
        <row r="12043">
          <cell r="I12043" t="str">
            <v>12IFTONTAR</v>
          </cell>
        </row>
        <row r="12044">
          <cell r="I12044" t="str">
            <v>12IFTONTAR</v>
          </cell>
        </row>
        <row r="12045">
          <cell r="I12045" t="str">
            <v>12IFTONTAR</v>
          </cell>
        </row>
        <row r="12046">
          <cell r="I12046" t="str">
            <v>12IFTONTAR</v>
          </cell>
        </row>
        <row r="12047">
          <cell r="I12047" t="str">
            <v>12IFTONTAR</v>
          </cell>
        </row>
        <row r="12048">
          <cell r="I12048" t="str">
            <v>12IFTONTAR</v>
          </cell>
        </row>
        <row r="12049">
          <cell r="I12049" t="str">
            <v>12IFTONTAR</v>
          </cell>
        </row>
        <row r="12050">
          <cell r="I12050" t="str">
            <v>12IFTONTAR</v>
          </cell>
        </row>
        <row r="12051">
          <cell r="I12051" t="str">
            <v>12IFTONTAR</v>
          </cell>
        </row>
        <row r="12052">
          <cell r="I12052" t="str">
            <v>12IFTONTAR</v>
          </cell>
        </row>
        <row r="12053">
          <cell r="I12053" t="str">
            <v>12IFTONTAR</v>
          </cell>
        </row>
        <row r="12054">
          <cell r="I12054" t="str">
            <v>12IFTONTAR</v>
          </cell>
        </row>
        <row r="12055">
          <cell r="I12055" t="str">
            <v>12IFTONTAR</v>
          </cell>
        </row>
        <row r="12056">
          <cell r="I12056" t="str">
            <v>12IFTONTAR</v>
          </cell>
        </row>
        <row r="12057">
          <cell r="I12057" t="str">
            <v>12IFTONTAR</v>
          </cell>
        </row>
        <row r="12058">
          <cell r="I12058" t="str">
            <v>12IFTONTAR</v>
          </cell>
        </row>
        <row r="12059">
          <cell r="I12059" t="str">
            <v>12IFTONTAR</v>
          </cell>
        </row>
        <row r="12060">
          <cell r="I12060" t="str">
            <v>12IFTONTAR</v>
          </cell>
        </row>
        <row r="12061">
          <cell r="I12061" t="str">
            <v>12IFTONTAR</v>
          </cell>
        </row>
        <row r="12062">
          <cell r="I12062" t="str">
            <v>12IFTONTAR</v>
          </cell>
        </row>
        <row r="12063">
          <cell r="I12063" t="str">
            <v>12IFTONTAR</v>
          </cell>
        </row>
        <row r="12064">
          <cell r="I12064" t="str">
            <v>12IFTONTAR</v>
          </cell>
        </row>
        <row r="12065">
          <cell r="I12065" t="str">
            <v>12IFTONTAR</v>
          </cell>
        </row>
        <row r="12066">
          <cell r="I12066" t="str">
            <v>12IFTONTAR</v>
          </cell>
        </row>
        <row r="12067">
          <cell r="I12067" t="str">
            <v>12IFTONTAR</v>
          </cell>
        </row>
        <row r="12068">
          <cell r="I12068" t="str">
            <v>12IFTONTAR</v>
          </cell>
        </row>
        <row r="12069">
          <cell r="I12069" t="str">
            <v>12IFTONTAR</v>
          </cell>
        </row>
        <row r="12070">
          <cell r="I12070" t="str">
            <v>12IFTONTAR</v>
          </cell>
        </row>
        <row r="12071">
          <cell r="I12071" t="str">
            <v>12IFTONTAR</v>
          </cell>
        </row>
        <row r="12072">
          <cell r="I12072" t="str">
            <v>12IFTONTAR</v>
          </cell>
        </row>
        <row r="12073">
          <cell r="I12073" t="str">
            <v>12IFTONTAR</v>
          </cell>
        </row>
        <row r="12074">
          <cell r="I12074" t="str">
            <v>12IFTONTAR</v>
          </cell>
        </row>
        <row r="12075">
          <cell r="I12075" t="str">
            <v>12IFTONTAR</v>
          </cell>
        </row>
        <row r="12076">
          <cell r="I12076" t="str">
            <v>12IFTONTAR</v>
          </cell>
        </row>
        <row r="12077">
          <cell r="I12077" t="str">
            <v>12IFTONTAR</v>
          </cell>
        </row>
        <row r="12078">
          <cell r="I12078" t="str">
            <v>12IFTONTAR</v>
          </cell>
        </row>
        <row r="12079">
          <cell r="I12079" t="str">
            <v>12IFTONTAR</v>
          </cell>
        </row>
        <row r="12080">
          <cell r="I12080" t="str">
            <v>12IFTONTAR</v>
          </cell>
        </row>
        <row r="12081">
          <cell r="I12081" t="str">
            <v>12IFTONTAR</v>
          </cell>
        </row>
        <row r="12082">
          <cell r="I12082" t="str">
            <v>12IFTONTAR</v>
          </cell>
        </row>
        <row r="12083">
          <cell r="I12083" t="str">
            <v>13IFTONTAR</v>
          </cell>
        </row>
        <row r="12084">
          <cell r="I12084" t="str">
            <v>13IFTONTAR</v>
          </cell>
        </row>
        <row r="12085">
          <cell r="I12085" t="str">
            <v>13IFTONTAR</v>
          </cell>
        </row>
        <row r="12086">
          <cell r="I12086" t="str">
            <v>13IFTONTAR</v>
          </cell>
        </row>
        <row r="12087">
          <cell r="I12087" t="str">
            <v>13IFTONTAR</v>
          </cell>
        </row>
        <row r="12088">
          <cell r="I12088" t="str">
            <v>13IFTONTAR</v>
          </cell>
        </row>
        <row r="12089">
          <cell r="I12089" t="str">
            <v>13IFTONTAR</v>
          </cell>
        </row>
        <row r="12090">
          <cell r="I12090" t="str">
            <v>13IFTONTAR</v>
          </cell>
        </row>
        <row r="12091">
          <cell r="I12091" t="str">
            <v>13IFTONTAR</v>
          </cell>
        </row>
        <row r="12092">
          <cell r="I12092" t="str">
            <v>13IFTONTAR</v>
          </cell>
        </row>
        <row r="12093">
          <cell r="I12093" t="str">
            <v>13IFTONTAR</v>
          </cell>
        </row>
        <row r="12094">
          <cell r="I12094" t="str">
            <v>13IFTONTAR</v>
          </cell>
        </row>
        <row r="12095">
          <cell r="I12095" t="str">
            <v>13IFTONTAR</v>
          </cell>
        </row>
        <row r="12096">
          <cell r="I12096" t="str">
            <v>13IFTONTAR</v>
          </cell>
        </row>
        <row r="12097">
          <cell r="I12097" t="str">
            <v>13IFTONTAR</v>
          </cell>
        </row>
        <row r="12098">
          <cell r="I12098" t="str">
            <v>13IFTONTAR</v>
          </cell>
        </row>
        <row r="12099">
          <cell r="I12099" t="str">
            <v>13IFTONTAR</v>
          </cell>
        </row>
        <row r="12100">
          <cell r="I12100" t="str">
            <v>13IFTONTAR</v>
          </cell>
        </row>
        <row r="12101">
          <cell r="I12101" t="str">
            <v>13IFTONTAR</v>
          </cell>
        </row>
        <row r="12102">
          <cell r="I12102" t="str">
            <v>13IFTONTAR</v>
          </cell>
        </row>
        <row r="12103">
          <cell r="I12103" t="str">
            <v>13IFTONTAR</v>
          </cell>
        </row>
        <row r="12104">
          <cell r="I12104" t="str">
            <v>13IFTONTAR</v>
          </cell>
        </row>
        <row r="12105">
          <cell r="I12105" t="str">
            <v>13IFTONTAR</v>
          </cell>
        </row>
        <row r="12106">
          <cell r="I12106" t="str">
            <v>13IFTONTAR</v>
          </cell>
        </row>
        <row r="12107">
          <cell r="I12107" t="str">
            <v>13IFTONTAR</v>
          </cell>
        </row>
        <row r="12108">
          <cell r="I12108" t="str">
            <v>13IFTONTAR</v>
          </cell>
        </row>
        <row r="12109">
          <cell r="I12109" t="str">
            <v>13IFTONTAR</v>
          </cell>
        </row>
        <row r="12110">
          <cell r="I12110" t="str">
            <v>13IFTONTAR</v>
          </cell>
        </row>
        <row r="12111">
          <cell r="I12111" t="str">
            <v>13IFTONTAR</v>
          </cell>
        </row>
        <row r="12112">
          <cell r="I12112" t="str">
            <v>13IFTONTAR</v>
          </cell>
        </row>
        <row r="12113">
          <cell r="I12113" t="str">
            <v>13IFTONTAR</v>
          </cell>
        </row>
        <row r="12114">
          <cell r="I12114" t="str">
            <v>13IFTONTAR</v>
          </cell>
        </row>
        <row r="12115">
          <cell r="I12115" t="str">
            <v>13IFTONTAR</v>
          </cell>
        </row>
        <row r="12116">
          <cell r="I12116" t="str">
            <v>13IFTONTAR</v>
          </cell>
        </row>
        <row r="12117">
          <cell r="I12117" t="str">
            <v>13IFTONTAR</v>
          </cell>
        </row>
        <row r="12118">
          <cell r="I12118" t="str">
            <v>13IFTONTAR</v>
          </cell>
        </row>
        <row r="12119">
          <cell r="I12119" t="str">
            <v>13IFTONTAR</v>
          </cell>
        </row>
        <row r="12120">
          <cell r="I12120" t="str">
            <v>13IFTONTAR</v>
          </cell>
        </row>
        <row r="12121">
          <cell r="I12121" t="str">
            <v>13IFTONTAR</v>
          </cell>
        </row>
        <row r="12122">
          <cell r="I12122" t="str">
            <v>13IFTONTAR</v>
          </cell>
        </row>
        <row r="12123">
          <cell r="I12123" t="str">
            <v>13IFTONTAR</v>
          </cell>
        </row>
        <row r="12124">
          <cell r="I12124" t="str">
            <v>13IFTONTAR</v>
          </cell>
        </row>
        <row r="12125">
          <cell r="I12125" t="str">
            <v>13IFTONTAR</v>
          </cell>
        </row>
        <row r="12126">
          <cell r="I12126" t="str">
            <v>13IFTONTAR</v>
          </cell>
        </row>
        <row r="12127">
          <cell r="I12127" t="str">
            <v>13IFTONTAR</v>
          </cell>
        </row>
        <row r="12128">
          <cell r="I12128" t="str">
            <v>13IFTONTAR</v>
          </cell>
        </row>
        <row r="12129">
          <cell r="I12129" t="str">
            <v>13IFTONTAR</v>
          </cell>
        </row>
        <row r="12130">
          <cell r="I12130" t="str">
            <v>13IFTONTAR</v>
          </cell>
        </row>
        <row r="12131">
          <cell r="I12131" t="str">
            <v>NOT USED</v>
          </cell>
        </row>
        <row r="12132">
          <cell r="I12132" t="str">
            <v>2PFTONTAR</v>
          </cell>
        </row>
        <row r="12133">
          <cell r="I12133" t="str">
            <v>3PFTONTAR</v>
          </cell>
        </row>
        <row r="12134">
          <cell r="I12134" t="str">
            <v>4PFTONTAR</v>
          </cell>
        </row>
        <row r="12135">
          <cell r="I12135" t="str">
            <v>5PFTONTAR</v>
          </cell>
        </row>
        <row r="12136">
          <cell r="I12136" t="str">
            <v>6PFTONTAR</v>
          </cell>
        </row>
        <row r="12137">
          <cell r="I12137" t="str">
            <v>7PFTONTAR</v>
          </cell>
        </row>
        <row r="12138">
          <cell r="I12138" t="str">
            <v>8PFTONTAR</v>
          </cell>
        </row>
        <row r="12139">
          <cell r="I12139" t="str">
            <v>8PFTONTAR</v>
          </cell>
        </row>
        <row r="12140">
          <cell r="I12140" t="str">
            <v>8PFTONTAR</v>
          </cell>
        </row>
        <row r="12141">
          <cell r="I12141" t="str">
            <v>8PFTONTAR</v>
          </cell>
        </row>
        <row r="12142">
          <cell r="I12142" t="str">
            <v>8PFTONTAR</v>
          </cell>
        </row>
        <row r="12143">
          <cell r="I12143" t="str">
            <v>9PFTONTAR</v>
          </cell>
        </row>
        <row r="12144">
          <cell r="I12144" t="str">
            <v>9PFTONTAR</v>
          </cell>
        </row>
        <row r="12145">
          <cell r="I12145" t="str">
            <v>9PFTONTAR</v>
          </cell>
        </row>
        <row r="12146">
          <cell r="I12146" t="str">
            <v>9PFTONTAR</v>
          </cell>
        </row>
        <row r="12147">
          <cell r="I12147" t="str">
            <v>9PFTONTAR</v>
          </cell>
        </row>
        <row r="12148">
          <cell r="I12148" t="str">
            <v>9PFTONTAR</v>
          </cell>
        </row>
        <row r="12149">
          <cell r="I12149" t="str">
            <v>9PFTONTAR</v>
          </cell>
        </row>
        <row r="12150">
          <cell r="I12150" t="str">
            <v>9PFTONTAR</v>
          </cell>
        </row>
        <row r="12151">
          <cell r="I12151" t="str">
            <v>9PFTONTAR</v>
          </cell>
        </row>
        <row r="12152">
          <cell r="I12152" t="str">
            <v>9PFTONTAR</v>
          </cell>
        </row>
        <row r="12153">
          <cell r="I12153" t="str">
            <v>9PFTONTAR</v>
          </cell>
        </row>
        <row r="12154">
          <cell r="I12154" t="str">
            <v>9PFTONTAR</v>
          </cell>
        </row>
        <row r="12155">
          <cell r="I12155" t="str">
            <v>10PFTONTAR</v>
          </cell>
        </row>
        <row r="12156">
          <cell r="I12156" t="str">
            <v>10PFTONTAR</v>
          </cell>
        </row>
        <row r="12157">
          <cell r="I12157" t="str">
            <v>10PFTONTAR</v>
          </cell>
        </row>
        <row r="12158">
          <cell r="I12158" t="str">
            <v>10PFTONTAR</v>
          </cell>
        </row>
        <row r="12159">
          <cell r="I12159" t="str">
            <v>10PFTONTAR</v>
          </cell>
        </row>
        <row r="12160">
          <cell r="I12160" t="str">
            <v>10PFTONTAR</v>
          </cell>
        </row>
        <row r="12161">
          <cell r="I12161" t="str">
            <v>10PFTONTAR</v>
          </cell>
        </row>
        <row r="12162">
          <cell r="I12162" t="str">
            <v>10PFTONTAR</v>
          </cell>
        </row>
        <row r="12163">
          <cell r="I12163" t="str">
            <v>10PFTONTAR</v>
          </cell>
        </row>
        <row r="12164">
          <cell r="I12164" t="str">
            <v>10PFTONTAR</v>
          </cell>
        </row>
        <row r="12165">
          <cell r="I12165" t="str">
            <v>10PFTONTAR</v>
          </cell>
        </row>
        <row r="12166">
          <cell r="I12166" t="str">
            <v>10PFTONTAR</v>
          </cell>
        </row>
        <row r="12167">
          <cell r="I12167" t="str">
            <v>11PFTONTAR</v>
          </cell>
        </row>
        <row r="12168">
          <cell r="I12168" t="str">
            <v>11PFTONTAR</v>
          </cell>
        </row>
        <row r="12169">
          <cell r="I12169" t="str">
            <v>11PFTONTAR</v>
          </cell>
        </row>
        <row r="12170">
          <cell r="I12170" t="str">
            <v>11PFTONTAR</v>
          </cell>
        </row>
        <row r="12171">
          <cell r="I12171" t="str">
            <v>11PFTONTAR</v>
          </cell>
        </row>
        <row r="12172">
          <cell r="I12172" t="str">
            <v>11PFTONTAR</v>
          </cell>
        </row>
        <row r="12173">
          <cell r="I12173" t="str">
            <v>11PFTONTAR</v>
          </cell>
        </row>
        <row r="12174">
          <cell r="I12174" t="str">
            <v>11PFTONTAR</v>
          </cell>
        </row>
        <row r="12175">
          <cell r="I12175" t="str">
            <v>11PFTONTAR</v>
          </cell>
        </row>
        <row r="12176">
          <cell r="I12176" t="str">
            <v>11PFTONTAR</v>
          </cell>
        </row>
        <row r="12177">
          <cell r="I12177" t="str">
            <v>11PFTONTAR</v>
          </cell>
        </row>
        <row r="12178">
          <cell r="I12178" t="str">
            <v>11PFTONTAR</v>
          </cell>
        </row>
        <row r="12179">
          <cell r="I12179" t="str">
            <v>12PFTONTAR</v>
          </cell>
        </row>
        <row r="12180">
          <cell r="I12180" t="str">
            <v>12PFTONTAR</v>
          </cell>
        </row>
        <row r="12181">
          <cell r="I12181" t="str">
            <v>12PFTONTAR</v>
          </cell>
        </row>
        <row r="12182">
          <cell r="I12182" t="str">
            <v>12PFTONTAR</v>
          </cell>
        </row>
        <row r="12183">
          <cell r="I12183" t="str">
            <v>12PFTONTAR</v>
          </cell>
        </row>
        <row r="12184">
          <cell r="I12184" t="str">
            <v>12PFTONTAR</v>
          </cell>
        </row>
        <row r="12185">
          <cell r="I12185" t="str">
            <v>12PFTONTAR</v>
          </cell>
        </row>
        <row r="12186">
          <cell r="I12186" t="str">
            <v>12PFTONTAR</v>
          </cell>
        </row>
        <row r="12187">
          <cell r="I12187" t="str">
            <v>12PFTONTAR</v>
          </cell>
        </row>
        <row r="12188">
          <cell r="I12188" t="str">
            <v>12PFTONTAR</v>
          </cell>
        </row>
        <row r="12189">
          <cell r="I12189" t="str">
            <v>12PFTONTAR</v>
          </cell>
        </row>
        <row r="12190">
          <cell r="I12190" t="str">
            <v>12PFTONTAR</v>
          </cell>
        </row>
        <row r="12191">
          <cell r="I12191" t="str">
            <v>12PFTONTAR</v>
          </cell>
        </row>
        <row r="12192">
          <cell r="I12192" t="str">
            <v>12PFTONTAR</v>
          </cell>
        </row>
        <row r="12193">
          <cell r="I12193" t="str">
            <v>12PFTONTAR</v>
          </cell>
        </row>
        <row r="12194">
          <cell r="I12194" t="str">
            <v>12PFTONTAR</v>
          </cell>
        </row>
        <row r="12195">
          <cell r="I12195" t="str">
            <v>12PFTONTAR</v>
          </cell>
        </row>
        <row r="12196">
          <cell r="I12196" t="str">
            <v>12PFTONTAR</v>
          </cell>
        </row>
        <row r="12197">
          <cell r="I12197" t="str">
            <v>12PFTONTAR</v>
          </cell>
        </row>
        <row r="12198">
          <cell r="I12198" t="str">
            <v>12PFTONTAR</v>
          </cell>
        </row>
        <row r="12199">
          <cell r="I12199" t="str">
            <v>12PFTONTAR</v>
          </cell>
        </row>
        <row r="12200">
          <cell r="I12200" t="str">
            <v>12PFTONTAR</v>
          </cell>
        </row>
        <row r="12201">
          <cell r="I12201" t="str">
            <v>12PFTONTAR</v>
          </cell>
        </row>
        <row r="12202">
          <cell r="I12202" t="str">
            <v>12PFTONTAR</v>
          </cell>
        </row>
        <row r="12203">
          <cell r="I12203" t="str">
            <v>12PFTONTAR</v>
          </cell>
        </row>
        <row r="12204">
          <cell r="I12204" t="str">
            <v>12PFTONTAR</v>
          </cell>
        </row>
        <row r="12205">
          <cell r="I12205" t="str">
            <v>12PFTONTAR</v>
          </cell>
        </row>
        <row r="12206">
          <cell r="I12206" t="str">
            <v>12PFTONTAR</v>
          </cell>
        </row>
        <row r="12207">
          <cell r="I12207" t="str">
            <v>12PFTONTAR</v>
          </cell>
        </row>
        <row r="12208">
          <cell r="I12208" t="str">
            <v>12PFTONTAR</v>
          </cell>
        </row>
        <row r="12209">
          <cell r="I12209" t="str">
            <v>12PFTONTAR</v>
          </cell>
        </row>
        <row r="12210">
          <cell r="I12210" t="str">
            <v>12PFTONTAR</v>
          </cell>
        </row>
        <row r="12211">
          <cell r="I12211" t="str">
            <v>12PFTONTAR</v>
          </cell>
        </row>
        <row r="12212">
          <cell r="I12212" t="str">
            <v>12PFTONTAR</v>
          </cell>
        </row>
        <row r="12213">
          <cell r="I12213" t="str">
            <v>12PFTONTAR</v>
          </cell>
        </row>
        <row r="12214">
          <cell r="I12214" t="str">
            <v>12PFTONTAR</v>
          </cell>
        </row>
        <row r="12215">
          <cell r="I12215" t="str">
            <v>12PFTONTAR</v>
          </cell>
        </row>
        <row r="12216">
          <cell r="I12216" t="str">
            <v>12PFTONTAR</v>
          </cell>
        </row>
        <row r="12217">
          <cell r="I12217" t="str">
            <v>12PFTONTAR</v>
          </cell>
        </row>
        <row r="12218">
          <cell r="I12218" t="str">
            <v>12PFTONTAR</v>
          </cell>
        </row>
        <row r="12219">
          <cell r="I12219" t="str">
            <v>12PFTONTAR</v>
          </cell>
        </row>
        <row r="12220">
          <cell r="I12220" t="str">
            <v>12PFTONTAR</v>
          </cell>
        </row>
        <row r="12221">
          <cell r="I12221" t="str">
            <v>12PFTONTAR</v>
          </cell>
        </row>
        <row r="12222">
          <cell r="I12222" t="str">
            <v>12PFTONTAR</v>
          </cell>
        </row>
        <row r="12223">
          <cell r="I12223" t="str">
            <v>12PFTONTAR</v>
          </cell>
        </row>
        <row r="12224">
          <cell r="I12224" t="str">
            <v>12PFTONTAR</v>
          </cell>
        </row>
        <row r="12225">
          <cell r="I12225" t="str">
            <v>12PFTONTAR</v>
          </cell>
        </row>
        <row r="12226">
          <cell r="I12226" t="str">
            <v>12PFTONTAR</v>
          </cell>
        </row>
        <row r="12227">
          <cell r="I12227" t="str">
            <v>12PFTONTAR</v>
          </cell>
        </row>
        <row r="12228">
          <cell r="I12228" t="str">
            <v>12PFTONTAR</v>
          </cell>
        </row>
        <row r="12229">
          <cell r="I12229" t="str">
            <v>12PFTONTAR</v>
          </cell>
        </row>
        <row r="12230">
          <cell r="I12230" t="str">
            <v>12PFTONTAR</v>
          </cell>
        </row>
        <row r="12231">
          <cell r="I12231" t="str">
            <v>12PFTONTAR</v>
          </cell>
        </row>
        <row r="12232">
          <cell r="I12232" t="str">
            <v>12PFTONTAR</v>
          </cell>
        </row>
        <row r="12233">
          <cell r="I12233" t="str">
            <v>12PFTONTAR</v>
          </cell>
        </row>
        <row r="12234">
          <cell r="I12234" t="str">
            <v>12PFTONTAR</v>
          </cell>
        </row>
        <row r="12235">
          <cell r="I12235" t="str">
            <v>12PFTONTAR</v>
          </cell>
        </row>
        <row r="12236">
          <cell r="I12236" t="str">
            <v>12PFTONTAR</v>
          </cell>
        </row>
        <row r="12237">
          <cell r="I12237" t="str">
            <v>12PFTONTAR</v>
          </cell>
        </row>
        <row r="12238">
          <cell r="I12238" t="str">
            <v>12PFTONTAR</v>
          </cell>
        </row>
        <row r="12239">
          <cell r="I12239" t="str">
            <v>12PFTONTAR</v>
          </cell>
        </row>
        <row r="12240">
          <cell r="I12240" t="str">
            <v>12PFTONTAR</v>
          </cell>
        </row>
        <row r="12241">
          <cell r="I12241" t="str">
            <v>12PFTONTAR</v>
          </cell>
        </row>
        <row r="12242">
          <cell r="I12242" t="str">
            <v>12PFTONTAR</v>
          </cell>
        </row>
        <row r="12243">
          <cell r="I12243" t="str">
            <v>12PFTONTAR</v>
          </cell>
        </row>
        <row r="12244">
          <cell r="I12244" t="str">
            <v>12PFTONTAR</v>
          </cell>
        </row>
        <row r="12245">
          <cell r="I12245" t="str">
            <v>12PFTONTAR</v>
          </cell>
        </row>
        <row r="12246">
          <cell r="I12246" t="str">
            <v>12PFTONTAR</v>
          </cell>
        </row>
        <row r="12247">
          <cell r="I12247" t="str">
            <v>12PFTONTAR</v>
          </cell>
        </row>
        <row r="12248">
          <cell r="I12248" t="str">
            <v>12PFTONTAR</v>
          </cell>
        </row>
        <row r="12249">
          <cell r="I12249" t="str">
            <v>12PFTONTAR</v>
          </cell>
        </row>
        <row r="12250">
          <cell r="I12250" t="str">
            <v>12PFTONTAR</v>
          </cell>
        </row>
        <row r="12251">
          <cell r="I12251" t="str">
            <v>13PFTONTAR</v>
          </cell>
        </row>
        <row r="12252">
          <cell r="I12252" t="str">
            <v>13PFTONTAR</v>
          </cell>
        </row>
        <row r="12253">
          <cell r="I12253" t="str">
            <v>13PFTONTAR</v>
          </cell>
        </row>
        <row r="12254">
          <cell r="I12254" t="str">
            <v>13PFTONTAR</v>
          </cell>
        </row>
        <row r="12255">
          <cell r="I12255" t="str">
            <v>13PFTONTAR</v>
          </cell>
        </row>
        <row r="12256">
          <cell r="I12256" t="str">
            <v>13PFTONTAR</v>
          </cell>
        </row>
        <row r="12257">
          <cell r="I12257" t="str">
            <v>13PFTONTAR</v>
          </cell>
        </row>
        <row r="12258">
          <cell r="I12258" t="str">
            <v>13PFTONTAR</v>
          </cell>
        </row>
        <row r="12259">
          <cell r="I12259" t="str">
            <v>13PFTONTAR</v>
          </cell>
        </row>
        <row r="12260">
          <cell r="I12260" t="str">
            <v>13PFTONTAR</v>
          </cell>
        </row>
        <row r="12261">
          <cell r="I12261" t="str">
            <v>13PFTONTAR</v>
          </cell>
        </row>
        <row r="12262">
          <cell r="I12262" t="str">
            <v>13PFTONTAR</v>
          </cell>
        </row>
        <row r="12263">
          <cell r="I12263" t="str">
            <v>13PFTONTAR</v>
          </cell>
        </row>
        <row r="12264">
          <cell r="I12264" t="str">
            <v>13PFTONTAR</v>
          </cell>
        </row>
        <row r="12265">
          <cell r="I12265" t="str">
            <v>13PFTONTAR</v>
          </cell>
        </row>
        <row r="12266">
          <cell r="I12266" t="str">
            <v>13PFTONTAR</v>
          </cell>
        </row>
        <row r="12267">
          <cell r="I12267" t="str">
            <v>13PFTONTAR</v>
          </cell>
        </row>
        <row r="12268">
          <cell r="I12268" t="str">
            <v>13PFTONTAR</v>
          </cell>
        </row>
        <row r="12269">
          <cell r="I12269" t="str">
            <v>13PFTONTAR</v>
          </cell>
        </row>
        <row r="12270">
          <cell r="I12270" t="str">
            <v>13PFTONTAR</v>
          </cell>
        </row>
        <row r="12271">
          <cell r="I12271" t="str">
            <v>13PFTONTAR</v>
          </cell>
        </row>
        <row r="12272">
          <cell r="I12272" t="str">
            <v>13PFTONTAR</v>
          </cell>
        </row>
        <row r="12273">
          <cell r="I12273" t="str">
            <v>13PFTONTAR</v>
          </cell>
        </row>
        <row r="12274">
          <cell r="I12274" t="str">
            <v>13PFTONTAR</v>
          </cell>
        </row>
        <row r="12275">
          <cell r="I12275" t="str">
            <v>13PFTONTAR</v>
          </cell>
        </row>
        <row r="12276">
          <cell r="I12276" t="str">
            <v>13PFTONTAR</v>
          </cell>
        </row>
        <row r="12277">
          <cell r="I12277" t="str">
            <v>13PFTONTAR</v>
          </cell>
        </row>
        <row r="12278">
          <cell r="I12278" t="str">
            <v>13PFTONTAR</v>
          </cell>
        </row>
        <row r="12279">
          <cell r="I12279" t="str">
            <v>13PFTONTAR</v>
          </cell>
        </row>
        <row r="12280">
          <cell r="I12280" t="str">
            <v>13PFTONTAR</v>
          </cell>
        </row>
        <row r="12281">
          <cell r="I12281" t="str">
            <v>13PFTONTAR</v>
          </cell>
        </row>
        <row r="12282">
          <cell r="I12282" t="str">
            <v>13PFTONTAR</v>
          </cell>
        </row>
        <row r="12283">
          <cell r="I12283" t="str">
            <v>13PFTONTAR</v>
          </cell>
        </row>
        <row r="12284">
          <cell r="I12284" t="str">
            <v>13PFTONTAR</v>
          </cell>
        </row>
        <row r="12285">
          <cell r="I12285" t="str">
            <v>13PFTONTAR</v>
          </cell>
        </row>
        <row r="12286">
          <cell r="I12286" t="str">
            <v>13PFTONTAR</v>
          </cell>
        </row>
        <row r="12287">
          <cell r="I12287" t="str">
            <v>13PFTONTAR</v>
          </cell>
        </row>
        <row r="12288">
          <cell r="I12288" t="str">
            <v>13PFTONTAR</v>
          </cell>
        </row>
        <row r="12289">
          <cell r="I12289" t="str">
            <v>13PFTONTAR</v>
          </cell>
        </row>
        <row r="12290">
          <cell r="I12290" t="str">
            <v>13PFTONTAR</v>
          </cell>
        </row>
        <row r="12291">
          <cell r="I12291" t="str">
            <v>13PFTONTAR</v>
          </cell>
        </row>
        <row r="12292">
          <cell r="I12292" t="str">
            <v>13PFTONTAR</v>
          </cell>
        </row>
        <row r="12293">
          <cell r="I12293" t="str">
            <v>13PFTONTAR</v>
          </cell>
        </row>
        <row r="12294">
          <cell r="I12294" t="str">
            <v>13PFTONTAR</v>
          </cell>
        </row>
        <row r="12295">
          <cell r="I12295" t="str">
            <v>13PFTONTAR</v>
          </cell>
        </row>
        <row r="12296">
          <cell r="I12296" t="str">
            <v>13PFTONTAR</v>
          </cell>
        </row>
        <row r="12297">
          <cell r="I12297" t="str">
            <v>13PFTONTAR</v>
          </cell>
        </row>
        <row r="12298">
          <cell r="I12298" t="str">
            <v>13PFTONTAR</v>
          </cell>
        </row>
        <row r="12299">
          <cell r="I12299" t="str">
            <v>13PFTONTAR</v>
          </cell>
        </row>
        <row r="12300">
          <cell r="I12300" t="str">
            <v>13PFTONTAR</v>
          </cell>
        </row>
        <row r="12301">
          <cell r="I12301" t="str">
            <v>13PFTONTAR</v>
          </cell>
        </row>
        <row r="12302">
          <cell r="I12302" t="str">
            <v>13PFTONTAR</v>
          </cell>
        </row>
        <row r="12303">
          <cell r="I12303" t="str">
            <v>13PFTONTAR</v>
          </cell>
        </row>
        <row r="12304">
          <cell r="I12304" t="str">
            <v>13PFTONTAR</v>
          </cell>
        </row>
        <row r="12305">
          <cell r="I12305" t="str">
            <v>13PFTONTAR</v>
          </cell>
        </row>
        <row r="12306">
          <cell r="I12306" t="str">
            <v>13PFTONTAR</v>
          </cell>
        </row>
        <row r="12307">
          <cell r="I12307" t="str">
            <v>13PFTONTAR</v>
          </cell>
        </row>
        <row r="12308">
          <cell r="I12308" t="str">
            <v>13PFTONTAR</v>
          </cell>
        </row>
        <row r="12309">
          <cell r="I12309" t="str">
            <v>13PFTONTAR</v>
          </cell>
        </row>
        <row r="12310">
          <cell r="I12310" t="str">
            <v>13PFTONTAR</v>
          </cell>
        </row>
        <row r="12311">
          <cell r="I12311" t="str">
            <v>14PFTONTAR</v>
          </cell>
        </row>
        <row r="12312">
          <cell r="I12312" t="str">
            <v>14PFTONTAR</v>
          </cell>
        </row>
        <row r="12313">
          <cell r="I12313" t="str">
            <v>14PFTONTAR</v>
          </cell>
        </row>
        <row r="12314">
          <cell r="I12314" t="str">
            <v>14PFTONTAR</v>
          </cell>
        </row>
        <row r="12315">
          <cell r="I12315" t="str">
            <v>14PFTONTAR</v>
          </cell>
        </row>
        <row r="12316">
          <cell r="I12316" t="str">
            <v>14PFTONTAR</v>
          </cell>
        </row>
        <row r="12317">
          <cell r="I12317" t="str">
            <v>14PFTONTAR</v>
          </cell>
        </row>
        <row r="12318">
          <cell r="I12318" t="str">
            <v>14PFTONTAR</v>
          </cell>
        </row>
        <row r="12319">
          <cell r="I12319" t="str">
            <v>14PFTONTAR</v>
          </cell>
        </row>
        <row r="12320">
          <cell r="I12320" t="str">
            <v>14PFTONTAR</v>
          </cell>
        </row>
        <row r="12321">
          <cell r="I12321" t="str">
            <v>14PFTONTAR</v>
          </cell>
        </row>
        <row r="12322">
          <cell r="I12322" t="str">
            <v>14PFTONTAR</v>
          </cell>
        </row>
        <row r="12323">
          <cell r="I12323" t="str">
            <v>14PFTONTAR</v>
          </cell>
        </row>
        <row r="12324">
          <cell r="I12324" t="str">
            <v>14PFTONTAR</v>
          </cell>
        </row>
        <row r="12325">
          <cell r="I12325" t="str">
            <v>14PFTONTAR</v>
          </cell>
        </row>
        <row r="12326">
          <cell r="I12326" t="str">
            <v>14PFTONTAR</v>
          </cell>
        </row>
        <row r="12327">
          <cell r="I12327" t="str">
            <v>14PFTONTAR</v>
          </cell>
        </row>
        <row r="12328">
          <cell r="I12328" t="str">
            <v>14PFTONTAR</v>
          </cell>
        </row>
        <row r="12329">
          <cell r="I12329" t="str">
            <v>14PFTONTAR</v>
          </cell>
        </row>
        <row r="12330">
          <cell r="I12330" t="str">
            <v>14PFTONTAR</v>
          </cell>
        </row>
        <row r="12331">
          <cell r="I12331" t="str">
            <v>14PFTONTAR</v>
          </cell>
        </row>
        <row r="12332">
          <cell r="I12332" t="str">
            <v>14PFTONTAR</v>
          </cell>
        </row>
        <row r="12333">
          <cell r="I12333" t="str">
            <v>NOT USED</v>
          </cell>
        </row>
        <row r="12334">
          <cell r="I12334" t="str">
            <v>2DARUBAT</v>
          </cell>
        </row>
        <row r="12335">
          <cell r="I12335" t="str">
            <v>3DARUBAT</v>
          </cell>
        </row>
        <row r="12336">
          <cell r="I12336" t="str">
            <v>4DARUBAT</v>
          </cell>
        </row>
        <row r="12337">
          <cell r="I12337" t="str">
            <v>5DARUBAT</v>
          </cell>
        </row>
        <row r="12338">
          <cell r="I12338" t="str">
            <v>6DARUBAT</v>
          </cell>
        </row>
        <row r="12339">
          <cell r="I12339" t="str">
            <v>7DARUBAT</v>
          </cell>
        </row>
        <row r="12340">
          <cell r="I12340" t="str">
            <v>8DARUBAT</v>
          </cell>
        </row>
        <row r="12341">
          <cell r="I12341" t="str">
            <v>8DARUBAT</v>
          </cell>
        </row>
        <row r="12342">
          <cell r="I12342" t="str">
            <v>8DARUBAT</v>
          </cell>
        </row>
        <row r="12343">
          <cell r="I12343" t="str">
            <v>8DARUBAT</v>
          </cell>
        </row>
        <row r="12344">
          <cell r="I12344" t="str">
            <v>8DARUBAT</v>
          </cell>
        </row>
        <row r="12345">
          <cell r="I12345" t="str">
            <v>9DARUBAT</v>
          </cell>
        </row>
        <row r="12346">
          <cell r="I12346" t="str">
            <v>9DARUBAT</v>
          </cell>
        </row>
        <row r="12347">
          <cell r="I12347" t="str">
            <v>9DARUBAT</v>
          </cell>
        </row>
        <row r="12348">
          <cell r="I12348" t="str">
            <v>9DARUBAT</v>
          </cell>
        </row>
        <row r="12349">
          <cell r="I12349" t="str">
            <v>9DARUBAT</v>
          </cell>
        </row>
        <row r="12350">
          <cell r="I12350" t="str">
            <v>9DARUBAT</v>
          </cell>
        </row>
        <row r="12351">
          <cell r="I12351" t="str">
            <v>9DARUBAT</v>
          </cell>
        </row>
        <row r="12352">
          <cell r="I12352" t="str">
            <v>9DARUBAT</v>
          </cell>
        </row>
        <row r="12353">
          <cell r="I12353" t="str">
            <v>9DARUBAT</v>
          </cell>
        </row>
        <row r="12354">
          <cell r="I12354" t="str">
            <v>9DARUBAT</v>
          </cell>
        </row>
        <row r="12355">
          <cell r="I12355" t="str">
            <v>9DARUBAT</v>
          </cell>
        </row>
        <row r="12356">
          <cell r="I12356" t="str">
            <v>9DARUBAT</v>
          </cell>
        </row>
        <row r="12357">
          <cell r="I12357" t="str">
            <v>10DARUBAT</v>
          </cell>
        </row>
        <row r="12358">
          <cell r="I12358" t="str">
            <v>10DARUBAT</v>
          </cell>
        </row>
        <row r="12359">
          <cell r="I12359" t="str">
            <v>10DARUBAT</v>
          </cell>
        </row>
        <row r="12360">
          <cell r="I12360" t="str">
            <v>10DARUBAT</v>
          </cell>
        </row>
        <row r="12361">
          <cell r="I12361" t="str">
            <v>10DARUBAT</v>
          </cell>
        </row>
        <row r="12362">
          <cell r="I12362" t="str">
            <v>10DARUBAT</v>
          </cell>
        </row>
        <row r="12363">
          <cell r="I12363" t="str">
            <v>10DARUBAT</v>
          </cell>
        </row>
        <row r="12364">
          <cell r="I12364" t="str">
            <v>10DARUBAT</v>
          </cell>
        </row>
        <row r="12365">
          <cell r="I12365" t="str">
            <v>10DARUBAT</v>
          </cell>
        </row>
        <row r="12366">
          <cell r="I12366" t="str">
            <v>10DARUBAT</v>
          </cell>
        </row>
        <row r="12367">
          <cell r="I12367" t="str">
            <v>10DARUBAT</v>
          </cell>
        </row>
        <row r="12368">
          <cell r="I12368" t="str">
            <v>10DARUBAT</v>
          </cell>
        </row>
        <row r="12369">
          <cell r="I12369" t="str">
            <v>11DARUBAT</v>
          </cell>
        </row>
        <row r="12370">
          <cell r="I12370" t="str">
            <v>11DARUBAT</v>
          </cell>
        </row>
        <row r="12371">
          <cell r="I12371" t="str">
            <v>11DARUBAT</v>
          </cell>
        </row>
        <row r="12372">
          <cell r="I12372" t="str">
            <v>11DARUBAT</v>
          </cell>
        </row>
        <row r="12373">
          <cell r="I12373" t="str">
            <v>11DARUBAT</v>
          </cell>
        </row>
        <row r="12374">
          <cell r="I12374" t="str">
            <v>11DARUBAT</v>
          </cell>
        </row>
        <row r="12375">
          <cell r="I12375" t="str">
            <v>11DARUBAT</v>
          </cell>
        </row>
        <row r="12376">
          <cell r="I12376" t="str">
            <v>11DARUBAT</v>
          </cell>
        </row>
        <row r="12377">
          <cell r="I12377" t="str">
            <v>11DARUBAT</v>
          </cell>
        </row>
        <row r="12378">
          <cell r="I12378" t="str">
            <v>11DARUBAT</v>
          </cell>
        </row>
        <row r="12379">
          <cell r="I12379" t="str">
            <v>1MARUBAT</v>
          </cell>
        </row>
        <row r="12380">
          <cell r="I12380" t="str">
            <v>1MARUBAT</v>
          </cell>
        </row>
        <row r="12381">
          <cell r="I12381" t="str">
            <v>1MARUBAT</v>
          </cell>
        </row>
        <row r="12382">
          <cell r="I12382" t="str">
            <v>1MARUBAT</v>
          </cell>
        </row>
        <row r="12383">
          <cell r="I12383" t="str">
            <v>1MARUBAT</v>
          </cell>
        </row>
        <row r="12384">
          <cell r="I12384" t="str">
            <v>1MARUBAT</v>
          </cell>
        </row>
        <row r="12385">
          <cell r="I12385" t="str">
            <v>1MARUBAT</v>
          </cell>
        </row>
        <row r="12386">
          <cell r="I12386" t="str">
            <v>1MARUBAT</v>
          </cell>
        </row>
        <row r="12387">
          <cell r="I12387" t="str">
            <v>1MARUBAT</v>
          </cell>
        </row>
        <row r="12388">
          <cell r="I12388" t="str">
            <v>1MARUBAT</v>
          </cell>
        </row>
        <row r="12389">
          <cell r="I12389" t="str">
            <v>1MARUBAT</v>
          </cell>
        </row>
        <row r="12390">
          <cell r="I12390" t="str">
            <v>1MARUBAT</v>
          </cell>
        </row>
        <row r="12391">
          <cell r="I12391" t="str">
            <v>1MARUBAT</v>
          </cell>
        </row>
        <row r="12392">
          <cell r="I12392" t="str">
            <v>1MARUBAT</v>
          </cell>
        </row>
        <row r="12393">
          <cell r="I12393" t="str">
            <v>1MARUBAT</v>
          </cell>
        </row>
        <row r="12394">
          <cell r="I12394" t="str">
            <v>1MARUBAT</v>
          </cell>
        </row>
        <row r="12395">
          <cell r="I12395" t="str">
            <v>1MARUBAT</v>
          </cell>
        </row>
        <row r="12396">
          <cell r="I12396" t="str">
            <v>1MARUBAT</v>
          </cell>
        </row>
        <row r="12397">
          <cell r="I12397" t="str">
            <v>1MARUBAT</v>
          </cell>
        </row>
        <row r="12398">
          <cell r="I12398" t="str">
            <v>1MARUBAT</v>
          </cell>
        </row>
        <row r="12399">
          <cell r="I12399" t="str">
            <v>1MARUBAT</v>
          </cell>
        </row>
        <row r="12400">
          <cell r="I12400" t="str">
            <v>1MARUBAT</v>
          </cell>
        </row>
        <row r="12401">
          <cell r="I12401" t="str">
            <v>1MARUBAT</v>
          </cell>
        </row>
        <row r="12402">
          <cell r="I12402" t="str">
            <v>1MARUBAT</v>
          </cell>
        </row>
        <row r="12403">
          <cell r="I12403" t="str">
            <v>1MARUBAT</v>
          </cell>
        </row>
        <row r="12404">
          <cell r="I12404" t="str">
            <v>1MARUBAT</v>
          </cell>
        </row>
        <row r="12405">
          <cell r="I12405" t="str">
            <v>1MARUBAT</v>
          </cell>
        </row>
        <row r="12406">
          <cell r="I12406" t="str">
            <v>1MARUBAT</v>
          </cell>
        </row>
        <row r="12407">
          <cell r="I12407" t="str">
            <v>1MARUBAT</v>
          </cell>
        </row>
        <row r="12408">
          <cell r="I12408" t="str">
            <v>2MARUBAT</v>
          </cell>
        </row>
        <row r="12409">
          <cell r="I12409" t="str">
            <v>3MARUBAT</v>
          </cell>
        </row>
        <row r="12410">
          <cell r="I12410" t="str">
            <v>4MARUBAT</v>
          </cell>
        </row>
        <row r="12411">
          <cell r="I12411" t="str">
            <v>5MARUBAT</v>
          </cell>
        </row>
        <row r="12412">
          <cell r="I12412" t="str">
            <v>6MARUBAT</v>
          </cell>
        </row>
        <row r="12413">
          <cell r="I12413" t="str">
            <v>7MARUBAT</v>
          </cell>
        </row>
        <row r="12414">
          <cell r="I12414" t="str">
            <v>8MARUBAT</v>
          </cell>
        </row>
        <row r="12415">
          <cell r="I12415" t="str">
            <v>8MARUBAT</v>
          </cell>
        </row>
        <row r="12416">
          <cell r="I12416" t="str">
            <v>8MARUBAT</v>
          </cell>
        </row>
        <row r="12417">
          <cell r="I12417" t="str">
            <v>8MARUBAT</v>
          </cell>
        </row>
        <row r="12418">
          <cell r="I12418" t="str">
            <v>8MARUBAT</v>
          </cell>
        </row>
        <row r="12419">
          <cell r="I12419" t="str">
            <v>9MARUBAT</v>
          </cell>
        </row>
        <row r="12420">
          <cell r="I12420" t="str">
            <v>9MARUBAT</v>
          </cell>
        </row>
        <row r="12421">
          <cell r="I12421" t="str">
            <v>9MARUBAT</v>
          </cell>
        </row>
        <row r="12422">
          <cell r="I12422" t="str">
            <v>9MARUBAT</v>
          </cell>
        </row>
        <row r="12423">
          <cell r="I12423" t="str">
            <v>9MARUBAT</v>
          </cell>
        </row>
        <row r="12424">
          <cell r="I12424" t="str">
            <v>9MARUBAT</v>
          </cell>
        </row>
        <row r="12425">
          <cell r="I12425" t="str">
            <v>9MARUBAT</v>
          </cell>
        </row>
        <row r="12426">
          <cell r="I12426" t="str">
            <v>9MARUBAT</v>
          </cell>
        </row>
        <row r="12427">
          <cell r="I12427" t="str">
            <v>9MARUBAT</v>
          </cell>
        </row>
        <row r="12428">
          <cell r="I12428" t="str">
            <v>9MARUBAT</v>
          </cell>
        </row>
        <row r="12429">
          <cell r="I12429" t="str">
            <v>9MARUBAT</v>
          </cell>
        </row>
        <row r="12430">
          <cell r="I12430" t="str">
            <v>9MARUBAT</v>
          </cell>
        </row>
        <row r="12431">
          <cell r="I12431" t="str">
            <v>10MARUBAT</v>
          </cell>
        </row>
        <row r="12432">
          <cell r="I12432" t="str">
            <v>10MARUBAT</v>
          </cell>
        </row>
        <row r="12433">
          <cell r="I12433" t="str">
            <v>10MARUBAT</v>
          </cell>
        </row>
        <row r="12434">
          <cell r="I12434" t="str">
            <v>10MARUBAT</v>
          </cell>
        </row>
        <row r="12435">
          <cell r="I12435" t="str">
            <v>10MARUBAT</v>
          </cell>
        </row>
        <row r="12436">
          <cell r="I12436" t="str">
            <v>10MARUBAT</v>
          </cell>
        </row>
        <row r="12437">
          <cell r="I12437" t="str">
            <v>10MARUBAT</v>
          </cell>
        </row>
        <row r="12438">
          <cell r="I12438" t="str">
            <v>10MARUBAT</v>
          </cell>
        </row>
        <row r="12439">
          <cell r="I12439" t="str">
            <v>10MARUBAT</v>
          </cell>
        </row>
        <row r="12440">
          <cell r="I12440" t="str">
            <v>10MARUBAT</v>
          </cell>
        </row>
        <row r="12441">
          <cell r="I12441" t="str">
            <v>10MARUBAT</v>
          </cell>
        </row>
        <row r="12442">
          <cell r="I12442" t="str">
            <v>10MARUBAT</v>
          </cell>
        </row>
        <row r="12443">
          <cell r="I12443" t="str">
            <v>11MARUBAT</v>
          </cell>
        </row>
        <row r="12444">
          <cell r="I12444" t="str">
            <v>11MARUBAT</v>
          </cell>
        </row>
        <row r="12445">
          <cell r="I12445" t="str">
            <v>11MARUBAT</v>
          </cell>
        </row>
        <row r="12446">
          <cell r="I12446" t="str">
            <v>11MARUBAT</v>
          </cell>
        </row>
        <row r="12447">
          <cell r="I12447" t="str">
            <v>11MARUBAT</v>
          </cell>
        </row>
        <row r="12448">
          <cell r="I12448" t="str">
            <v>11MARUBAT</v>
          </cell>
        </row>
        <row r="12449">
          <cell r="I12449" t="str">
            <v>11MARUBAT</v>
          </cell>
        </row>
        <row r="12450">
          <cell r="I12450" t="str">
            <v>11MARUBAT</v>
          </cell>
        </row>
        <row r="12451">
          <cell r="I12451" t="str">
            <v>11MARUBAT</v>
          </cell>
        </row>
        <row r="12452">
          <cell r="I12452" t="str">
            <v>11MARUBAT</v>
          </cell>
        </row>
        <row r="12453">
          <cell r="I12453" t="str">
            <v>1IARUBAT</v>
          </cell>
        </row>
        <row r="12454">
          <cell r="I12454" t="str">
            <v>2IARUBAT</v>
          </cell>
        </row>
        <row r="12455">
          <cell r="I12455" t="str">
            <v>3IARUBAT</v>
          </cell>
        </row>
        <row r="12456">
          <cell r="I12456" t="str">
            <v>4IARUBAT</v>
          </cell>
        </row>
        <row r="12457">
          <cell r="I12457" t="str">
            <v>5IARUBAT</v>
          </cell>
        </row>
        <row r="12458">
          <cell r="I12458" t="str">
            <v>6IARUBAT</v>
          </cell>
        </row>
        <row r="12459">
          <cell r="I12459" t="str">
            <v>7IARUBAT</v>
          </cell>
        </row>
        <row r="12460">
          <cell r="I12460" t="str">
            <v>8IARUBAT</v>
          </cell>
        </row>
        <row r="12461">
          <cell r="I12461" t="str">
            <v>8IARUBAT</v>
          </cell>
        </row>
        <row r="12462">
          <cell r="I12462" t="str">
            <v>8IARUBAT</v>
          </cell>
        </row>
        <row r="12463">
          <cell r="I12463" t="str">
            <v>8IARUBAT</v>
          </cell>
        </row>
        <row r="12464">
          <cell r="I12464" t="str">
            <v>8IARUBAT</v>
          </cell>
        </row>
        <row r="12465">
          <cell r="I12465" t="str">
            <v>9IARUBAT</v>
          </cell>
        </row>
        <row r="12466">
          <cell r="I12466" t="str">
            <v>9IARUBAT</v>
          </cell>
        </row>
        <row r="12467">
          <cell r="I12467" t="str">
            <v>9IARUBAT</v>
          </cell>
        </row>
        <row r="12468">
          <cell r="I12468" t="str">
            <v>9IARUBAT</v>
          </cell>
        </row>
        <row r="12469">
          <cell r="I12469" t="str">
            <v>9IARUBAT</v>
          </cell>
        </row>
        <row r="12470">
          <cell r="I12470" t="str">
            <v>9IARUBAT</v>
          </cell>
        </row>
        <row r="12471">
          <cell r="I12471" t="str">
            <v>9IARUBAT</v>
          </cell>
        </row>
        <row r="12472">
          <cell r="I12472" t="str">
            <v>9IARUBAT</v>
          </cell>
        </row>
        <row r="12473">
          <cell r="I12473" t="str">
            <v>9IARUBAT</v>
          </cell>
        </row>
        <row r="12474">
          <cell r="I12474" t="str">
            <v>9IARUBAT</v>
          </cell>
        </row>
        <row r="12475">
          <cell r="I12475" t="str">
            <v>9IARUBAT</v>
          </cell>
        </row>
        <row r="12476">
          <cell r="I12476" t="str">
            <v>9IARUBAT</v>
          </cell>
        </row>
        <row r="12477">
          <cell r="I12477" t="str">
            <v>10IARUBAT</v>
          </cell>
        </row>
        <row r="12478">
          <cell r="I12478" t="str">
            <v>10IARUBAT</v>
          </cell>
        </row>
        <row r="12479">
          <cell r="I12479" t="str">
            <v>10IARUBAT</v>
          </cell>
        </row>
        <row r="12480">
          <cell r="I12480" t="str">
            <v>10IARUBAT</v>
          </cell>
        </row>
        <row r="12481">
          <cell r="I12481" t="str">
            <v>10IARUBAT</v>
          </cell>
        </row>
        <row r="12482">
          <cell r="I12482" t="str">
            <v>10IARUBAT</v>
          </cell>
        </row>
        <row r="12483">
          <cell r="I12483" t="str">
            <v>10IARUBAT</v>
          </cell>
        </row>
        <row r="12484">
          <cell r="I12484" t="str">
            <v>10IARUBAT</v>
          </cell>
        </row>
        <row r="12485">
          <cell r="I12485" t="str">
            <v>10IARUBAT</v>
          </cell>
        </row>
        <row r="12486">
          <cell r="I12486" t="str">
            <v>10IARUBAT</v>
          </cell>
        </row>
        <row r="12487">
          <cell r="I12487" t="str">
            <v>10IARUBAT</v>
          </cell>
        </row>
        <row r="12488">
          <cell r="I12488" t="str">
            <v>10IARUBAT</v>
          </cell>
        </row>
        <row r="12489">
          <cell r="I12489" t="str">
            <v>11IARUBAT</v>
          </cell>
        </row>
        <row r="12490">
          <cell r="I12490" t="str">
            <v>11IARUBAT</v>
          </cell>
        </row>
        <row r="12491">
          <cell r="I12491" t="str">
            <v>11IARUBAT</v>
          </cell>
        </row>
        <row r="12492">
          <cell r="I12492" t="str">
            <v>11IARUBAT</v>
          </cell>
        </row>
        <row r="12493">
          <cell r="I12493" t="str">
            <v>11IARUBAT</v>
          </cell>
        </row>
        <row r="12494">
          <cell r="I12494" t="str">
            <v>11IARUBAT</v>
          </cell>
        </row>
        <row r="12495">
          <cell r="I12495" t="str">
            <v>11IARUBAT</v>
          </cell>
        </row>
        <row r="12496">
          <cell r="I12496" t="str">
            <v>11IARUBAT</v>
          </cell>
        </row>
        <row r="12497">
          <cell r="I12497" t="str">
            <v>11IARUBAT</v>
          </cell>
        </row>
        <row r="12498">
          <cell r="I12498" t="str">
            <v>11IARUBAT</v>
          </cell>
        </row>
        <row r="12499">
          <cell r="I12499" t="str">
            <v>NOT USED</v>
          </cell>
        </row>
        <row r="12500">
          <cell r="I12500" t="str">
            <v>2PARUBAT</v>
          </cell>
        </row>
        <row r="12501">
          <cell r="I12501" t="str">
            <v>3PARUBAT</v>
          </cell>
        </row>
        <row r="12502">
          <cell r="I12502" t="str">
            <v>4PARUBAT</v>
          </cell>
        </row>
        <row r="12503">
          <cell r="I12503" t="str">
            <v>5PARUBAT</v>
          </cell>
        </row>
        <row r="12504">
          <cell r="I12504" t="str">
            <v>6PARUBAT</v>
          </cell>
        </row>
        <row r="12505">
          <cell r="I12505" t="str">
            <v>7PARUBAT</v>
          </cell>
        </row>
        <row r="12506">
          <cell r="I12506" t="str">
            <v>8PARUBAT</v>
          </cell>
        </row>
        <row r="12507">
          <cell r="I12507" t="str">
            <v>8PARUBAT</v>
          </cell>
        </row>
        <row r="12508">
          <cell r="I12508" t="str">
            <v>8PARUBAT</v>
          </cell>
        </row>
        <row r="12509">
          <cell r="I12509" t="str">
            <v>8PARUBAT</v>
          </cell>
        </row>
        <row r="12510">
          <cell r="I12510" t="str">
            <v>8PARUBAT</v>
          </cell>
        </row>
        <row r="12511">
          <cell r="I12511" t="str">
            <v>9PARUBAT</v>
          </cell>
        </row>
        <row r="12512">
          <cell r="I12512" t="str">
            <v>9PARUBAT</v>
          </cell>
        </row>
        <row r="12513">
          <cell r="I12513" t="str">
            <v>9PARUBAT</v>
          </cell>
        </row>
        <row r="12514">
          <cell r="I12514" t="str">
            <v>9PARUBAT</v>
          </cell>
        </row>
        <row r="12515">
          <cell r="I12515" t="str">
            <v>9PARUBAT</v>
          </cell>
        </row>
        <row r="12516">
          <cell r="I12516" t="str">
            <v>9PARUBAT</v>
          </cell>
        </row>
        <row r="12517">
          <cell r="I12517" t="str">
            <v>9PARUBAT</v>
          </cell>
        </row>
        <row r="12518">
          <cell r="I12518" t="str">
            <v>9PARUBAT</v>
          </cell>
        </row>
        <row r="12519">
          <cell r="I12519" t="str">
            <v>9PARUBAT</v>
          </cell>
        </row>
        <row r="12520">
          <cell r="I12520" t="str">
            <v>9PARUBAT</v>
          </cell>
        </row>
        <row r="12521">
          <cell r="I12521" t="str">
            <v>9PARUBAT</v>
          </cell>
        </row>
        <row r="12522">
          <cell r="I12522" t="str">
            <v>9PARUBAT</v>
          </cell>
        </row>
        <row r="12523">
          <cell r="I12523" t="str">
            <v>10PARUBAT</v>
          </cell>
        </row>
        <row r="12524">
          <cell r="I12524" t="str">
            <v>10PARUBAT</v>
          </cell>
        </row>
        <row r="12525">
          <cell r="I12525" t="str">
            <v>10PARUBAT</v>
          </cell>
        </row>
        <row r="12526">
          <cell r="I12526" t="str">
            <v>10PARUBAT</v>
          </cell>
        </row>
        <row r="12527">
          <cell r="I12527" t="str">
            <v>10PARUBAT</v>
          </cell>
        </row>
        <row r="12528">
          <cell r="I12528" t="str">
            <v>10PARUBAT</v>
          </cell>
        </row>
        <row r="12529">
          <cell r="I12529" t="str">
            <v>10PARUBAT</v>
          </cell>
        </row>
        <row r="12530">
          <cell r="I12530" t="str">
            <v>10PARUBAT</v>
          </cell>
        </row>
        <row r="12531">
          <cell r="I12531" t="str">
            <v>10PARUBAT</v>
          </cell>
        </row>
        <row r="12532">
          <cell r="I12532" t="str">
            <v>10PARUBAT</v>
          </cell>
        </row>
        <row r="12533">
          <cell r="I12533" t="str">
            <v>10PARUBAT</v>
          </cell>
        </row>
        <row r="12534">
          <cell r="I12534" t="str">
            <v>10PARUBAT</v>
          </cell>
        </row>
        <row r="12535">
          <cell r="I12535" t="str">
            <v>11PARUBAT</v>
          </cell>
        </row>
        <row r="12536">
          <cell r="I12536" t="str">
            <v>11PARUBAT</v>
          </cell>
        </row>
        <row r="12537">
          <cell r="I12537" t="str">
            <v>11PARUBAT</v>
          </cell>
        </row>
        <row r="12538">
          <cell r="I12538" t="str">
            <v>11PARUBAT</v>
          </cell>
        </row>
        <row r="12539">
          <cell r="I12539" t="str">
            <v>11PARUBAT</v>
          </cell>
        </row>
        <row r="12540">
          <cell r="I12540" t="str">
            <v>11PARUBAT</v>
          </cell>
        </row>
        <row r="12541">
          <cell r="I12541" t="str">
            <v>11PARUBAT</v>
          </cell>
        </row>
        <row r="12542">
          <cell r="I12542" t="str">
            <v>11PARUBAT</v>
          </cell>
        </row>
        <row r="12543">
          <cell r="I12543" t="str">
            <v>11PARUBAT</v>
          </cell>
        </row>
        <row r="12544">
          <cell r="I12544" t="str">
            <v>11PARUBAT</v>
          </cell>
        </row>
        <row r="12545">
          <cell r="I12545" t="str">
            <v>NOT USED</v>
          </cell>
        </row>
        <row r="12546">
          <cell r="I12546" t="str">
            <v>2DGDCENT</v>
          </cell>
        </row>
        <row r="12547">
          <cell r="I12547" t="str">
            <v>3DGDCENT</v>
          </cell>
        </row>
        <row r="12548">
          <cell r="I12548" t="str">
            <v>4DGDCENT</v>
          </cell>
        </row>
        <row r="12549">
          <cell r="I12549" t="str">
            <v>5DGDCENT</v>
          </cell>
        </row>
        <row r="12550">
          <cell r="I12550" t="str">
            <v>6DGDCENT</v>
          </cell>
        </row>
        <row r="12551">
          <cell r="I12551" t="str">
            <v>7DGDCENT</v>
          </cell>
        </row>
        <row r="12552">
          <cell r="I12552" t="str">
            <v>8DGDCENT</v>
          </cell>
        </row>
        <row r="12553">
          <cell r="I12553" t="str">
            <v>8DGDCENT</v>
          </cell>
        </row>
        <row r="12554">
          <cell r="I12554" t="str">
            <v>8DGDCENT</v>
          </cell>
        </row>
        <row r="12555">
          <cell r="I12555" t="str">
            <v>8DGDCENT</v>
          </cell>
        </row>
        <row r="12556">
          <cell r="I12556" t="str">
            <v>8DGDCENT</v>
          </cell>
        </row>
        <row r="12557">
          <cell r="I12557" t="str">
            <v>9DGDCENT</v>
          </cell>
        </row>
        <row r="12558">
          <cell r="I12558" t="str">
            <v>9DGDCENT</v>
          </cell>
        </row>
        <row r="12559">
          <cell r="I12559" t="str">
            <v>9DGDCENT</v>
          </cell>
        </row>
        <row r="12560">
          <cell r="I12560" t="str">
            <v>9DGDCENT</v>
          </cell>
        </row>
        <row r="12561">
          <cell r="I12561" t="str">
            <v>9DGDCENT</v>
          </cell>
        </row>
        <row r="12562">
          <cell r="I12562" t="str">
            <v>9DGDCENT</v>
          </cell>
        </row>
        <row r="12563">
          <cell r="I12563" t="str">
            <v>9DGDCENT</v>
          </cell>
        </row>
        <row r="12564">
          <cell r="I12564" t="str">
            <v>9DGDCENT</v>
          </cell>
        </row>
        <row r="12565">
          <cell r="I12565" t="str">
            <v>9DGDCENT</v>
          </cell>
        </row>
        <row r="12566">
          <cell r="I12566" t="str">
            <v>9DGDCENT</v>
          </cell>
        </row>
        <row r="12567">
          <cell r="I12567" t="str">
            <v>9DGDCENT</v>
          </cell>
        </row>
        <row r="12568">
          <cell r="I12568" t="str">
            <v>9DGDCENT</v>
          </cell>
        </row>
        <row r="12569">
          <cell r="I12569" t="str">
            <v>10DGDCENT</v>
          </cell>
        </row>
        <row r="12570">
          <cell r="I12570" t="str">
            <v>10DGDCENT</v>
          </cell>
        </row>
        <row r="12571">
          <cell r="I12571" t="str">
            <v>10DGDCENT</v>
          </cell>
        </row>
        <row r="12572">
          <cell r="I12572" t="str">
            <v>10DGDCENT</v>
          </cell>
        </row>
        <row r="12573">
          <cell r="I12573" t="str">
            <v>10DGDCENT</v>
          </cell>
        </row>
        <row r="12574">
          <cell r="I12574" t="str">
            <v>10DGDCENT</v>
          </cell>
        </row>
        <row r="12575">
          <cell r="I12575" t="str">
            <v>10DGDCENT</v>
          </cell>
        </row>
        <row r="12576">
          <cell r="I12576" t="str">
            <v>10DGDCENT</v>
          </cell>
        </row>
        <row r="12577">
          <cell r="I12577" t="str">
            <v>10DGDCENT</v>
          </cell>
        </row>
        <row r="12578">
          <cell r="I12578" t="str">
            <v>10DGDCENT</v>
          </cell>
        </row>
        <row r="12579">
          <cell r="I12579" t="str">
            <v>10DGDCENT</v>
          </cell>
        </row>
        <row r="12580">
          <cell r="I12580" t="str">
            <v>10DGDCENT</v>
          </cell>
        </row>
        <row r="12581">
          <cell r="I12581" t="str">
            <v>11DGDCENT</v>
          </cell>
        </row>
        <row r="12582">
          <cell r="I12582" t="str">
            <v>11DGDCENT</v>
          </cell>
        </row>
        <row r="12583">
          <cell r="I12583" t="str">
            <v>11DGDCENT</v>
          </cell>
        </row>
        <row r="12584">
          <cell r="I12584" t="str">
            <v>11DGDCENT</v>
          </cell>
        </row>
        <row r="12585">
          <cell r="I12585" t="str">
            <v>11DGDCENT</v>
          </cell>
        </row>
        <row r="12586">
          <cell r="I12586" t="str">
            <v>11DGDCENT</v>
          </cell>
        </row>
        <row r="12587">
          <cell r="I12587" t="str">
            <v>11DGDCENT</v>
          </cell>
        </row>
        <row r="12588">
          <cell r="I12588" t="str">
            <v>11DGDCENT</v>
          </cell>
        </row>
        <row r="12589">
          <cell r="I12589" t="str">
            <v>11DGDCENT</v>
          </cell>
        </row>
        <row r="12590">
          <cell r="I12590" t="str">
            <v>11DGDCENT</v>
          </cell>
        </row>
        <row r="12591">
          <cell r="I12591" t="str">
            <v>11DGDCENT</v>
          </cell>
        </row>
        <row r="12592">
          <cell r="I12592" t="str">
            <v>11DGDCENT</v>
          </cell>
        </row>
        <row r="12593">
          <cell r="I12593" t="str">
            <v>12DGDCENT</v>
          </cell>
        </row>
        <row r="12594">
          <cell r="I12594" t="str">
            <v>12DGDCENT</v>
          </cell>
        </row>
        <row r="12595">
          <cell r="I12595" t="str">
            <v>12DGDCENT</v>
          </cell>
        </row>
        <row r="12596">
          <cell r="I12596" t="str">
            <v>12DGDCENT</v>
          </cell>
        </row>
        <row r="12597">
          <cell r="I12597" t="str">
            <v>12DGDCENT</v>
          </cell>
        </row>
        <row r="12598">
          <cell r="I12598" t="str">
            <v>12DGDCENT</v>
          </cell>
        </row>
        <row r="12599">
          <cell r="I12599" t="str">
            <v>12DGDCENT</v>
          </cell>
        </row>
        <row r="12600">
          <cell r="I12600" t="str">
            <v>12DGDCENT</v>
          </cell>
        </row>
        <row r="12601">
          <cell r="I12601" t="str">
            <v>12DGDCENT</v>
          </cell>
        </row>
        <row r="12602">
          <cell r="I12602" t="str">
            <v>12DGDCENT</v>
          </cell>
        </row>
        <row r="12603">
          <cell r="I12603" t="str">
            <v>12DGDCENT</v>
          </cell>
        </row>
        <row r="12604">
          <cell r="I12604" t="str">
            <v>12DGDCENT</v>
          </cell>
        </row>
        <row r="12605">
          <cell r="I12605" t="str">
            <v>12DGDCENT</v>
          </cell>
        </row>
        <row r="12606">
          <cell r="I12606" t="str">
            <v>12DGDCENT</v>
          </cell>
        </row>
        <row r="12607">
          <cell r="I12607" t="str">
            <v>12DGDCENT</v>
          </cell>
        </row>
        <row r="12608">
          <cell r="I12608" t="str">
            <v>12DGDCENT</v>
          </cell>
        </row>
        <row r="12609">
          <cell r="I12609" t="str">
            <v>12DGDCENT</v>
          </cell>
        </row>
        <row r="12610">
          <cell r="I12610" t="str">
            <v>12DGDCENT</v>
          </cell>
        </row>
        <row r="12611">
          <cell r="I12611" t="str">
            <v>12DGDCENT</v>
          </cell>
        </row>
        <row r="12612">
          <cell r="I12612" t="str">
            <v>12DGDCENT</v>
          </cell>
        </row>
        <row r="12613">
          <cell r="I12613" t="str">
            <v>12DGDCENT</v>
          </cell>
        </row>
        <row r="12614">
          <cell r="I12614" t="str">
            <v>12DGDCENT</v>
          </cell>
        </row>
        <row r="12615">
          <cell r="I12615" t="str">
            <v>12DGDCENT</v>
          </cell>
        </row>
        <row r="12616">
          <cell r="I12616" t="str">
            <v>12DGDCENT</v>
          </cell>
        </row>
        <row r="12617">
          <cell r="I12617" t="str">
            <v>12DGDCENT</v>
          </cell>
        </row>
        <row r="12618">
          <cell r="I12618" t="str">
            <v>12DGDCENT</v>
          </cell>
        </row>
        <row r="12619">
          <cell r="I12619" t="str">
            <v>12DGDCENT</v>
          </cell>
        </row>
        <row r="12620">
          <cell r="I12620" t="str">
            <v>12DGDCENT</v>
          </cell>
        </row>
        <row r="12621">
          <cell r="I12621" t="str">
            <v>12DGDCENT</v>
          </cell>
        </row>
        <row r="12622">
          <cell r="I12622" t="str">
            <v>12DGDCENT</v>
          </cell>
        </row>
        <row r="12623">
          <cell r="I12623" t="str">
            <v>12DGDCENT</v>
          </cell>
        </row>
        <row r="12624">
          <cell r="I12624" t="str">
            <v>12DGDCENT</v>
          </cell>
        </row>
        <row r="12625">
          <cell r="I12625" t="str">
            <v>12DGDCENT</v>
          </cell>
        </row>
        <row r="12626">
          <cell r="I12626" t="str">
            <v>12DGDCENT</v>
          </cell>
        </row>
        <row r="12627">
          <cell r="I12627" t="str">
            <v>12DGDCENT</v>
          </cell>
        </row>
        <row r="12628">
          <cell r="I12628" t="str">
            <v>12DGDCENT</v>
          </cell>
        </row>
        <row r="12629">
          <cell r="I12629" t="str">
            <v>12DGDCENT</v>
          </cell>
        </row>
        <row r="12630">
          <cell r="I12630" t="str">
            <v>12DGDCENT</v>
          </cell>
        </row>
        <row r="12631">
          <cell r="I12631" t="str">
            <v>12DGDCENT</v>
          </cell>
        </row>
        <row r="12632">
          <cell r="I12632" t="str">
            <v>12DGDCENT</v>
          </cell>
        </row>
        <row r="12633">
          <cell r="I12633" t="str">
            <v>12DGDCENT</v>
          </cell>
        </row>
        <row r="12634">
          <cell r="I12634" t="str">
            <v>12DGDCENT</v>
          </cell>
        </row>
        <row r="12635">
          <cell r="I12635" t="str">
            <v>12DGDCENT</v>
          </cell>
        </row>
        <row r="12636">
          <cell r="I12636" t="str">
            <v>12DGDCENT</v>
          </cell>
        </row>
        <row r="12637">
          <cell r="I12637" t="str">
            <v>12DGDCENT</v>
          </cell>
        </row>
        <row r="12638">
          <cell r="I12638" t="str">
            <v>12DGDCENT</v>
          </cell>
        </row>
        <row r="12639">
          <cell r="I12639" t="str">
            <v>12DGDCENT</v>
          </cell>
        </row>
        <row r="12640">
          <cell r="I12640" t="str">
            <v>12DGDCENT</v>
          </cell>
        </row>
        <row r="12641">
          <cell r="I12641" t="str">
            <v>12DGDCENT</v>
          </cell>
        </row>
        <row r="12642">
          <cell r="I12642" t="str">
            <v>12DGDCENT</v>
          </cell>
        </row>
        <row r="12643">
          <cell r="I12643" t="str">
            <v>12DGDCENT</v>
          </cell>
        </row>
        <row r="12644">
          <cell r="I12644" t="str">
            <v>12DGDCENT</v>
          </cell>
        </row>
        <row r="12645">
          <cell r="I12645" t="str">
            <v>12DGDCENT</v>
          </cell>
        </row>
        <row r="12646">
          <cell r="I12646" t="str">
            <v>12DGDCENT</v>
          </cell>
        </row>
        <row r="12647">
          <cell r="I12647" t="str">
            <v>12DGDCENT</v>
          </cell>
        </row>
        <row r="12648">
          <cell r="I12648" t="str">
            <v>12DGDCENT</v>
          </cell>
        </row>
        <row r="12649">
          <cell r="I12649" t="str">
            <v>12DGDCENT</v>
          </cell>
        </row>
        <row r="12650">
          <cell r="I12650" t="str">
            <v>12DGDCENT</v>
          </cell>
        </row>
        <row r="12651">
          <cell r="I12651" t="str">
            <v>12DGDCENT</v>
          </cell>
        </row>
        <row r="12652">
          <cell r="I12652" t="str">
            <v>12DGDCENT</v>
          </cell>
        </row>
        <row r="12653">
          <cell r="I12653" t="str">
            <v>12DGDCENT</v>
          </cell>
        </row>
        <row r="12654">
          <cell r="I12654" t="str">
            <v>12DGDCENT</v>
          </cell>
        </row>
        <row r="12655">
          <cell r="I12655" t="str">
            <v>12DGDCENT</v>
          </cell>
        </row>
        <row r="12656">
          <cell r="I12656" t="str">
            <v>12DGDCENT</v>
          </cell>
        </row>
        <row r="12657">
          <cell r="I12657" t="str">
            <v>12DGDCENT</v>
          </cell>
        </row>
        <row r="12658">
          <cell r="I12658" t="str">
            <v>12DGDCENT</v>
          </cell>
        </row>
        <row r="12659">
          <cell r="I12659" t="str">
            <v>12DGDCENT</v>
          </cell>
        </row>
        <row r="12660">
          <cell r="I12660" t="str">
            <v>12DGDCENT</v>
          </cell>
        </row>
        <row r="12661">
          <cell r="I12661" t="str">
            <v>12DGDCENT</v>
          </cell>
        </row>
        <row r="12662">
          <cell r="I12662" t="str">
            <v>12DGDCENT</v>
          </cell>
        </row>
        <row r="12663">
          <cell r="I12663" t="str">
            <v>12DGDCENT</v>
          </cell>
        </row>
        <row r="12664">
          <cell r="I12664" t="str">
            <v>12DGDCENT</v>
          </cell>
        </row>
        <row r="12665">
          <cell r="I12665" t="str">
            <v>13DGDCENT</v>
          </cell>
        </row>
        <row r="12666">
          <cell r="I12666" t="str">
            <v>13DGDCENT</v>
          </cell>
        </row>
        <row r="12667">
          <cell r="I12667" t="str">
            <v>13DGDCENT</v>
          </cell>
        </row>
        <row r="12668">
          <cell r="I12668" t="str">
            <v>13DGDCENT</v>
          </cell>
        </row>
        <row r="12669">
          <cell r="I12669" t="str">
            <v>13DGDCENT</v>
          </cell>
        </row>
        <row r="12670">
          <cell r="I12670" t="str">
            <v>13DGDCENT</v>
          </cell>
        </row>
        <row r="12671">
          <cell r="I12671" t="str">
            <v>13DGDCENT</v>
          </cell>
        </row>
        <row r="12672">
          <cell r="I12672" t="str">
            <v>13DGDCENT</v>
          </cell>
        </row>
        <row r="12673">
          <cell r="I12673" t="str">
            <v>13DGDCENT</v>
          </cell>
        </row>
        <row r="12674">
          <cell r="I12674" t="str">
            <v>13DGDCENT</v>
          </cell>
        </row>
        <row r="12675">
          <cell r="I12675" t="str">
            <v>13DGDCENT</v>
          </cell>
        </row>
        <row r="12676">
          <cell r="I12676" t="str">
            <v>13DGDCENT</v>
          </cell>
        </row>
        <row r="12677">
          <cell r="I12677" t="str">
            <v>13DGDCENT</v>
          </cell>
        </row>
        <row r="12678">
          <cell r="I12678" t="str">
            <v>13DGDCENT</v>
          </cell>
        </row>
        <row r="12679">
          <cell r="I12679" t="str">
            <v>13DGDCENT</v>
          </cell>
        </row>
        <row r="12680">
          <cell r="I12680" t="str">
            <v>13DGDCENT</v>
          </cell>
        </row>
        <row r="12681">
          <cell r="I12681" t="str">
            <v>13DGDCENT</v>
          </cell>
        </row>
        <row r="12682">
          <cell r="I12682" t="str">
            <v>13DGDCENT</v>
          </cell>
        </row>
        <row r="12683">
          <cell r="I12683" t="str">
            <v>13DGDCENT</v>
          </cell>
        </row>
        <row r="12684">
          <cell r="I12684" t="str">
            <v>13DGDCENT</v>
          </cell>
        </row>
        <row r="12685">
          <cell r="I12685" t="str">
            <v>13DGDCENT</v>
          </cell>
        </row>
        <row r="12686">
          <cell r="I12686" t="str">
            <v>13DGDCENT</v>
          </cell>
        </row>
        <row r="12687">
          <cell r="I12687" t="str">
            <v>13DGDCENT</v>
          </cell>
        </row>
        <row r="12688">
          <cell r="I12688" t="str">
            <v>13DGDCENT</v>
          </cell>
        </row>
        <row r="12689">
          <cell r="I12689" t="str">
            <v>13DGDCENT</v>
          </cell>
        </row>
        <row r="12690">
          <cell r="I12690" t="str">
            <v>13DGDCENT</v>
          </cell>
        </row>
        <row r="12691">
          <cell r="I12691" t="str">
            <v>13DGDCENT</v>
          </cell>
        </row>
        <row r="12692">
          <cell r="I12692" t="str">
            <v>13DGDCENT</v>
          </cell>
        </row>
        <row r="12693">
          <cell r="I12693" t="str">
            <v>13DGDCENT</v>
          </cell>
        </row>
        <row r="12694">
          <cell r="I12694" t="str">
            <v>13DGDCENT</v>
          </cell>
        </row>
        <row r="12695">
          <cell r="I12695" t="str">
            <v>13DGDCENT</v>
          </cell>
        </row>
        <row r="12696">
          <cell r="I12696" t="str">
            <v>13DGDCENT</v>
          </cell>
        </row>
        <row r="12697">
          <cell r="I12697" t="str">
            <v>13DGDCENT</v>
          </cell>
        </row>
        <row r="12698">
          <cell r="I12698" t="str">
            <v>13DGDCENT</v>
          </cell>
        </row>
        <row r="12699">
          <cell r="I12699" t="str">
            <v>13DGDCENT</v>
          </cell>
        </row>
        <row r="12700">
          <cell r="I12700" t="str">
            <v>13DGDCENT</v>
          </cell>
        </row>
        <row r="12701">
          <cell r="I12701" t="str">
            <v>13DGDCENT</v>
          </cell>
        </row>
        <row r="12702">
          <cell r="I12702" t="str">
            <v>13DGDCENT</v>
          </cell>
        </row>
        <row r="12703">
          <cell r="I12703" t="str">
            <v>13DGDCENT</v>
          </cell>
        </row>
        <row r="12704">
          <cell r="I12704" t="str">
            <v>13DGDCENT</v>
          </cell>
        </row>
        <row r="12705">
          <cell r="I12705" t="str">
            <v>13DGDCENT</v>
          </cell>
        </row>
        <row r="12706">
          <cell r="I12706" t="str">
            <v>13DGDCENT</v>
          </cell>
        </row>
        <row r="12707">
          <cell r="I12707" t="str">
            <v>13DGDCENT</v>
          </cell>
        </row>
        <row r="12708">
          <cell r="I12708" t="str">
            <v>13DGDCENT</v>
          </cell>
        </row>
        <row r="12709">
          <cell r="I12709" t="str">
            <v>13DGDCENT</v>
          </cell>
        </row>
        <row r="12710">
          <cell r="I12710" t="str">
            <v>13DGDCENT</v>
          </cell>
        </row>
        <row r="12711">
          <cell r="I12711" t="str">
            <v>13DGDCENT</v>
          </cell>
        </row>
        <row r="12712">
          <cell r="I12712" t="str">
            <v>13DGDCENT</v>
          </cell>
        </row>
        <row r="12713">
          <cell r="I12713" t="str">
            <v>13DGDCENT</v>
          </cell>
        </row>
        <row r="12714">
          <cell r="I12714" t="str">
            <v>13DGDCENT</v>
          </cell>
        </row>
        <row r="12715">
          <cell r="I12715" t="str">
            <v>13DGDCENT</v>
          </cell>
        </row>
        <row r="12716">
          <cell r="I12716" t="str">
            <v>13DGDCENT</v>
          </cell>
        </row>
        <row r="12717">
          <cell r="I12717" t="str">
            <v>13DGDCENT</v>
          </cell>
        </row>
        <row r="12718">
          <cell r="I12718" t="str">
            <v>13DGDCENT</v>
          </cell>
        </row>
        <row r="12719">
          <cell r="I12719" t="str">
            <v>13DGDCENT</v>
          </cell>
        </row>
        <row r="12720">
          <cell r="I12720" t="str">
            <v>13DGDCENT</v>
          </cell>
        </row>
        <row r="12721">
          <cell r="I12721" t="str">
            <v>13DGDCENT</v>
          </cell>
        </row>
        <row r="12722">
          <cell r="I12722" t="str">
            <v>13DGDCENT</v>
          </cell>
        </row>
        <row r="12723">
          <cell r="I12723" t="str">
            <v>13DGDCENT</v>
          </cell>
        </row>
        <row r="12724">
          <cell r="I12724" t="str">
            <v>13DGDCENT</v>
          </cell>
        </row>
        <row r="12725">
          <cell r="I12725" t="str">
            <v>14DGDCENT</v>
          </cell>
        </row>
        <row r="12726">
          <cell r="I12726" t="str">
            <v>14DGDCENT</v>
          </cell>
        </row>
        <row r="12727">
          <cell r="I12727" t="str">
            <v>14DGDCENT</v>
          </cell>
        </row>
        <row r="12728">
          <cell r="I12728" t="str">
            <v>14DGDCENT</v>
          </cell>
        </row>
        <row r="12729">
          <cell r="I12729" t="str">
            <v>14DGDCENT</v>
          </cell>
        </row>
        <row r="12730">
          <cell r="I12730" t="str">
            <v>14DGDCENT</v>
          </cell>
        </row>
        <row r="12731">
          <cell r="I12731" t="str">
            <v>14DGDCENT</v>
          </cell>
        </row>
        <row r="12732">
          <cell r="I12732" t="str">
            <v>14DGDCENT</v>
          </cell>
        </row>
        <row r="12733">
          <cell r="I12733" t="str">
            <v>14DGDCENT</v>
          </cell>
        </row>
        <row r="12734">
          <cell r="I12734" t="str">
            <v>14DGDCENT</v>
          </cell>
        </row>
        <row r="12735">
          <cell r="I12735" t="str">
            <v>14DGDCENT</v>
          </cell>
        </row>
        <row r="12736">
          <cell r="I12736" t="str">
            <v>14DGDCENT</v>
          </cell>
        </row>
        <row r="12737">
          <cell r="I12737" t="str">
            <v>14DGDCENT</v>
          </cell>
        </row>
        <row r="12738">
          <cell r="I12738" t="str">
            <v>14DGDCENT</v>
          </cell>
        </row>
        <row r="12739">
          <cell r="I12739" t="str">
            <v>14DGDCENT</v>
          </cell>
        </row>
        <row r="12740">
          <cell r="I12740" t="str">
            <v>14DGDCENT</v>
          </cell>
        </row>
        <row r="12741">
          <cell r="I12741" t="str">
            <v>14DGDCENT</v>
          </cell>
        </row>
        <row r="12742">
          <cell r="I12742" t="str">
            <v>14DGDCENT</v>
          </cell>
        </row>
        <row r="12743">
          <cell r="I12743" t="str">
            <v>14DGDCENT</v>
          </cell>
        </row>
        <row r="12744">
          <cell r="I12744" t="str">
            <v>14DGDCENT</v>
          </cell>
        </row>
        <row r="12745">
          <cell r="I12745" t="str">
            <v>14DGDCENT</v>
          </cell>
        </row>
        <row r="12746">
          <cell r="I12746" t="str">
            <v>14DGDCENT</v>
          </cell>
        </row>
        <row r="12747">
          <cell r="I12747" t="str">
            <v>1MGDCENT</v>
          </cell>
        </row>
        <row r="12748">
          <cell r="I12748" t="str">
            <v>1MGDCENT</v>
          </cell>
        </row>
        <row r="12749">
          <cell r="I12749" t="str">
            <v>1MGDCENT</v>
          </cell>
        </row>
        <row r="12750">
          <cell r="I12750" t="str">
            <v>1MGDCENT</v>
          </cell>
        </row>
        <row r="12751">
          <cell r="I12751" t="str">
            <v>1MGDCENT</v>
          </cell>
        </row>
        <row r="12752">
          <cell r="I12752" t="str">
            <v>1MGDCENT</v>
          </cell>
        </row>
        <row r="12753">
          <cell r="I12753" t="str">
            <v>1MGDCENT</v>
          </cell>
        </row>
        <row r="12754">
          <cell r="I12754" t="str">
            <v>1MGDCENT</v>
          </cell>
        </row>
        <row r="12755">
          <cell r="I12755" t="str">
            <v>1MGDCENT</v>
          </cell>
        </row>
        <row r="12756">
          <cell r="I12756" t="str">
            <v>1MGDCENT</v>
          </cell>
        </row>
        <row r="12757">
          <cell r="I12757" t="str">
            <v>1MGDCENT</v>
          </cell>
        </row>
        <row r="12758">
          <cell r="I12758" t="str">
            <v>1MGDCENT</v>
          </cell>
        </row>
        <row r="12759">
          <cell r="I12759" t="str">
            <v>1MGDCENT</v>
          </cell>
        </row>
        <row r="12760">
          <cell r="I12760" t="str">
            <v>1MGDCENT</v>
          </cell>
        </row>
        <row r="12761">
          <cell r="I12761" t="str">
            <v>1MGDCENT</v>
          </cell>
        </row>
        <row r="12762">
          <cell r="I12762" t="str">
            <v>1MGDCENT</v>
          </cell>
        </row>
        <row r="12763">
          <cell r="I12763" t="str">
            <v>1MGDCENT</v>
          </cell>
        </row>
        <row r="12764">
          <cell r="I12764" t="str">
            <v>1MGDCENT</v>
          </cell>
        </row>
        <row r="12765">
          <cell r="I12765" t="str">
            <v>1MGDCENT</v>
          </cell>
        </row>
        <row r="12766">
          <cell r="I12766" t="str">
            <v>1MGDCENT</v>
          </cell>
        </row>
        <row r="12767">
          <cell r="I12767" t="str">
            <v>1MGDCENT</v>
          </cell>
        </row>
        <row r="12768">
          <cell r="I12768" t="str">
            <v>1MGDCENT</v>
          </cell>
        </row>
        <row r="12769">
          <cell r="I12769" t="str">
            <v>1MGDCENT</v>
          </cell>
        </row>
        <row r="12770">
          <cell r="I12770" t="str">
            <v>1MGDCENT</v>
          </cell>
        </row>
        <row r="12771">
          <cell r="I12771" t="str">
            <v>1MGDCENT</v>
          </cell>
        </row>
        <row r="12772">
          <cell r="I12772" t="str">
            <v>1MGDCENT</v>
          </cell>
        </row>
        <row r="12773">
          <cell r="I12773" t="str">
            <v>1MGDCENT</v>
          </cell>
        </row>
        <row r="12774">
          <cell r="I12774" t="str">
            <v>1MGDCENT</v>
          </cell>
        </row>
        <row r="12775">
          <cell r="I12775" t="str">
            <v>1MGDCENT</v>
          </cell>
        </row>
        <row r="12776">
          <cell r="I12776" t="str">
            <v>NOT USED</v>
          </cell>
        </row>
        <row r="12777">
          <cell r="I12777" t="str">
            <v>2PGDCENT</v>
          </cell>
        </row>
        <row r="12778">
          <cell r="I12778" t="str">
            <v>3PGDCENT</v>
          </cell>
        </row>
        <row r="12779">
          <cell r="I12779" t="str">
            <v>4PGDCENT</v>
          </cell>
        </row>
        <row r="12780">
          <cell r="I12780" t="str">
            <v>5PGDCENT</v>
          </cell>
        </row>
        <row r="12781">
          <cell r="I12781" t="str">
            <v>6PGDCENT</v>
          </cell>
        </row>
        <row r="12782">
          <cell r="I12782" t="str">
            <v>7PGDCENT</v>
          </cell>
        </row>
        <row r="12783">
          <cell r="I12783" t="str">
            <v>8PGDCENT</v>
          </cell>
        </row>
        <row r="12784">
          <cell r="I12784" t="str">
            <v>8PGDCENT</v>
          </cell>
        </row>
        <row r="12785">
          <cell r="I12785" t="str">
            <v>8PGDCENT</v>
          </cell>
        </row>
        <row r="12786">
          <cell r="I12786" t="str">
            <v>8PGDCENT</v>
          </cell>
        </row>
        <row r="12787">
          <cell r="I12787" t="str">
            <v>8PGDCENT</v>
          </cell>
        </row>
        <row r="12788">
          <cell r="I12788" t="str">
            <v>9PGDCENT</v>
          </cell>
        </row>
        <row r="12789">
          <cell r="I12789" t="str">
            <v>9PGDCENT</v>
          </cell>
        </row>
        <row r="12790">
          <cell r="I12790" t="str">
            <v>9PGDCENT</v>
          </cell>
        </row>
        <row r="12791">
          <cell r="I12791" t="str">
            <v>9PGDCENT</v>
          </cell>
        </row>
        <row r="12792">
          <cell r="I12792" t="str">
            <v>9PGDCENT</v>
          </cell>
        </row>
        <row r="12793">
          <cell r="I12793" t="str">
            <v>9PGDCENT</v>
          </cell>
        </row>
        <row r="12794">
          <cell r="I12794" t="str">
            <v>9PGDCENT</v>
          </cell>
        </row>
        <row r="12795">
          <cell r="I12795" t="str">
            <v>9PGDCENT</v>
          </cell>
        </row>
        <row r="12796">
          <cell r="I12796" t="str">
            <v>9PGDCENT</v>
          </cell>
        </row>
        <row r="12797">
          <cell r="I12797" t="str">
            <v>9PGDCENT</v>
          </cell>
        </row>
        <row r="12798">
          <cell r="I12798" t="str">
            <v>9PGDCENT</v>
          </cell>
        </row>
        <row r="12799">
          <cell r="I12799" t="str">
            <v>9PGDCENT</v>
          </cell>
        </row>
        <row r="12800">
          <cell r="I12800" t="str">
            <v>10PGDCENT</v>
          </cell>
        </row>
        <row r="12801">
          <cell r="I12801" t="str">
            <v>10PGDCENT</v>
          </cell>
        </row>
        <row r="12802">
          <cell r="I12802" t="str">
            <v>10PGDCENT</v>
          </cell>
        </row>
        <row r="12803">
          <cell r="I12803" t="str">
            <v>10PGDCENT</v>
          </cell>
        </row>
        <row r="12804">
          <cell r="I12804" t="str">
            <v>10PGDCENT</v>
          </cell>
        </row>
        <row r="12805">
          <cell r="I12805" t="str">
            <v>10PGDCENT</v>
          </cell>
        </row>
        <row r="12806">
          <cell r="I12806" t="str">
            <v>10PGDCENT</v>
          </cell>
        </row>
        <row r="12807">
          <cell r="I12807" t="str">
            <v>10PGDCENT</v>
          </cell>
        </row>
        <row r="12808">
          <cell r="I12808" t="str">
            <v>10PGDCENT</v>
          </cell>
        </row>
        <row r="12809">
          <cell r="I12809" t="str">
            <v>10PGDCENT</v>
          </cell>
        </row>
        <row r="12810">
          <cell r="I12810" t="str">
            <v>10PGDCENT</v>
          </cell>
        </row>
        <row r="12811">
          <cell r="I12811" t="str">
            <v>10PGDCENT</v>
          </cell>
        </row>
        <row r="12812">
          <cell r="I12812" t="str">
            <v>11PGDCENT</v>
          </cell>
        </row>
        <row r="12813">
          <cell r="I12813" t="str">
            <v>11PGDCENT</v>
          </cell>
        </row>
        <row r="12814">
          <cell r="I12814" t="str">
            <v>11PGDCENT</v>
          </cell>
        </row>
        <row r="12815">
          <cell r="I12815" t="str">
            <v>11PGDCENT</v>
          </cell>
        </row>
        <row r="12816">
          <cell r="I12816" t="str">
            <v>11PGDCENT</v>
          </cell>
        </row>
        <row r="12817">
          <cell r="I12817" t="str">
            <v>11PGDCENT</v>
          </cell>
        </row>
        <row r="12818">
          <cell r="I12818" t="str">
            <v>11PGDCENT</v>
          </cell>
        </row>
        <row r="12819">
          <cell r="I12819" t="str">
            <v>11PGDCENT</v>
          </cell>
        </row>
        <row r="12820">
          <cell r="I12820" t="str">
            <v>11PGDCENT</v>
          </cell>
        </row>
        <row r="12821">
          <cell r="I12821" t="str">
            <v>11PGDCENT</v>
          </cell>
        </row>
        <row r="12822">
          <cell r="I12822" t="str">
            <v>11PGDCENT</v>
          </cell>
        </row>
        <row r="12823">
          <cell r="I12823" t="str">
            <v>11PGDCENT</v>
          </cell>
        </row>
        <row r="12824">
          <cell r="I12824" t="str">
            <v>12PGDCENT</v>
          </cell>
        </row>
        <row r="12825">
          <cell r="I12825" t="str">
            <v>12PGDCENT</v>
          </cell>
        </row>
        <row r="12826">
          <cell r="I12826" t="str">
            <v>12PGDCENT</v>
          </cell>
        </row>
        <row r="12827">
          <cell r="I12827" t="str">
            <v>12PGDCENT</v>
          </cell>
        </row>
        <row r="12828">
          <cell r="I12828" t="str">
            <v>12PGDCENT</v>
          </cell>
        </row>
        <row r="12829">
          <cell r="I12829" t="str">
            <v>12PGDCENT</v>
          </cell>
        </row>
        <row r="12830">
          <cell r="I12830" t="str">
            <v>12PGDCENT</v>
          </cell>
        </row>
        <row r="12831">
          <cell r="I12831" t="str">
            <v>12PGDCENT</v>
          </cell>
        </row>
        <row r="12832">
          <cell r="I12832" t="str">
            <v>12PGDCENT</v>
          </cell>
        </row>
        <row r="12833">
          <cell r="I12833" t="str">
            <v>12PGDCENT</v>
          </cell>
        </row>
        <row r="12834">
          <cell r="I12834" t="str">
            <v>12PGDCENT</v>
          </cell>
        </row>
        <row r="12835">
          <cell r="I12835" t="str">
            <v>12PGDCENT</v>
          </cell>
        </row>
        <row r="12836">
          <cell r="I12836" t="str">
            <v>12PGDCENT</v>
          </cell>
        </row>
        <row r="12837">
          <cell r="I12837" t="str">
            <v>12PGDCENT</v>
          </cell>
        </row>
        <row r="12838">
          <cell r="I12838" t="str">
            <v>12PGDCENT</v>
          </cell>
        </row>
        <row r="12839">
          <cell r="I12839" t="str">
            <v>12PGDCENT</v>
          </cell>
        </row>
        <row r="12840">
          <cell r="I12840" t="str">
            <v>12PGDCENT</v>
          </cell>
        </row>
        <row r="12841">
          <cell r="I12841" t="str">
            <v>12PGDCENT</v>
          </cell>
        </row>
        <row r="12842">
          <cell r="I12842" t="str">
            <v>12PGDCENT</v>
          </cell>
        </row>
        <row r="12843">
          <cell r="I12843" t="str">
            <v>12PGDCENT</v>
          </cell>
        </row>
        <row r="12844">
          <cell r="I12844" t="str">
            <v>12PGDCENT</v>
          </cell>
        </row>
        <row r="12845">
          <cell r="I12845" t="str">
            <v>12PGDCENT</v>
          </cell>
        </row>
        <row r="12846">
          <cell r="I12846" t="str">
            <v>12PGDCENT</v>
          </cell>
        </row>
        <row r="12847">
          <cell r="I12847" t="str">
            <v>12PGDCENT</v>
          </cell>
        </row>
        <row r="12848">
          <cell r="I12848" t="str">
            <v>12PGDCENT</v>
          </cell>
        </row>
        <row r="12849">
          <cell r="I12849" t="str">
            <v>12PGDCENT</v>
          </cell>
        </row>
        <row r="12850">
          <cell r="I12850" t="str">
            <v>12PGDCENT</v>
          </cell>
        </row>
        <row r="12851">
          <cell r="I12851" t="str">
            <v>12PGDCENT</v>
          </cell>
        </row>
        <row r="12852">
          <cell r="I12852" t="str">
            <v>12PGDCENT</v>
          </cell>
        </row>
        <row r="12853">
          <cell r="I12853" t="str">
            <v>12PGDCENT</v>
          </cell>
        </row>
        <row r="12854">
          <cell r="I12854" t="str">
            <v>12PGDCENT</v>
          </cell>
        </row>
        <row r="12855">
          <cell r="I12855" t="str">
            <v>12PGDCENT</v>
          </cell>
        </row>
        <row r="12856">
          <cell r="I12856" t="str">
            <v>12PGDCENT</v>
          </cell>
        </row>
        <row r="12857">
          <cell r="I12857" t="str">
            <v>12PGDCENT</v>
          </cell>
        </row>
        <row r="12858">
          <cell r="I12858" t="str">
            <v>12PGDCENT</v>
          </cell>
        </row>
        <row r="12859">
          <cell r="I12859" t="str">
            <v>12PGDCENT</v>
          </cell>
        </row>
        <row r="12860">
          <cell r="I12860" t="str">
            <v>12PGDCENT</v>
          </cell>
        </row>
        <row r="12861">
          <cell r="I12861" t="str">
            <v>12PGDCENT</v>
          </cell>
        </row>
        <row r="12862">
          <cell r="I12862" t="str">
            <v>12PGDCENT</v>
          </cell>
        </row>
        <row r="12863">
          <cell r="I12863" t="str">
            <v>12PGDCENT</v>
          </cell>
        </row>
        <row r="12864">
          <cell r="I12864" t="str">
            <v>12PGDCENT</v>
          </cell>
        </row>
        <row r="12865">
          <cell r="I12865" t="str">
            <v>12PGDCENT</v>
          </cell>
        </row>
        <row r="12866">
          <cell r="I12866" t="str">
            <v>12PGDCENT</v>
          </cell>
        </row>
        <row r="12867">
          <cell r="I12867" t="str">
            <v>12PGDCENT</v>
          </cell>
        </row>
        <row r="12868">
          <cell r="I12868" t="str">
            <v>12PGDCENT</v>
          </cell>
        </row>
        <row r="12869">
          <cell r="I12869" t="str">
            <v>12PGDCENT</v>
          </cell>
        </row>
        <row r="12870">
          <cell r="I12870" t="str">
            <v>12PGDCENT</v>
          </cell>
        </row>
        <row r="12871">
          <cell r="I12871" t="str">
            <v>12PGDCENT</v>
          </cell>
        </row>
        <row r="12872">
          <cell r="I12872" t="str">
            <v>12PGDCENT</v>
          </cell>
        </row>
        <row r="12873">
          <cell r="I12873" t="str">
            <v>12PGDCENT</v>
          </cell>
        </row>
        <row r="12874">
          <cell r="I12874" t="str">
            <v>12PGDCENT</v>
          </cell>
        </row>
        <row r="12875">
          <cell r="I12875" t="str">
            <v>12PGDCENT</v>
          </cell>
        </row>
        <row r="12876">
          <cell r="I12876" t="str">
            <v>12PGDCENT</v>
          </cell>
        </row>
        <row r="12877">
          <cell r="I12877" t="str">
            <v>12PGDCENT</v>
          </cell>
        </row>
        <row r="12878">
          <cell r="I12878" t="str">
            <v>12PGDCENT</v>
          </cell>
        </row>
        <row r="12879">
          <cell r="I12879" t="str">
            <v>12PGDCENT</v>
          </cell>
        </row>
        <row r="12880">
          <cell r="I12880" t="str">
            <v>12PGDCENT</v>
          </cell>
        </row>
        <row r="12881">
          <cell r="I12881" t="str">
            <v>12PGDCENT</v>
          </cell>
        </row>
        <row r="12882">
          <cell r="I12882" t="str">
            <v>12PGDCENT</v>
          </cell>
        </row>
        <row r="12883">
          <cell r="I12883" t="str">
            <v>12PGDCENT</v>
          </cell>
        </row>
        <row r="12884">
          <cell r="I12884" t="str">
            <v>12PGDCENT</v>
          </cell>
        </row>
        <row r="12885">
          <cell r="I12885" t="str">
            <v>12PGDCENT</v>
          </cell>
        </row>
        <row r="12886">
          <cell r="I12886" t="str">
            <v>12PGDCENT</v>
          </cell>
        </row>
        <row r="12887">
          <cell r="I12887" t="str">
            <v>12PGDCENT</v>
          </cell>
        </row>
        <row r="12888">
          <cell r="I12888" t="str">
            <v>12PGDCENT</v>
          </cell>
        </row>
        <row r="12889">
          <cell r="I12889" t="str">
            <v>12PGDCENT</v>
          </cell>
        </row>
        <row r="12890">
          <cell r="I12890" t="str">
            <v>12PGDCENT</v>
          </cell>
        </row>
        <row r="12891">
          <cell r="I12891" t="str">
            <v>12PGDCENT</v>
          </cell>
        </row>
        <row r="12892">
          <cell r="I12892" t="str">
            <v>12PGDCENT</v>
          </cell>
        </row>
        <row r="12893">
          <cell r="I12893" t="str">
            <v>12PGDCENT</v>
          </cell>
        </row>
        <row r="12894">
          <cell r="I12894" t="str">
            <v>12PGDCENT</v>
          </cell>
        </row>
        <row r="12895">
          <cell r="I12895" t="str">
            <v>12PGDCENT</v>
          </cell>
        </row>
        <row r="12896">
          <cell r="I12896" t="str">
            <v>13PGDCENT</v>
          </cell>
        </row>
        <row r="12897">
          <cell r="I12897" t="str">
            <v>13PGDCENT</v>
          </cell>
        </row>
        <row r="12898">
          <cell r="I12898" t="str">
            <v>13PGDCENT</v>
          </cell>
        </row>
        <row r="12899">
          <cell r="I12899" t="str">
            <v>13PGDCENT</v>
          </cell>
        </row>
        <row r="12900">
          <cell r="I12900" t="str">
            <v>13PGDCENT</v>
          </cell>
        </row>
        <row r="12901">
          <cell r="I12901" t="str">
            <v>13PGDCENT</v>
          </cell>
        </row>
        <row r="12902">
          <cell r="I12902" t="str">
            <v>13PGDCENT</v>
          </cell>
        </row>
        <row r="12903">
          <cell r="I12903" t="str">
            <v>13PGDCENT</v>
          </cell>
        </row>
        <row r="12904">
          <cell r="I12904" t="str">
            <v>13PGDCENT</v>
          </cell>
        </row>
        <row r="12905">
          <cell r="I12905" t="str">
            <v>13PGDCENT</v>
          </cell>
        </row>
        <row r="12906">
          <cell r="I12906" t="str">
            <v>13PGDCENT</v>
          </cell>
        </row>
        <row r="12907">
          <cell r="I12907" t="str">
            <v>13PGDCENT</v>
          </cell>
        </row>
        <row r="12908">
          <cell r="I12908" t="str">
            <v>13PGDCENT</v>
          </cell>
        </row>
        <row r="12909">
          <cell r="I12909" t="str">
            <v>13PGDCENT</v>
          </cell>
        </row>
        <row r="12910">
          <cell r="I12910" t="str">
            <v>13PGDCENT</v>
          </cell>
        </row>
        <row r="12911">
          <cell r="I12911" t="str">
            <v>13PGDCENT</v>
          </cell>
        </row>
        <row r="12912">
          <cell r="I12912" t="str">
            <v>13PGDCENT</v>
          </cell>
        </row>
        <row r="12913">
          <cell r="I12913" t="str">
            <v>13PGDCENT</v>
          </cell>
        </row>
        <row r="12914">
          <cell r="I12914" t="str">
            <v>13PGDCENT</v>
          </cell>
        </row>
        <row r="12915">
          <cell r="I12915" t="str">
            <v>13PGDCENT</v>
          </cell>
        </row>
        <row r="12916">
          <cell r="I12916" t="str">
            <v>13PGDCENT</v>
          </cell>
        </row>
        <row r="12917">
          <cell r="I12917" t="str">
            <v>13PGDCENT</v>
          </cell>
        </row>
        <row r="12918">
          <cell r="I12918" t="str">
            <v>13PGDCENT</v>
          </cell>
        </row>
        <row r="12919">
          <cell r="I12919" t="str">
            <v>13PGDCENT</v>
          </cell>
        </row>
        <row r="12920">
          <cell r="I12920" t="str">
            <v>13PGDCENT</v>
          </cell>
        </row>
        <row r="12921">
          <cell r="I12921" t="str">
            <v>13PGDCENT</v>
          </cell>
        </row>
        <row r="12922">
          <cell r="I12922" t="str">
            <v>13PGDCENT</v>
          </cell>
        </row>
        <row r="12923">
          <cell r="I12923" t="str">
            <v>13PGDCENT</v>
          </cell>
        </row>
        <row r="12924">
          <cell r="I12924" t="str">
            <v>13PGDCENT</v>
          </cell>
        </row>
        <row r="12925">
          <cell r="I12925" t="str">
            <v>13PGDCENT</v>
          </cell>
        </row>
        <row r="12926">
          <cell r="I12926" t="str">
            <v>13PGDCENT</v>
          </cell>
        </row>
        <row r="12927">
          <cell r="I12927" t="str">
            <v>13PGDCENT</v>
          </cell>
        </row>
        <row r="12928">
          <cell r="I12928" t="str">
            <v>13PGDCENT</v>
          </cell>
        </row>
        <row r="12929">
          <cell r="I12929" t="str">
            <v>13PGDCENT</v>
          </cell>
        </row>
        <row r="12930">
          <cell r="I12930" t="str">
            <v>13PGDCENT</v>
          </cell>
        </row>
        <row r="12931">
          <cell r="I12931" t="str">
            <v>13PGDCENT</v>
          </cell>
        </row>
        <row r="12932">
          <cell r="I12932" t="str">
            <v>13PGDCENT</v>
          </cell>
        </row>
        <row r="12933">
          <cell r="I12933" t="str">
            <v>13PGDCENT</v>
          </cell>
        </row>
        <row r="12934">
          <cell r="I12934" t="str">
            <v>13PGDCENT</v>
          </cell>
        </row>
        <row r="12935">
          <cell r="I12935" t="str">
            <v>13PGDCENT</v>
          </cell>
        </row>
        <row r="12936">
          <cell r="I12936" t="str">
            <v>13PGDCENT</v>
          </cell>
        </row>
        <row r="12937">
          <cell r="I12937" t="str">
            <v>13PGDCENT</v>
          </cell>
        </row>
        <row r="12938">
          <cell r="I12938" t="str">
            <v>13PGDCENT</v>
          </cell>
        </row>
        <row r="12939">
          <cell r="I12939" t="str">
            <v>13PGDCENT</v>
          </cell>
        </row>
        <row r="12940">
          <cell r="I12940" t="str">
            <v>13PGDCENT</v>
          </cell>
        </row>
        <row r="12941">
          <cell r="I12941" t="str">
            <v>13PGDCENT</v>
          </cell>
        </row>
        <row r="12942">
          <cell r="I12942" t="str">
            <v>13PGDCENT</v>
          </cell>
        </row>
        <row r="12943">
          <cell r="I12943" t="str">
            <v>13PGDCENT</v>
          </cell>
        </row>
        <row r="12944">
          <cell r="I12944" t="str">
            <v>13PGDCENT</v>
          </cell>
        </row>
        <row r="12945">
          <cell r="I12945" t="str">
            <v>13PGDCENT</v>
          </cell>
        </row>
        <row r="12946">
          <cell r="I12946" t="str">
            <v>13PGDCENT</v>
          </cell>
        </row>
        <row r="12947">
          <cell r="I12947" t="str">
            <v>13PGDCENT</v>
          </cell>
        </row>
        <row r="12948">
          <cell r="I12948" t="str">
            <v>13PGDCENT</v>
          </cell>
        </row>
        <row r="12949">
          <cell r="I12949" t="str">
            <v>13PGDCENT</v>
          </cell>
        </row>
        <row r="12950">
          <cell r="I12950" t="str">
            <v>13PGDCENT</v>
          </cell>
        </row>
        <row r="12951">
          <cell r="I12951" t="str">
            <v>13PGDCENT</v>
          </cell>
        </row>
        <row r="12952">
          <cell r="I12952" t="str">
            <v>13PGDCENT</v>
          </cell>
        </row>
        <row r="12953">
          <cell r="I12953" t="str">
            <v>13PGDCENT</v>
          </cell>
        </row>
        <row r="12954">
          <cell r="I12954" t="str">
            <v>13PGDCENT</v>
          </cell>
        </row>
        <row r="12955">
          <cell r="I12955" t="str">
            <v>13PGDCENT</v>
          </cell>
        </row>
        <row r="12956">
          <cell r="I12956" t="str">
            <v>14PGDCENT</v>
          </cell>
        </row>
        <row r="12957">
          <cell r="I12957" t="str">
            <v>14PGDCENT</v>
          </cell>
        </row>
        <row r="12958">
          <cell r="I12958" t="str">
            <v>14PGDCENT</v>
          </cell>
        </row>
        <row r="12959">
          <cell r="I12959" t="str">
            <v>14PGDCENT</v>
          </cell>
        </row>
        <row r="12960">
          <cell r="I12960" t="str">
            <v>14PGDCENT</v>
          </cell>
        </row>
        <row r="12961">
          <cell r="I12961" t="str">
            <v>14PGDCENT</v>
          </cell>
        </row>
        <row r="12962">
          <cell r="I12962" t="str">
            <v>14PGDCENT</v>
          </cell>
        </row>
        <row r="12963">
          <cell r="I12963" t="str">
            <v>14PGDCENT</v>
          </cell>
        </row>
        <row r="12964">
          <cell r="I12964" t="str">
            <v>14PGDCENT</v>
          </cell>
        </row>
        <row r="12965">
          <cell r="I12965" t="str">
            <v>14PGDCENT</v>
          </cell>
        </row>
        <row r="12966">
          <cell r="I12966" t="str">
            <v>14PGDCENT</v>
          </cell>
        </row>
        <row r="12967">
          <cell r="I12967" t="str">
            <v>14PGDCENT</v>
          </cell>
        </row>
        <row r="12968">
          <cell r="I12968" t="str">
            <v>14PGDCENT</v>
          </cell>
        </row>
        <row r="12969">
          <cell r="I12969" t="str">
            <v>14PGDCENT</v>
          </cell>
        </row>
        <row r="12970">
          <cell r="I12970" t="str">
            <v>14PGDCENT</v>
          </cell>
        </row>
        <row r="12971">
          <cell r="I12971" t="str">
            <v>14PGDCENT</v>
          </cell>
        </row>
        <row r="12972">
          <cell r="I12972" t="str">
            <v>14PGDCENT</v>
          </cell>
        </row>
        <row r="12973">
          <cell r="I12973" t="str">
            <v>14PGDCENT</v>
          </cell>
        </row>
        <row r="12974">
          <cell r="I12974" t="str">
            <v>14PGDCENT</v>
          </cell>
        </row>
        <row r="12975">
          <cell r="I12975" t="str">
            <v>14PGDCENT</v>
          </cell>
        </row>
        <row r="12976">
          <cell r="I12976" t="str">
            <v>14PGDCENT</v>
          </cell>
        </row>
        <row r="12977">
          <cell r="I12977" t="str">
            <v>14PGDCENT</v>
          </cell>
        </row>
        <row r="12978">
          <cell r="I12978" t="str">
            <v>NOT USED</v>
          </cell>
        </row>
        <row r="12979">
          <cell r="I12979" t="str">
            <v>2DIMCHICAGO</v>
          </cell>
        </row>
        <row r="12980">
          <cell r="I12980" t="str">
            <v>3DIMCHICAGO</v>
          </cell>
        </row>
        <row r="12981">
          <cell r="I12981" t="str">
            <v>4DIMCHICAGO</v>
          </cell>
        </row>
        <row r="12982">
          <cell r="I12982" t="str">
            <v>5DIMCHICAGO</v>
          </cell>
        </row>
        <row r="12983">
          <cell r="I12983" t="str">
            <v>6DIMCHICAGO</v>
          </cell>
        </row>
        <row r="12984">
          <cell r="I12984" t="str">
            <v>7DIMCHICAGO</v>
          </cell>
        </row>
        <row r="12985">
          <cell r="I12985" t="str">
            <v>8DIMCHICAGO</v>
          </cell>
        </row>
        <row r="12986">
          <cell r="I12986" t="str">
            <v>8DIMCHICAGO</v>
          </cell>
        </row>
        <row r="12987">
          <cell r="I12987" t="str">
            <v>8DIMCHICAGO</v>
          </cell>
        </row>
        <row r="12988">
          <cell r="I12988" t="str">
            <v>8DIMCHICAGO</v>
          </cell>
        </row>
        <row r="12989">
          <cell r="I12989" t="str">
            <v>8DIMCHICAGO</v>
          </cell>
        </row>
        <row r="12990">
          <cell r="I12990" t="str">
            <v>9DIMCHICAGO</v>
          </cell>
        </row>
        <row r="12991">
          <cell r="I12991" t="str">
            <v>9DIMCHICAGO</v>
          </cell>
        </row>
        <row r="12992">
          <cell r="I12992" t="str">
            <v>9DIMCHICAGO</v>
          </cell>
        </row>
        <row r="12993">
          <cell r="I12993" t="str">
            <v>1IIMCHICAGO</v>
          </cell>
        </row>
        <row r="12994">
          <cell r="I12994" t="str">
            <v>2IIMCHICAGO</v>
          </cell>
        </row>
        <row r="12995">
          <cell r="I12995" t="str">
            <v>3IIMCHICAGO</v>
          </cell>
        </row>
        <row r="12996">
          <cell r="I12996" t="str">
            <v>4IIMCHICAGO</v>
          </cell>
        </row>
        <row r="12997">
          <cell r="I12997" t="str">
            <v>5IIMCHICAGO</v>
          </cell>
        </row>
        <row r="12998">
          <cell r="I12998" t="str">
            <v>6IIMCHICAGO</v>
          </cell>
        </row>
        <row r="12999">
          <cell r="I12999" t="str">
            <v>7IIMCHICAGO</v>
          </cell>
        </row>
        <row r="13000">
          <cell r="I13000" t="str">
            <v>8IIMCHICAGO</v>
          </cell>
        </row>
        <row r="13001">
          <cell r="I13001" t="str">
            <v>8IIMCHICAGO</v>
          </cell>
        </row>
        <row r="13002">
          <cell r="I13002" t="str">
            <v>8IIMCHICAGO</v>
          </cell>
        </row>
        <row r="13003">
          <cell r="I13003" t="str">
            <v>8IIMCHICAGO</v>
          </cell>
        </row>
        <row r="13004">
          <cell r="I13004" t="str">
            <v>8IIMCHICAGO</v>
          </cell>
        </row>
        <row r="13005">
          <cell r="I13005" t="str">
            <v>9IIMCHICAGO</v>
          </cell>
        </row>
        <row r="13006">
          <cell r="I13006" t="str">
            <v>9IIMCHICAGO</v>
          </cell>
        </row>
        <row r="13007">
          <cell r="I13007" t="str">
            <v>9IIMCHICAGO</v>
          </cell>
        </row>
        <row r="13008">
          <cell r="I13008" t="str">
            <v>NOT USED</v>
          </cell>
        </row>
        <row r="13009">
          <cell r="I13009" t="str">
            <v>2PIMCHICAGO</v>
          </cell>
        </row>
        <row r="13010">
          <cell r="I13010" t="str">
            <v>3PIMCHICAGO</v>
          </cell>
        </row>
        <row r="13011">
          <cell r="I13011" t="str">
            <v>4PIMCHICAGO</v>
          </cell>
        </row>
        <row r="13012">
          <cell r="I13012" t="str">
            <v>5PIMCHICAGO</v>
          </cell>
        </row>
        <row r="13013">
          <cell r="I13013" t="str">
            <v>6PIMCHICAGO</v>
          </cell>
        </row>
        <row r="13014">
          <cell r="I13014" t="str">
            <v>7PIMCHICAGO</v>
          </cell>
        </row>
        <row r="13015">
          <cell r="I13015" t="str">
            <v>8PIMCHICAGO</v>
          </cell>
        </row>
        <row r="13016">
          <cell r="I13016" t="str">
            <v>8PIMCHICAGO</v>
          </cell>
        </row>
        <row r="13017">
          <cell r="I13017" t="str">
            <v>8PIMCHICAGO</v>
          </cell>
        </row>
        <row r="13018">
          <cell r="I13018" t="str">
            <v>8PIMCHICAGO</v>
          </cell>
        </row>
        <row r="13019">
          <cell r="I13019" t="str">
            <v>8PIMCHICAGO</v>
          </cell>
        </row>
        <row r="13020">
          <cell r="I13020" t="str">
            <v>9PIMCHICAGO</v>
          </cell>
        </row>
        <row r="13021">
          <cell r="I13021" t="str">
            <v>9PIMCHICAGO</v>
          </cell>
        </row>
        <row r="13022">
          <cell r="I13022" t="str">
            <v>9PIMCHICAGO</v>
          </cell>
        </row>
        <row r="13023">
          <cell r="I13023" t="str">
            <v>1PHYIMCHICAGO</v>
          </cell>
        </row>
        <row r="13024">
          <cell r="I13024" t="str">
            <v>1PHYIMCHICAGO</v>
          </cell>
        </row>
        <row r="13025">
          <cell r="I13025" t="str">
            <v>1PHYIMCHICAGO</v>
          </cell>
        </row>
        <row r="13026">
          <cell r="I13026" t="str">
            <v>1PHYIMCHICAGO</v>
          </cell>
        </row>
        <row r="13027">
          <cell r="I13027" t="str">
            <v>1PHYIMCHICAGO</v>
          </cell>
        </row>
        <row r="13028">
          <cell r="I13028" t="str">
            <v>1PHYIMCHICAGO</v>
          </cell>
        </row>
        <row r="13029">
          <cell r="I13029" t="str">
            <v>1PHYIMCHICAGO</v>
          </cell>
        </row>
        <row r="13030">
          <cell r="I13030" t="str">
            <v>1PHYIMCHICAGO</v>
          </cell>
        </row>
        <row r="13031">
          <cell r="I13031" t="str">
            <v>1PHYIMCHICAGO</v>
          </cell>
        </row>
        <row r="13032">
          <cell r="I13032" t="str">
            <v>1PHYIMCHICAGO</v>
          </cell>
        </row>
        <row r="13033">
          <cell r="I13033" t="str">
            <v>1PHYIMCHICAGO</v>
          </cell>
        </row>
        <row r="13034">
          <cell r="I13034" t="str">
            <v>1PHYIMCHICAGO</v>
          </cell>
        </row>
        <row r="13035">
          <cell r="I13035" t="str">
            <v>1PHYIMCHICAGO</v>
          </cell>
        </row>
        <row r="13036">
          <cell r="I13036" t="str">
            <v>1PHYIMCHICAGO</v>
          </cell>
        </row>
        <row r="13037">
          <cell r="I13037" t="str">
            <v>1PHYIMCHICAGO</v>
          </cell>
        </row>
        <row r="13038">
          <cell r="I13038" t="str">
            <v>1PHYIMCHICAGO</v>
          </cell>
        </row>
        <row r="13039">
          <cell r="I13039" t="str">
            <v>1PHYIMCHICAGO</v>
          </cell>
        </row>
        <row r="13040">
          <cell r="I13040" t="str">
            <v>1PHYIMCHICAGO</v>
          </cell>
        </row>
        <row r="13041">
          <cell r="I13041" t="str">
            <v>1PHYIMCHICAGO</v>
          </cell>
        </row>
        <row r="13042">
          <cell r="I13042" t="str">
            <v>1PHYIMCHICAGO</v>
          </cell>
        </row>
        <row r="13043">
          <cell r="I13043" t="str">
            <v>1PHYIMCHICAGO</v>
          </cell>
        </row>
        <row r="13044">
          <cell r="I13044" t="str">
            <v>1PHYIMCHICAGO</v>
          </cell>
        </row>
        <row r="13045">
          <cell r="I13045" t="str">
            <v>1PHYIMCHICAGO</v>
          </cell>
        </row>
        <row r="13046">
          <cell r="I13046" t="str">
            <v>1PHYIMCHICAGO</v>
          </cell>
        </row>
        <row r="13047">
          <cell r="I13047" t="str">
            <v>1PHYIMCHICAGO</v>
          </cell>
        </row>
        <row r="13048">
          <cell r="I13048" t="str">
            <v>1PHYIMCHICAGO</v>
          </cell>
        </row>
        <row r="13049">
          <cell r="I13049" t="str">
            <v>1PHYIMCHICAGO</v>
          </cell>
        </row>
        <row r="13050">
          <cell r="I13050" t="str">
            <v>1PHYIMCHICAGO</v>
          </cell>
        </row>
        <row r="13051">
          <cell r="I13051" t="str">
            <v>1PHYMIDCON2</v>
          </cell>
        </row>
        <row r="13052">
          <cell r="I13052" t="str">
            <v>1PHYMIDCON2</v>
          </cell>
        </row>
        <row r="13053">
          <cell r="I13053" t="str">
            <v>1PHYMIDCON2</v>
          </cell>
        </row>
        <row r="13054">
          <cell r="I13054" t="str">
            <v>1PHYMIDCON2</v>
          </cell>
        </row>
        <row r="13055">
          <cell r="I13055" t="str">
            <v>1PHYMIDCON2</v>
          </cell>
        </row>
        <row r="13056">
          <cell r="I13056" t="str">
            <v>1PHYMIDCON2</v>
          </cell>
        </row>
        <row r="13057">
          <cell r="I13057" t="str">
            <v>1PHYMIDCON2</v>
          </cell>
        </row>
        <row r="13058">
          <cell r="I13058" t="str">
            <v>1PHYMIDCON2</v>
          </cell>
        </row>
        <row r="13059">
          <cell r="I13059" t="str">
            <v>1PHYMIDCON2</v>
          </cell>
        </row>
        <row r="13060">
          <cell r="I13060" t="str">
            <v>1PHYMIDCON2</v>
          </cell>
        </row>
        <row r="13061">
          <cell r="I13061" t="str">
            <v>1PHYMIDCON2</v>
          </cell>
        </row>
        <row r="13062">
          <cell r="I13062" t="str">
            <v>1PHYMIDCON2</v>
          </cell>
        </row>
        <row r="13063">
          <cell r="I13063" t="str">
            <v>1PHYMIDCON2</v>
          </cell>
        </row>
        <row r="13064">
          <cell r="I13064" t="str">
            <v>1PHYMIDCON2</v>
          </cell>
        </row>
        <row r="13065">
          <cell r="I13065" t="str">
            <v>1PHYMIDCON2</v>
          </cell>
        </row>
        <row r="13066">
          <cell r="I13066" t="str">
            <v>1PHYMIDCON2</v>
          </cell>
        </row>
        <row r="13067">
          <cell r="I13067" t="str">
            <v>1PHYMIDCON2</v>
          </cell>
        </row>
        <row r="13068">
          <cell r="I13068" t="str">
            <v>1PHYMIDCON2</v>
          </cell>
        </row>
        <row r="13069">
          <cell r="I13069" t="str">
            <v>1PHYMIDCON2</v>
          </cell>
        </row>
        <row r="13070">
          <cell r="I13070" t="str">
            <v>1PHYMIDCON2</v>
          </cell>
        </row>
        <row r="13071">
          <cell r="I13071" t="str">
            <v>1PHYMIDCON2</v>
          </cell>
        </row>
        <row r="13072">
          <cell r="I13072" t="str">
            <v>1PHYMIDCON2</v>
          </cell>
        </row>
        <row r="13073">
          <cell r="I13073" t="str">
            <v>1PHYMIDCON2</v>
          </cell>
        </row>
        <row r="13074">
          <cell r="I13074" t="str">
            <v>1PHYMIDCON2</v>
          </cell>
        </row>
        <row r="13075">
          <cell r="I13075" t="str">
            <v>1PHYMIDCON2</v>
          </cell>
        </row>
        <row r="13076">
          <cell r="I13076" t="str">
            <v>1PHYMIDCON2</v>
          </cell>
        </row>
        <row r="13077">
          <cell r="I13077" t="str">
            <v>1PHYMIDCON2</v>
          </cell>
        </row>
        <row r="13078">
          <cell r="I13078" t="str">
            <v>1PHYMIDCON2</v>
          </cell>
        </row>
        <row r="13079">
          <cell r="I13079" t="str">
            <v>1PHYGULF</v>
          </cell>
        </row>
        <row r="13080">
          <cell r="I13080" t="str">
            <v>1PHYGULF</v>
          </cell>
        </row>
        <row r="13081">
          <cell r="I13081" t="str">
            <v>1PHYGULF</v>
          </cell>
        </row>
        <row r="13082">
          <cell r="I13082" t="str">
            <v>1PHYGULF</v>
          </cell>
        </row>
        <row r="13083">
          <cell r="I13083" t="str">
            <v>1PHYGULF</v>
          </cell>
        </row>
        <row r="13084">
          <cell r="I13084" t="str">
            <v>1PHYGULF</v>
          </cell>
        </row>
        <row r="13085">
          <cell r="I13085" t="str">
            <v>1PHYGULF</v>
          </cell>
        </row>
        <row r="13086">
          <cell r="I13086" t="str">
            <v>1PHYGULF</v>
          </cell>
        </row>
        <row r="13087">
          <cell r="I13087" t="str">
            <v>1PHYGULF</v>
          </cell>
        </row>
        <row r="13088">
          <cell r="I13088" t="str">
            <v>1PHYGULF</v>
          </cell>
        </row>
        <row r="13089">
          <cell r="I13089" t="str">
            <v>1PHYGULF</v>
          </cell>
        </row>
        <row r="13090">
          <cell r="I13090" t="str">
            <v>1PHYGULF</v>
          </cell>
        </row>
        <row r="13091">
          <cell r="I13091" t="str">
            <v>1PHYGULF</v>
          </cell>
        </row>
        <row r="13092">
          <cell r="I13092" t="str">
            <v>1PHYGULF</v>
          </cell>
        </row>
        <row r="13093">
          <cell r="I13093" t="str">
            <v>1PHYGULF</v>
          </cell>
        </row>
        <row r="13094">
          <cell r="I13094" t="str">
            <v>1PHYGULF</v>
          </cell>
        </row>
        <row r="13095">
          <cell r="I13095" t="str">
            <v>1PHYGULF</v>
          </cell>
        </row>
        <row r="13096">
          <cell r="I13096" t="str">
            <v>1PHYGULF</v>
          </cell>
        </row>
        <row r="13097">
          <cell r="I13097" t="str">
            <v>1PHYGULF</v>
          </cell>
        </row>
        <row r="13098">
          <cell r="I13098" t="str">
            <v>1PHYGULF</v>
          </cell>
        </row>
        <row r="13099">
          <cell r="I13099" t="str">
            <v>1PHYGULF</v>
          </cell>
        </row>
        <row r="13100">
          <cell r="I13100" t="str">
            <v>1PHYGULF</v>
          </cell>
        </row>
        <row r="13101">
          <cell r="I13101" t="str">
            <v>1PHYGULF</v>
          </cell>
        </row>
        <row r="13102">
          <cell r="I13102" t="str">
            <v>1PHYGULF</v>
          </cell>
        </row>
        <row r="13103">
          <cell r="I13103" t="str">
            <v>1PHYGULF</v>
          </cell>
        </row>
        <row r="13104">
          <cell r="I13104" t="str">
            <v>1PHYGULF</v>
          </cell>
        </row>
        <row r="13105">
          <cell r="I13105" t="str">
            <v>1PHYGULF</v>
          </cell>
        </row>
        <row r="13106">
          <cell r="I13106" t="str">
            <v>1PHYGULF</v>
          </cell>
        </row>
        <row r="13107">
          <cell r="I13107" t="str">
            <v>1PHYGULF2</v>
          </cell>
        </row>
        <row r="13108">
          <cell r="I13108" t="str">
            <v>1PHYGULF2</v>
          </cell>
        </row>
        <row r="13109">
          <cell r="I13109" t="str">
            <v>1PHYGULF2</v>
          </cell>
        </row>
        <row r="13110">
          <cell r="I13110" t="str">
            <v>1PHYGULF2</v>
          </cell>
        </row>
        <row r="13111">
          <cell r="I13111" t="str">
            <v>1PHYGULF2</v>
          </cell>
        </row>
        <row r="13112">
          <cell r="I13112" t="str">
            <v>1PHYGULF2</v>
          </cell>
        </row>
        <row r="13113">
          <cell r="I13113" t="str">
            <v>1PHYGULF2</v>
          </cell>
        </row>
        <row r="13114">
          <cell r="I13114" t="str">
            <v>1PHYGULF2</v>
          </cell>
        </row>
        <row r="13115">
          <cell r="I13115" t="str">
            <v>1PHYGULF2</v>
          </cell>
        </row>
        <row r="13116">
          <cell r="I13116" t="str">
            <v>1PHYGULF2</v>
          </cell>
        </row>
        <row r="13117">
          <cell r="I13117" t="str">
            <v>1PHYGULF2</v>
          </cell>
        </row>
        <row r="13118">
          <cell r="I13118" t="str">
            <v>1PHYGULF2</v>
          </cell>
        </row>
        <row r="13119">
          <cell r="I13119" t="str">
            <v>1PHYGULF2</v>
          </cell>
        </row>
        <row r="13120">
          <cell r="I13120" t="str">
            <v>1PHYGULF2</v>
          </cell>
        </row>
        <row r="13121">
          <cell r="I13121" t="str">
            <v>1PHYGULF2</v>
          </cell>
        </row>
        <row r="13122">
          <cell r="I13122" t="str">
            <v>1PHYGULF2</v>
          </cell>
        </row>
        <row r="13123">
          <cell r="I13123" t="str">
            <v>1PHYGULF2</v>
          </cell>
        </row>
        <row r="13124">
          <cell r="I13124" t="str">
            <v>1PHYGULF2</v>
          </cell>
        </row>
        <row r="13125">
          <cell r="I13125" t="str">
            <v>1PHYGULF2</v>
          </cell>
        </row>
        <row r="13126">
          <cell r="I13126" t="str">
            <v>1PHYGULF2</v>
          </cell>
        </row>
        <row r="13127">
          <cell r="I13127" t="str">
            <v>1PHYGULF2</v>
          </cell>
        </row>
        <row r="13128">
          <cell r="I13128" t="str">
            <v>1PHYGULF2</v>
          </cell>
        </row>
        <row r="13129">
          <cell r="I13129" t="str">
            <v>1PHYGULF2</v>
          </cell>
        </row>
        <row r="13130">
          <cell r="I13130" t="str">
            <v>1PHYGULF2</v>
          </cell>
        </row>
        <row r="13131">
          <cell r="I13131" t="str">
            <v>1PHYGULF2</v>
          </cell>
        </row>
        <row r="13132">
          <cell r="I13132" t="str">
            <v>1PHYGULF2</v>
          </cell>
        </row>
        <row r="13133">
          <cell r="I13133" t="str">
            <v>1PHYGULF2</v>
          </cell>
        </row>
        <row r="13134">
          <cell r="I13134" t="str">
            <v>1PHYGULF2</v>
          </cell>
        </row>
        <row r="13135">
          <cell r="I13135" t="str">
            <v>1PHYGULF2</v>
          </cell>
        </row>
        <row r="13136">
          <cell r="I13136" t="str">
            <v>1PHYGULF2</v>
          </cell>
        </row>
        <row r="13137">
          <cell r="I13137" t="str">
            <v>1PHYGULF2</v>
          </cell>
        </row>
        <row r="13138">
          <cell r="I13138" t="str">
            <v>1PHYMIDCON</v>
          </cell>
        </row>
        <row r="13139">
          <cell r="I13139" t="str">
            <v>1PHYMIDCON</v>
          </cell>
        </row>
        <row r="13140">
          <cell r="I13140" t="str">
            <v>1PHYMIDCON</v>
          </cell>
        </row>
        <row r="13141">
          <cell r="I13141" t="str">
            <v>1PHYMIDCON</v>
          </cell>
        </row>
        <row r="13142">
          <cell r="I13142" t="str">
            <v>1PHYMIDCON</v>
          </cell>
        </row>
        <row r="13143">
          <cell r="I13143" t="str">
            <v>1PHYMIDCON</v>
          </cell>
        </row>
        <row r="13144">
          <cell r="I13144" t="str">
            <v>1PHYMIDCON</v>
          </cell>
        </row>
        <row r="13145">
          <cell r="I13145" t="str">
            <v>1PHYMIDCON</v>
          </cell>
        </row>
        <row r="13146">
          <cell r="I13146" t="str">
            <v>1PHYMIDCON</v>
          </cell>
        </row>
        <row r="13147">
          <cell r="I13147" t="str">
            <v>1PHYMIDCON</v>
          </cell>
        </row>
        <row r="13148">
          <cell r="I13148" t="str">
            <v>1PHYMIDCON</v>
          </cell>
        </row>
        <row r="13149">
          <cell r="I13149" t="str">
            <v>1PHYMIDCON</v>
          </cell>
        </row>
        <row r="13150">
          <cell r="I13150" t="str">
            <v>1PHYMIDCON</v>
          </cell>
        </row>
        <row r="13151">
          <cell r="I13151" t="str">
            <v>1PHYMIDCON</v>
          </cell>
        </row>
        <row r="13152">
          <cell r="I13152" t="str">
            <v>1PHYMIDCON</v>
          </cell>
        </row>
        <row r="13153">
          <cell r="I13153" t="str">
            <v>1PHYMIDCON</v>
          </cell>
        </row>
        <row r="13154">
          <cell r="I13154" t="str">
            <v>1PHYMIDCON</v>
          </cell>
        </row>
        <row r="13155">
          <cell r="I13155" t="str">
            <v>1PHYMIDCON</v>
          </cell>
        </row>
        <row r="13156">
          <cell r="I13156" t="str">
            <v>1PHYMIDCON</v>
          </cell>
        </row>
        <row r="13157">
          <cell r="I13157" t="str">
            <v>1PHYMIDCON</v>
          </cell>
        </row>
        <row r="13158">
          <cell r="I13158" t="str">
            <v>1PHYMIDCON</v>
          </cell>
        </row>
        <row r="13159">
          <cell r="I13159" t="str">
            <v>1PHYMIDCON</v>
          </cell>
        </row>
        <row r="13160">
          <cell r="I13160" t="str">
            <v>1PHYMIDCON</v>
          </cell>
        </row>
        <row r="13161">
          <cell r="I13161" t="str">
            <v>1PHYMIDCON</v>
          </cell>
        </row>
        <row r="13162">
          <cell r="I13162" t="str">
            <v>1PHYMIDCON</v>
          </cell>
        </row>
        <row r="13163">
          <cell r="I13163" t="str">
            <v>1PHYMIDCON</v>
          </cell>
        </row>
        <row r="13164">
          <cell r="I13164" t="str">
            <v>1PHYMIDCON</v>
          </cell>
        </row>
        <row r="13165">
          <cell r="I13165" t="str">
            <v>1PHYMIDCON</v>
          </cell>
        </row>
        <row r="13166">
          <cell r="I13166" t="str">
            <v>1PHYMIDCON</v>
          </cell>
        </row>
        <row r="13167">
          <cell r="I13167" t="str">
            <v>1PHYMIDCON</v>
          </cell>
        </row>
        <row r="13168">
          <cell r="I13168" t="str">
            <v>1PHYMIDCON</v>
          </cell>
        </row>
        <row r="13169">
          <cell r="I13169" t="str">
            <v>1PHYMARKETMICH</v>
          </cell>
        </row>
        <row r="13170">
          <cell r="I13170" t="str">
            <v>1PHYMARKETMICH</v>
          </cell>
        </row>
        <row r="13171">
          <cell r="I13171" t="str">
            <v>1PHYMARKETMICH</v>
          </cell>
        </row>
        <row r="13172">
          <cell r="I13172" t="str">
            <v>1PHYMARKETMICH</v>
          </cell>
        </row>
        <row r="13173">
          <cell r="I13173" t="str">
            <v>1PHYMARKETMICH</v>
          </cell>
        </row>
        <row r="13174">
          <cell r="I13174" t="str">
            <v>1PHYMARKETMICH</v>
          </cell>
        </row>
        <row r="13175">
          <cell r="I13175" t="str">
            <v>1PHYMARKETMICH</v>
          </cell>
        </row>
        <row r="13176">
          <cell r="I13176" t="str">
            <v>1PHYMARKETMICH</v>
          </cell>
        </row>
        <row r="13177">
          <cell r="I13177" t="str">
            <v>1PHYMARKETMICH</v>
          </cell>
        </row>
        <row r="13178">
          <cell r="I13178" t="str">
            <v>1PHYMARKETMICH</v>
          </cell>
        </row>
        <row r="13179">
          <cell r="I13179" t="str">
            <v>1PHYMARKETMICH</v>
          </cell>
        </row>
        <row r="13180">
          <cell r="I13180" t="str">
            <v>1PHYMARKETMICH</v>
          </cell>
        </row>
        <row r="13181">
          <cell r="I13181" t="str">
            <v>1PHYMARKETMICH</v>
          </cell>
        </row>
        <row r="13182">
          <cell r="I13182" t="str">
            <v>1PHYMARKETMICH</v>
          </cell>
        </row>
        <row r="13183">
          <cell r="I13183" t="str">
            <v>1PHYMARKETMICH</v>
          </cell>
        </row>
        <row r="13184">
          <cell r="I13184" t="str">
            <v>1PHYMARKETMICH</v>
          </cell>
        </row>
        <row r="13185">
          <cell r="I13185" t="str">
            <v>1PHYMARKETMICH</v>
          </cell>
        </row>
        <row r="13186">
          <cell r="I13186" t="str">
            <v>1PHYMARKETMICH</v>
          </cell>
        </row>
        <row r="13187">
          <cell r="I13187" t="str">
            <v>1PHYMARKETMICH</v>
          </cell>
        </row>
        <row r="13188">
          <cell r="I13188" t="str">
            <v>1PHYMARKETMICH</v>
          </cell>
        </row>
        <row r="13189">
          <cell r="I13189" t="str">
            <v>1PHYMARKETMICH</v>
          </cell>
        </row>
        <row r="13190">
          <cell r="I13190" t="str">
            <v>1PHYMARKETMICH</v>
          </cell>
        </row>
        <row r="13191">
          <cell r="I13191" t="str">
            <v>1PHYMARKETMICH</v>
          </cell>
        </row>
        <row r="13192">
          <cell r="I13192" t="str">
            <v>1PHYMARKETMICH</v>
          </cell>
        </row>
        <row r="13193">
          <cell r="I13193" t="str">
            <v>1PHYMARKETMICH</v>
          </cell>
        </row>
        <row r="13194">
          <cell r="I13194" t="str">
            <v>1PHYMARKETMICH</v>
          </cell>
        </row>
        <row r="13195">
          <cell r="I13195" t="str">
            <v>1PHYMARKETMICH</v>
          </cell>
        </row>
        <row r="13196">
          <cell r="I13196" t="str">
            <v>1PHYMARKETMICH</v>
          </cell>
        </row>
        <row r="13197">
          <cell r="I13197" t="str">
            <v>1PHYMARKETCG</v>
          </cell>
        </row>
        <row r="13198">
          <cell r="I13198" t="str">
            <v>1PHYMARKETCG</v>
          </cell>
        </row>
        <row r="13199">
          <cell r="I13199" t="str">
            <v>1PHYMARKETCG</v>
          </cell>
        </row>
        <row r="13200">
          <cell r="I13200" t="str">
            <v>1PHYMARKETCG</v>
          </cell>
        </row>
        <row r="13201">
          <cell r="I13201" t="str">
            <v>1PHYMARKETCG</v>
          </cell>
        </row>
        <row r="13202">
          <cell r="I13202" t="str">
            <v>1PHYMARKETCG</v>
          </cell>
        </row>
        <row r="13203">
          <cell r="I13203" t="str">
            <v>1PHYMARKETCG</v>
          </cell>
        </row>
        <row r="13204">
          <cell r="I13204" t="str">
            <v>1PHYMARKETCG</v>
          </cell>
        </row>
        <row r="13205">
          <cell r="I13205" t="str">
            <v>1PHYMARKETCG</v>
          </cell>
        </row>
        <row r="13206">
          <cell r="I13206" t="str">
            <v>1PHYMARKETCG</v>
          </cell>
        </row>
        <row r="13207">
          <cell r="I13207" t="str">
            <v>1PHYMARKETCG</v>
          </cell>
        </row>
        <row r="13208">
          <cell r="I13208" t="str">
            <v>1PHYMARKETCG</v>
          </cell>
        </row>
        <row r="13209">
          <cell r="I13209" t="str">
            <v>1PHYMARKETCG</v>
          </cell>
        </row>
        <row r="13210">
          <cell r="I13210" t="str">
            <v>1PHYMARKETCG</v>
          </cell>
        </row>
        <row r="13211">
          <cell r="I13211" t="str">
            <v>1PHYMARKETCG</v>
          </cell>
        </row>
        <row r="13212">
          <cell r="I13212" t="str">
            <v>1PHYMARKETCG</v>
          </cell>
        </row>
        <row r="13213">
          <cell r="I13213" t="str">
            <v>1PHYMARKETCG</v>
          </cell>
        </row>
        <row r="13214">
          <cell r="I13214" t="str">
            <v>1PHYMARKETCG</v>
          </cell>
        </row>
        <row r="13215">
          <cell r="I13215" t="str">
            <v>1PHYMARKETCG</v>
          </cell>
        </row>
        <row r="13216">
          <cell r="I13216" t="str">
            <v>1PHYMARKETCG</v>
          </cell>
        </row>
        <row r="13217">
          <cell r="I13217" t="str">
            <v>1PHYMARKETCG</v>
          </cell>
        </row>
        <row r="13218">
          <cell r="I13218" t="str">
            <v>1PHYMARKETCG</v>
          </cell>
        </row>
        <row r="13219">
          <cell r="I13219" t="str">
            <v>1PHYMARKETCG</v>
          </cell>
        </row>
        <row r="13220">
          <cell r="I13220" t="str">
            <v>1PHYMARKETCG</v>
          </cell>
        </row>
        <row r="13221">
          <cell r="I13221" t="str">
            <v>1PHYMARKETCG</v>
          </cell>
        </row>
        <row r="13222">
          <cell r="I13222" t="str">
            <v>1PHYMARKETCG</v>
          </cell>
        </row>
        <row r="13223">
          <cell r="I13223" t="str">
            <v>1PHYMARKETCG</v>
          </cell>
        </row>
        <row r="13224">
          <cell r="I13224" t="str">
            <v>1PHYMARKETCG</v>
          </cell>
        </row>
        <row r="13225">
          <cell r="I13225" t="str">
            <v>1PHYIMONTAR</v>
          </cell>
        </row>
        <row r="13226">
          <cell r="I13226" t="str">
            <v>1PHYIMONTAR</v>
          </cell>
        </row>
        <row r="13227">
          <cell r="I13227" t="str">
            <v>1PHYIMONTAR</v>
          </cell>
        </row>
        <row r="13228">
          <cell r="I13228" t="str">
            <v>1PHYIMONTAR</v>
          </cell>
        </row>
        <row r="13229">
          <cell r="I13229" t="str">
            <v>1PHYIMONTAR</v>
          </cell>
        </row>
        <row r="13230">
          <cell r="I13230" t="str">
            <v>1PHYIMONTAR</v>
          </cell>
        </row>
        <row r="13231">
          <cell r="I13231" t="str">
            <v>1PHYIMONTAR</v>
          </cell>
        </row>
        <row r="13232">
          <cell r="I13232" t="str">
            <v>1PHYIMONTAR</v>
          </cell>
        </row>
        <row r="13233">
          <cell r="I13233" t="str">
            <v>1PHYIMONTAR</v>
          </cell>
        </row>
        <row r="13234">
          <cell r="I13234" t="str">
            <v>1PHYIMONTAR</v>
          </cell>
        </row>
        <row r="13235">
          <cell r="I13235" t="str">
            <v>1PHYIMONTAR</v>
          </cell>
        </row>
        <row r="13236">
          <cell r="I13236" t="str">
            <v>1PHYIMONTAR</v>
          </cell>
        </row>
        <row r="13237">
          <cell r="I13237" t="str">
            <v>1PHYIMONTAR</v>
          </cell>
        </row>
        <row r="13238">
          <cell r="I13238" t="str">
            <v>1PHYIMONTAR</v>
          </cell>
        </row>
        <row r="13239">
          <cell r="I13239" t="str">
            <v>1PHYIMONTAR</v>
          </cell>
        </row>
        <row r="13240">
          <cell r="I13240" t="str">
            <v>1PHYIMONTAR</v>
          </cell>
        </row>
        <row r="13241">
          <cell r="I13241" t="str">
            <v>1PHYIMONTAR</v>
          </cell>
        </row>
        <row r="13242">
          <cell r="I13242" t="str">
            <v>1PHYIMONTAR</v>
          </cell>
        </row>
        <row r="13243">
          <cell r="I13243" t="str">
            <v>1PHYIMONTAR</v>
          </cell>
        </row>
        <row r="13244">
          <cell r="I13244" t="str">
            <v>1PHYIMONTAR</v>
          </cell>
        </row>
        <row r="13245">
          <cell r="I13245" t="str">
            <v>1PHYIMONTAR</v>
          </cell>
        </row>
        <row r="13246">
          <cell r="I13246" t="str">
            <v>1PHYIMONTAR</v>
          </cell>
        </row>
        <row r="13247">
          <cell r="I13247" t="str">
            <v>1PHYIMONTAR</v>
          </cell>
        </row>
        <row r="13248">
          <cell r="I13248" t="str">
            <v>1PHYIMONTAR</v>
          </cell>
        </row>
        <row r="13249">
          <cell r="I13249" t="str">
            <v>1PHYIMONTAR</v>
          </cell>
        </row>
        <row r="13250">
          <cell r="I13250" t="str">
            <v>1PHYIMONTAR</v>
          </cell>
        </row>
        <row r="13251">
          <cell r="I13251" t="str">
            <v>1PHYIMONTAR</v>
          </cell>
        </row>
        <row r="13252">
          <cell r="I13252" t="str">
            <v>1PHYIMONTAR</v>
          </cell>
        </row>
        <row r="13253">
          <cell r="I13253" t="str">
            <v>1MIMCHICAGO</v>
          </cell>
        </row>
        <row r="13254">
          <cell r="I13254" t="str">
            <v>1MIMCHICAGO</v>
          </cell>
        </row>
        <row r="13255">
          <cell r="I13255" t="str">
            <v>1MIMCHICAGO</v>
          </cell>
        </row>
        <row r="13256">
          <cell r="I13256" t="str">
            <v>1MIMCHICAGO</v>
          </cell>
        </row>
        <row r="13257">
          <cell r="I13257" t="str">
            <v>1MIMCHICAGO</v>
          </cell>
        </row>
        <row r="13258">
          <cell r="I13258" t="str">
            <v>1MIMCHICAGO</v>
          </cell>
        </row>
        <row r="13259">
          <cell r="I13259" t="str">
            <v>1MIMCHICAGO</v>
          </cell>
        </row>
        <row r="13260">
          <cell r="I13260" t="str">
            <v>1MIMCHICAGO</v>
          </cell>
        </row>
        <row r="13261">
          <cell r="I13261" t="str">
            <v>1MIMCHICAGO</v>
          </cell>
        </row>
        <row r="13262">
          <cell r="I13262" t="str">
            <v>1MIMCHICAGO</v>
          </cell>
        </row>
        <row r="13263">
          <cell r="I13263" t="str">
            <v>1MIMCHICAGO</v>
          </cell>
        </row>
        <row r="13264">
          <cell r="I13264" t="str">
            <v>1MIMCHICAGO</v>
          </cell>
        </row>
        <row r="13265">
          <cell r="I13265" t="str">
            <v>1MIMCHICAGO</v>
          </cell>
        </row>
        <row r="13266">
          <cell r="I13266" t="str">
            <v>1MIMCHICAGO</v>
          </cell>
        </row>
        <row r="13267">
          <cell r="I13267" t="str">
            <v>1MIMCHICAGO</v>
          </cell>
        </row>
        <row r="13268">
          <cell r="I13268" t="str">
            <v>1MIMCHICAGO</v>
          </cell>
        </row>
        <row r="13269">
          <cell r="I13269" t="str">
            <v>1MIMCHICAGO</v>
          </cell>
        </row>
        <row r="13270">
          <cell r="I13270" t="str">
            <v>1MIMCHICAGO</v>
          </cell>
        </row>
        <row r="13271">
          <cell r="I13271" t="str">
            <v>1MIMCHICAGO</v>
          </cell>
        </row>
        <row r="13272">
          <cell r="I13272" t="str">
            <v>1MIMCHICAGO</v>
          </cell>
        </row>
        <row r="13273">
          <cell r="I13273" t="str">
            <v>1MIMCHICAGO</v>
          </cell>
        </row>
        <row r="13274">
          <cell r="I13274" t="str">
            <v>1MIMCHICAGO</v>
          </cell>
        </row>
        <row r="13275">
          <cell r="I13275" t="str">
            <v>1MIMCHICAGO</v>
          </cell>
        </row>
        <row r="13276">
          <cell r="I13276" t="str">
            <v>1MIMCHICAGO</v>
          </cell>
        </row>
        <row r="13277">
          <cell r="I13277" t="str">
            <v>1MIMCHICAGO</v>
          </cell>
        </row>
        <row r="13278">
          <cell r="I13278" t="str">
            <v>1MIMCHICAGO</v>
          </cell>
        </row>
        <row r="13279">
          <cell r="I13279" t="str">
            <v>1MIMCHICAGO</v>
          </cell>
        </row>
        <row r="13280">
          <cell r="I13280" t="str">
            <v>1MIMCHICAGO</v>
          </cell>
        </row>
        <row r="13281">
          <cell r="I13281" t="str">
            <v>1MIMCHICAGO</v>
          </cell>
        </row>
        <row r="13282">
          <cell r="I13282" t="str">
            <v>1PHYIMCHICAGO</v>
          </cell>
        </row>
        <row r="13283">
          <cell r="I13283" t="str">
            <v>1PHYIMCHICAGO</v>
          </cell>
        </row>
        <row r="13284">
          <cell r="I13284" t="str">
            <v>1PHYIMCHICAGO</v>
          </cell>
        </row>
        <row r="13285">
          <cell r="I13285" t="str">
            <v>1PHYIMCHICAGO</v>
          </cell>
        </row>
        <row r="13286">
          <cell r="I13286" t="str">
            <v>1PHYIMCHICAGO</v>
          </cell>
        </row>
        <row r="13287">
          <cell r="I13287" t="str">
            <v>1PHYIMCHICAGO</v>
          </cell>
        </row>
        <row r="13288">
          <cell r="I13288" t="str">
            <v>1PHYIMCHICAGO</v>
          </cell>
        </row>
        <row r="13289">
          <cell r="I13289" t="str">
            <v>1PHYIMCHICAGO</v>
          </cell>
        </row>
        <row r="13290">
          <cell r="I13290" t="str">
            <v>1PHYIMCHICAGO</v>
          </cell>
        </row>
        <row r="13291">
          <cell r="I13291" t="str">
            <v>1PHYIMCHICAGO</v>
          </cell>
        </row>
        <row r="13292">
          <cell r="I13292" t="str">
            <v>1PHYIMCHICAGO</v>
          </cell>
        </row>
        <row r="13293">
          <cell r="I13293" t="str">
            <v>1PHYIMCHICAGO</v>
          </cell>
        </row>
        <row r="13294">
          <cell r="I13294" t="str">
            <v>1PHYIMCHICAGO</v>
          </cell>
        </row>
        <row r="13295">
          <cell r="I13295" t="str">
            <v>1PHYIMCHICAGO</v>
          </cell>
        </row>
        <row r="13296">
          <cell r="I13296" t="str">
            <v>1PHYIMCHICAGO</v>
          </cell>
        </row>
        <row r="13297">
          <cell r="I13297" t="str">
            <v>1PHYIMCHICAGO</v>
          </cell>
        </row>
        <row r="13298">
          <cell r="I13298" t="str">
            <v>1PHYIMCHICAGO</v>
          </cell>
        </row>
        <row r="13299">
          <cell r="I13299" t="str">
            <v>1PHYIMCHICAGO</v>
          </cell>
        </row>
        <row r="13300">
          <cell r="I13300" t="str">
            <v>1PHYIMCHICAGO</v>
          </cell>
        </row>
        <row r="13301">
          <cell r="I13301" t="str">
            <v>1PHYIMCHICAGO</v>
          </cell>
        </row>
        <row r="13302">
          <cell r="I13302" t="str">
            <v>1PHYIMCHICAGO</v>
          </cell>
        </row>
        <row r="13303">
          <cell r="I13303" t="str">
            <v>1PHYIMCHICAGO</v>
          </cell>
        </row>
        <row r="13304">
          <cell r="I13304" t="str">
            <v>1PHYIMCHICAGO</v>
          </cell>
        </row>
        <row r="13305">
          <cell r="I13305" t="str">
            <v>1PHYIMCHICAGO</v>
          </cell>
        </row>
        <row r="13306">
          <cell r="I13306" t="str">
            <v>1PHYIMCHICAGO</v>
          </cell>
        </row>
        <row r="13307">
          <cell r="I13307" t="str">
            <v>1PHYIMCHICAGO</v>
          </cell>
        </row>
        <row r="13308">
          <cell r="I13308" t="str">
            <v>1PHYIMCHICAGO</v>
          </cell>
        </row>
        <row r="13309">
          <cell r="I13309" t="str">
            <v>1PHYIMCHICAGO</v>
          </cell>
        </row>
        <row r="13310">
          <cell r="I13310" t="str">
            <v>NOT USED</v>
          </cell>
        </row>
        <row r="13311">
          <cell r="I13311" t="str">
            <v>2DIMCHICAGO</v>
          </cell>
        </row>
        <row r="13312">
          <cell r="I13312" t="str">
            <v>5DIMCHICAGO</v>
          </cell>
        </row>
        <row r="13313">
          <cell r="I13313" t="str">
            <v>6DIMCHICAGO</v>
          </cell>
        </row>
        <row r="13314">
          <cell r="I13314" t="str">
            <v>7DIMCHICAGO</v>
          </cell>
        </row>
        <row r="13315">
          <cell r="I13315" t="str">
            <v>8DIMCHICAGO</v>
          </cell>
        </row>
        <row r="13316">
          <cell r="I13316" t="str">
            <v>8DIMCHICAGO</v>
          </cell>
        </row>
        <row r="13317">
          <cell r="I13317" t="str">
            <v>8DIMCHICAGO</v>
          </cell>
        </row>
        <row r="13318">
          <cell r="I13318" t="str">
            <v>9DIMCHICAGO</v>
          </cell>
        </row>
        <row r="13319">
          <cell r="I13319" t="str">
            <v>9DIMCHICAGO</v>
          </cell>
        </row>
        <row r="13320">
          <cell r="I13320" t="str">
            <v>9DIMCHICAGO</v>
          </cell>
        </row>
        <row r="13321">
          <cell r="I13321" t="str">
            <v>9DIMCHICAGO</v>
          </cell>
        </row>
        <row r="13322">
          <cell r="I13322" t="str">
            <v>9DIMCHICAGO</v>
          </cell>
        </row>
        <row r="13323">
          <cell r="I13323" t="str">
            <v>9DIMCHICAGO</v>
          </cell>
        </row>
        <row r="13324">
          <cell r="I13324" t="str">
            <v>1IIMCHICAGO</v>
          </cell>
        </row>
        <row r="13325">
          <cell r="I13325" t="str">
            <v>2IIMCHICAGO</v>
          </cell>
        </row>
        <row r="13326">
          <cell r="I13326" t="str">
            <v>3IIMCHICAGO</v>
          </cell>
        </row>
        <row r="13327">
          <cell r="I13327" t="str">
            <v>4IIMCHICAGO</v>
          </cell>
        </row>
        <row r="13328">
          <cell r="I13328" t="str">
            <v>5IIMCHICAGO</v>
          </cell>
        </row>
        <row r="13329">
          <cell r="I13329" t="str">
            <v>6IIMCHICAGO</v>
          </cell>
        </row>
        <row r="13330">
          <cell r="I13330" t="str">
            <v>7IIMCHICAGO</v>
          </cell>
        </row>
        <row r="13331">
          <cell r="I13331" t="str">
            <v>8IIMCHICAGO</v>
          </cell>
        </row>
        <row r="13332">
          <cell r="I13332" t="str">
            <v>8IIMCHICAGO</v>
          </cell>
        </row>
        <row r="13333">
          <cell r="I13333" t="str">
            <v>8IIMCHICAGO</v>
          </cell>
        </row>
        <row r="13334">
          <cell r="I13334" t="str">
            <v>9IIMCHICAGO</v>
          </cell>
        </row>
        <row r="13335">
          <cell r="I13335" t="str">
            <v>9IIMCHICAGO</v>
          </cell>
        </row>
        <row r="13336">
          <cell r="I13336" t="str">
            <v>9IIMCHICAGO</v>
          </cell>
        </row>
        <row r="13337">
          <cell r="I13337" t="str">
            <v>9IIMCHICAGO</v>
          </cell>
        </row>
        <row r="13338">
          <cell r="I13338" t="str">
            <v>9IIMCHICAGO</v>
          </cell>
        </row>
        <row r="13339">
          <cell r="I13339" t="str">
            <v>9IIMCHICAGO</v>
          </cell>
        </row>
        <row r="13340">
          <cell r="I13340" t="str">
            <v>NOT USED</v>
          </cell>
        </row>
        <row r="13341">
          <cell r="I13341" t="str">
            <v>2PIMCHICAGO</v>
          </cell>
        </row>
        <row r="13342">
          <cell r="I13342" t="str">
            <v>3PIMCHICAGO</v>
          </cell>
        </row>
        <row r="13343">
          <cell r="I13343" t="str">
            <v>4PIMCHICAGO</v>
          </cell>
        </row>
        <row r="13344">
          <cell r="I13344" t="str">
            <v>5PIMCHICAGO</v>
          </cell>
        </row>
        <row r="13345">
          <cell r="I13345" t="str">
            <v>6PIMCHICAGO</v>
          </cell>
        </row>
        <row r="13346">
          <cell r="I13346" t="str">
            <v>7PIMCHICAGO</v>
          </cell>
        </row>
        <row r="13347">
          <cell r="I13347" t="str">
            <v>8PIMCHICAGO</v>
          </cell>
        </row>
        <row r="13348">
          <cell r="I13348" t="str">
            <v>8PIMCHICAGO</v>
          </cell>
        </row>
        <row r="13349">
          <cell r="I13349" t="str">
            <v>8PIMCHICAGO</v>
          </cell>
        </row>
        <row r="13350">
          <cell r="I13350" t="str">
            <v>8PIMCHICAGO</v>
          </cell>
        </row>
        <row r="13351">
          <cell r="I13351" t="str">
            <v>8PIMCHICAGO</v>
          </cell>
        </row>
        <row r="13352">
          <cell r="I13352" t="str">
            <v>9PIMCHICAGO</v>
          </cell>
        </row>
        <row r="13353">
          <cell r="I13353" t="str">
            <v>9PIMCHICAGO</v>
          </cell>
        </row>
        <row r="13354">
          <cell r="I13354" t="str">
            <v>9PIMCHICAGO</v>
          </cell>
        </row>
        <row r="13355">
          <cell r="I13355" t="str">
            <v>9PIMCHICAGO</v>
          </cell>
        </row>
        <row r="13356">
          <cell r="I13356" t="str">
            <v>9PIMCHICAGO</v>
          </cell>
        </row>
        <row r="13357">
          <cell r="I13357" t="str">
            <v>9PIMCHICAGO</v>
          </cell>
        </row>
        <row r="13358">
          <cell r="I13358" t="str">
            <v>9PIMCHICAGO</v>
          </cell>
        </row>
        <row r="13359">
          <cell r="I13359" t="str">
            <v>9PIMCHICAGO</v>
          </cell>
        </row>
        <row r="13360">
          <cell r="I13360" t="str">
            <v>9PIMCHICAGO</v>
          </cell>
        </row>
        <row r="13361">
          <cell r="I13361" t="str">
            <v>9PIMCHICAGO</v>
          </cell>
        </row>
        <row r="13362">
          <cell r="I13362" t="str">
            <v>9PIMCHICAGO</v>
          </cell>
        </row>
        <row r="13363">
          <cell r="I13363" t="str">
            <v>9PIMCHICAGO</v>
          </cell>
        </row>
        <row r="13364">
          <cell r="I13364" t="str">
            <v>10PIMCHICAGO</v>
          </cell>
        </row>
        <row r="13365">
          <cell r="I13365" t="str">
            <v>10PIMCHICAGO</v>
          </cell>
        </row>
        <row r="13366">
          <cell r="I13366" t="str">
            <v>10PIMCHICAGO</v>
          </cell>
        </row>
        <row r="13367">
          <cell r="I13367" t="str">
            <v>10PIMCHICAGO</v>
          </cell>
        </row>
        <row r="13368">
          <cell r="I13368" t="str">
            <v>1PHYIMONTAR</v>
          </cell>
        </row>
        <row r="13369">
          <cell r="I13369" t="str">
            <v>1PHYIMONTAR</v>
          </cell>
        </row>
        <row r="13370">
          <cell r="I13370" t="str">
            <v>1PHYIMONTAR</v>
          </cell>
        </row>
        <row r="13371">
          <cell r="I13371" t="str">
            <v>1PHYIMONTAR</v>
          </cell>
        </row>
        <row r="13372">
          <cell r="I13372" t="str">
            <v>1PHYIMONTAR</v>
          </cell>
        </row>
        <row r="13373">
          <cell r="I13373" t="str">
            <v>1PHYIMONTAR</v>
          </cell>
        </row>
        <row r="13374">
          <cell r="I13374" t="str">
            <v>1PHYIMONTAR</v>
          </cell>
        </row>
        <row r="13375">
          <cell r="I13375" t="str">
            <v>1PHYIMONTAR</v>
          </cell>
        </row>
        <row r="13376">
          <cell r="I13376" t="str">
            <v>1PHYIMONTAR</v>
          </cell>
        </row>
        <row r="13377">
          <cell r="I13377" t="str">
            <v>1PHYIMONTAR</v>
          </cell>
        </row>
        <row r="13378">
          <cell r="I13378" t="str">
            <v>1PHYIMONTAR</v>
          </cell>
        </row>
        <row r="13379">
          <cell r="I13379" t="str">
            <v>1PHYIMONTAR</v>
          </cell>
        </row>
        <row r="13380">
          <cell r="I13380" t="str">
            <v>1PHYIMONTAR</v>
          </cell>
        </row>
        <row r="13381">
          <cell r="I13381" t="str">
            <v>1PHYIMONTAR</v>
          </cell>
        </row>
        <row r="13382">
          <cell r="I13382" t="str">
            <v>1PHYIMONTAR</v>
          </cell>
        </row>
        <row r="13383">
          <cell r="I13383" t="str">
            <v>1PHYIMONTAR</v>
          </cell>
        </row>
        <row r="13384">
          <cell r="I13384" t="str">
            <v>1PHYIMONTAR</v>
          </cell>
        </row>
        <row r="13385">
          <cell r="I13385" t="str">
            <v>1PHYIMONTAR</v>
          </cell>
        </row>
        <row r="13386">
          <cell r="I13386" t="str">
            <v>1PHYIMONTAR</v>
          </cell>
        </row>
        <row r="13387">
          <cell r="I13387" t="str">
            <v>1PHYIMONTAR</v>
          </cell>
        </row>
        <row r="13388">
          <cell r="I13388" t="str">
            <v>1PHYIMONTAR</v>
          </cell>
        </row>
        <row r="13389">
          <cell r="I13389" t="str">
            <v>1PHYIMONTAR</v>
          </cell>
        </row>
        <row r="13390">
          <cell r="I13390" t="str">
            <v>1PHYIMONTAR</v>
          </cell>
        </row>
        <row r="13391">
          <cell r="I13391" t="str">
            <v>1PHYIMONTAR</v>
          </cell>
        </row>
        <row r="13392">
          <cell r="I13392" t="str">
            <v>1PHYIMONTAR</v>
          </cell>
        </row>
        <row r="13393">
          <cell r="I13393" t="str">
            <v>1PHYIMONTAR</v>
          </cell>
        </row>
        <row r="13394">
          <cell r="I13394" t="str">
            <v>1PHYIMONTAR</v>
          </cell>
        </row>
        <row r="13395">
          <cell r="I13395" t="str">
            <v>1PHYIMONTAR</v>
          </cell>
        </row>
        <row r="13396">
          <cell r="I13396" t="str">
            <v>NOT USED</v>
          </cell>
        </row>
        <row r="13397">
          <cell r="I13397" t="str">
            <v>1IIMSITHE</v>
          </cell>
        </row>
        <row r="13398">
          <cell r="I13398" t="str">
            <v>1PHYIMSITHE</v>
          </cell>
        </row>
        <row r="13399">
          <cell r="I13399" t="str">
            <v>1PHYIMSITHE</v>
          </cell>
        </row>
        <row r="13400">
          <cell r="I13400" t="str">
            <v>1PHYIMSITHE</v>
          </cell>
        </row>
        <row r="13401">
          <cell r="I13401" t="str">
            <v>1PHYIMSITHE</v>
          </cell>
        </row>
        <row r="13402">
          <cell r="I13402" t="str">
            <v>1PHYIMSITHE</v>
          </cell>
        </row>
        <row r="13403">
          <cell r="I13403" t="str">
            <v>1PHYIMSITHE</v>
          </cell>
        </row>
        <row r="13404">
          <cell r="I13404" t="str">
            <v>1PHYIMSITHE</v>
          </cell>
        </row>
        <row r="13405">
          <cell r="I13405" t="str">
            <v>1PHYIMSITHE</v>
          </cell>
        </row>
        <row r="13406">
          <cell r="I13406" t="str">
            <v>1PHYIMSITHE</v>
          </cell>
        </row>
        <row r="13407">
          <cell r="I13407" t="str">
            <v>1PHYIMSITHE</v>
          </cell>
        </row>
        <row r="13408">
          <cell r="I13408" t="str">
            <v>1PHYIMSITHE</v>
          </cell>
        </row>
        <row r="13409">
          <cell r="I13409" t="str">
            <v>1PHYIMSITHE</v>
          </cell>
        </row>
        <row r="13410">
          <cell r="I13410" t="str">
            <v>1PHYIMSITHE</v>
          </cell>
        </row>
        <row r="13411">
          <cell r="I13411" t="str">
            <v>1PHYIMSITHE</v>
          </cell>
        </row>
        <row r="13412">
          <cell r="I13412" t="str">
            <v>1PHYIMSITHE</v>
          </cell>
        </row>
        <row r="13413">
          <cell r="I13413" t="str">
            <v>1PHYIMSITHE</v>
          </cell>
        </row>
        <row r="13414">
          <cell r="I13414" t="str">
            <v>1PHYIMSITHE</v>
          </cell>
        </row>
        <row r="13415">
          <cell r="I13415" t="str">
            <v>1PHYIMSITHE</v>
          </cell>
        </row>
        <row r="13416">
          <cell r="I13416" t="str">
            <v>1PHYIMSITHE</v>
          </cell>
        </row>
        <row r="13417">
          <cell r="I13417" t="str">
            <v>1PHYIMSITHE</v>
          </cell>
        </row>
        <row r="13418">
          <cell r="I13418" t="str">
            <v>1PHYIMSITHE</v>
          </cell>
        </row>
        <row r="13419">
          <cell r="I13419" t="str">
            <v>1PHYIMSITHE</v>
          </cell>
        </row>
        <row r="13420">
          <cell r="I13420" t="str">
            <v>1PHYIMSITHE</v>
          </cell>
        </row>
        <row r="13421">
          <cell r="I13421" t="str">
            <v>1PHYIMSITHE</v>
          </cell>
        </row>
        <row r="13422">
          <cell r="I13422" t="str">
            <v>1PHYIMSITHE</v>
          </cell>
        </row>
        <row r="13423">
          <cell r="I13423" t="str">
            <v>1PHYIMSITHE</v>
          </cell>
        </row>
        <row r="13424">
          <cell r="I13424" t="str">
            <v>1PHYIMSITHE</v>
          </cell>
        </row>
        <row r="13425">
          <cell r="I13425" t="str">
            <v>1PHYIMSITHE</v>
          </cell>
        </row>
        <row r="13426">
          <cell r="I13426" t="str">
            <v>NOT USED</v>
          </cell>
        </row>
        <row r="13427">
          <cell r="I13427" t="str">
            <v>NOT USED</v>
          </cell>
        </row>
        <row r="13428">
          <cell r="I13428" t="str">
            <v>2DIMCHICAGO</v>
          </cell>
        </row>
        <row r="13429">
          <cell r="I13429" t="str">
            <v>3DIMCHICAGO</v>
          </cell>
        </row>
        <row r="13430">
          <cell r="I13430" t="str">
            <v>8DIMCHICAGO</v>
          </cell>
        </row>
        <row r="13431">
          <cell r="I13431" t="str">
            <v>8DIMCHICAGO</v>
          </cell>
        </row>
        <row r="13432">
          <cell r="I13432" t="str">
            <v>9DIMCHICAGO</v>
          </cell>
        </row>
        <row r="13433">
          <cell r="I13433" t="str">
            <v>9DIMCHICAGO</v>
          </cell>
        </row>
        <row r="13434">
          <cell r="I13434" t="str">
            <v>9DIMCHICAGO</v>
          </cell>
        </row>
        <row r="13435">
          <cell r="I13435" t="str">
            <v>1IIMCHICAGO</v>
          </cell>
        </row>
        <row r="13436">
          <cell r="I13436" t="str">
            <v>2IIMCHICAGO</v>
          </cell>
        </row>
        <row r="13437">
          <cell r="I13437" t="str">
            <v>3IIMCHICAGO</v>
          </cell>
        </row>
        <row r="13438">
          <cell r="I13438" t="str">
            <v>8IIMCHICAGO</v>
          </cell>
        </row>
        <row r="13439">
          <cell r="I13439" t="str">
            <v>8IIMCHICAGO</v>
          </cell>
        </row>
        <row r="13440">
          <cell r="I13440" t="str">
            <v>9IIMCHICAGO</v>
          </cell>
        </row>
        <row r="13441">
          <cell r="I13441" t="str">
            <v>9IIMCHICAGO</v>
          </cell>
        </row>
        <row r="13442">
          <cell r="I13442" t="str">
            <v>9IIMCHICAGO</v>
          </cell>
        </row>
        <row r="13443">
          <cell r="I13443" t="str">
            <v>NOT USED</v>
          </cell>
        </row>
        <row r="13444">
          <cell r="I13444" t="str">
            <v>2PIMCHICAGO</v>
          </cell>
        </row>
        <row r="13445">
          <cell r="I13445" t="str">
            <v>3PIMCHICAGO</v>
          </cell>
        </row>
        <row r="13446">
          <cell r="I13446" t="str">
            <v>8PIMCHICAGO</v>
          </cell>
        </row>
        <row r="13447">
          <cell r="I13447" t="str">
            <v>8PIMCHICAGO</v>
          </cell>
        </row>
        <row r="13448">
          <cell r="I13448" t="str">
            <v>9PIMCHICAGO</v>
          </cell>
        </row>
        <row r="13449">
          <cell r="I13449" t="str">
            <v>9PIMCHICAGO</v>
          </cell>
        </row>
        <row r="13450">
          <cell r="I13450" t="str">
            <v>9PIMCHICAGO</v>
          </cell>
        </row>
        <row r="13451">
          <cell r="I13451" t="e">
            <v>#N/A</v>
          </cell>
        </row>
        <row r="13452">
          <cell r="I13452" t="e">
            <v>#N/A</v>
          </cell>
        </row>
        <row r="13453">
          <cell r="I13453" t="e">
            <v>#N/A</v>
          </cell>
        </row>
        <row r="13454">
          <cell r="I13454" t="e">
            <v>#N/A</v>
          </cell>
        </row>
        <row r="13455">
          <cell r="I13455" t="e">
            <v>#N/A</v>
          </cell>
        </row>
        <row r="13456">
          <cell r="I13456" t="e">
            <v>#N/A</v>
          </cell>
        </row>
        <row r="13457">
          <cell r="I13457" t="e">
            <v>#N/A</v>
          </cell>
        </row>
        <row r="13458">
          <cell r="I13458" t="e">
            <v>#N/A</v>
          </cell>
        </row>
        <row r="13459">
          <cell r="I13459" t="e">
            <v>#N/A</v>
          </cell>
        </row>
        <row r="13460">
          <cell r="I13460" t="e">
            <v>#N/A</v>
          </cell>
        </row>
        <row r="13461">
          <cell r="I13461" t="e">
            <v>#N/A</v>
          </cell>
        </row>
        <row r="13462">
          <cell r="I13462" t="e">
            <v>#N/A</v>
          </cell>
        </row>
        <row r="13463">
          <cell r="I13463" t="e">
            <v>#N/A</v>
          </cell>
        </row>
        <row r="13464">
          <cell r="I13464" t="e">
            <v>#N/A</v>
          </cell>
        </row>
        <row r="13465">
          <cell r="I13465" t="e">
            <v>#N/A</v>
          </cell>
        </row>
        <row r="13466">
          <cell r="I13466" t="e">
            <v>#N/A</v>
          </cell>
        </row>
        <row r="13467">
          <cell r="I13467" t="e">
            <v>#N/A</v>
          </cell>
        </row>
        <row r="13468">
          <cell r="I13468" t="e">
            <v>#N/A</v>
          </cell>
        </row>
        <row r="13469">
          <cell r="I13469" t="e">
            <v>#N/A</v>
          </cell>
        </row>
        <row r="13470">
          <cell r="I13470" t="e">
            <v>#N/A</v>
          </cell>
        </row>
        <row r="13471">
          <cell r="I13471" t="e">
            <v>#N/A</v>
          </cell>
        </row>
        <row r="13472">
          <cell r="I13472" t="e">
            <v>#N/A</v>
          </cell>
        </row>
        <row r="13473">
          <cell r="I13473" t="e">
            <v>#N/A</v>
          </cell>
        </row>
        <row r="13474">
          <cell r="I13474" t="e">
            <v>#N/A</v>
          </cell>
        </row>
        <row r="13475">
          <cell r="I13475" t="e">
            <v>#N/A</v>
          </cell>
        </row>
        <row r="13476">
          <cell r="I13476" t="e">
            <v>#N/A</v>
          </cell>
        </row>
        <row r="13477">
          <cell r="I13477" t="e">
            <v>#N/A</v>
          </cell>
        </row>
        <row r="13478">
          <cell r="I13478" t="e">
            <v>#N/A</v>
          </cell>
        </row>
        <row r="13479">
          <cell r="I13479" t="e">
            <v>#N/A</v>
          </cell>
        </row>
        <row r="13480">
          <cell r="I13480" t="e">
            <v>#N/A</v>
          </cell>
        </row>
        <row r="13481">
          <cell r="I13481" t="e">
            <v>#N/A</v>
          </cell>
        </row>
        <row r="13482">
          <cell r="I13482" t="e">
            <v>#N/A</v>
          </cell>
        </row>
        <row r="13483">
          <cell r="I13483" t="e">
            <v>#N/A</v>
          </cell>
        </row>
        <row r="13484">
          <cell r="I13484" t="e">
            <v>#N/A</v>
          </cell>
        </row>
        <row r="13485">
          <cell r="I13485" t="e">
            <v>#N/A</v>
          </cell>
        </row>
        <row r="13486">
          <cell r="I13486" t="e">
            <v>#N/A</v>
          </cell>
        </row>
        <row r="13487">
          <cell r="I13487" t="e">
            <v>#N/A</v>
          </cell>
        </row>
        <row r="13488">
          <cell r="I13488" t="e">
            <v>#N/A</v>
          </cell>
        </row>
        <row r="13489">
          <cell r="I13489" t="e">
            <v>#N/A</v>
          </cell>
        </row>
        <row r="13490">
          <cell r="I13490" t="e">
            <v>#N/A</v>
          </cell>
        </row>
        <row r="13491">
          <cell r="I13491" t="e">
            <v>#N/A</v>
          </cell>
        </row>
        <row r="13492">
          <cell r="I13492" t="e">
            <v>#N/A</v>
          </cell>
        </row>
        <row r="13493">
          <cell r="I13493" t="e">
            <v>#N/A</v>
          </cell>
        </row>
        <row r="13494">
          <cell r="I13494" t="e">
            <v>#N/A</v>
          </cell>
        </row>
        <row r="13495">
          <cell r="I13495" t="e">
            <v>#N/A</v>
          </cell>
        </row>
        <row r="13496">
          <cell r="I13496" t="e">
            <v>#N/A</v>
          </cell>
        </row>
        <row r="13497">
          <cell r="I13497" t="e">
            <v>#N/A</v>
          </cell>
        </row>
        <row r="13498">
          <cell r="I13498" t="e">
            <v>#N/A</v>
          </cell>
        </row>
        <row r="13499">
          <cell r="I13499" t="e">
            <v>#N/A</v>
          </cell>
        </row>
        <row r="13500">
          <cell r="I13500" t="e">
            <v>#N/A</v>
          </cell>
        </row>
        <row r="15030">
          <cell r="I15030" t="str">
            <v>Reference</v>
          </cell>
        </row>
        <row r="15031">
          <cell r="I15031" t="str">
            <v>NOT USED</v>
          </cell>
        </row>
        <row r="15032">
          <cell r="I15032" t="str">
            <v>2DNWEST</v>
          </cell>
        </row>
        <row r="15033">
          <cell r="I15033" t="str">
            <v>3DNWEST</v>
          </cell>
        </row>
        <row r="15034">
          <cell r="I15034" t="str">
            <v>4DNWEST</v>
          </cell>
        </row>
        <row r="15035">
          <cell r="I15035" t="str">
            <v>5DNWEST</v>
          </cell>
        </row>
        <row r="15036">
          <cell r="I15036" t="str">
            <v>6DNWEST</v>
          </cell>
        </row>
        <row r="15037">
          <cell r="I15037" t="str">
            <v>7DNWEST</v>
          </cell>
        </row>
        <row r="15038">
          <cell r="I15038" t="str">
            <v>8DNWEST</v>
          </cell>
        </row>
        <row r="15039">
          <cell r="I15039" t="str">
            <v>8DNWEST</v>
          </cell>
        </row>
        <row r="15040">
          <cell r="I15040" t="str">
            <v>8DNWEST</v>
          </cell>
        </row>
        <row r="15041">
          <cell r="I15041" t="str">
            <v>8DNWEST</v>
          </cell>
        </row>
        <row r="15042">
          <cell r="I15042" t="str">
            <v>8DNWEST</v>
          </cell>
        </row>
        <row r="15043">
          <cell r="I15043" t="str">
            <v>9DNWEST</v>
          </cell>
        </row>
        <row r="15044">
          <cell r="I15044" t="str">
            <v>9DNWEST</v>
          </cell>
        </row>
        <row r="15045">
          <cell r="I15045" t="str">
            <v>9DNWEST</v>
          </cell>
        </row>
        <row r="15046">
          <cell r="I15046" t="str">
            <v>9DNWEST</v>
          </cell>
        </row>
        <row r="15047">
          <cell r="I15047" t="str">
            <v>9DNWEST</v>
          </cell>
        </row>
        <row r="15048">
          <cell r="I15048" t="str">
            <v>9DNWEST</v>
          </cell>
        </row>
        <row r="15049">
          <cell r="I15049" t="str">
            <v>9DNWEST</v>
          </cell>
        </row>
        <row r="15050">
          <cell r="I15050" t="str">
            <v>9DNWEST</v>
          </cell>
        </row>
        <row r="15051">
          <cell r="I15051" t="str">
            <v>9DNWEST</v>
          </cell>
        </row>
        <row r="15052">
          <cell r="I15052" t="str">
            <v>9DNWEST</v>
          </cell>
        </row>
        <row r="15053">
          <cell r="I15053" t="str">
            <v>9DNWEST</v>
          </cell>
        </row>
        <row r="15054">
          <cell r="I15054" t="str">
            <v>9DNWEST</v>
          </cell>
        </row>
        <row r="15055">
          <cell r="I15055" t="str">
            <v>10DNWEST</v>
          </cell>
        </row>
        <row r="15056">
          <cell r="I15056" t="str">
            <v>10DNWEST</v>
          </cell>
        </row>
        <row r="15057">
          <cell r="I15057" t="str">
            <v>10DNWEST</v>
          </cell>
        </row>
        <row r="15058">
          <cell r="I15058" t="str">
            <v>10DNWEST</v>
          </cell>
        </row>
        <row r="15059">
          <cell r="I15059" t="str">
            <v>10DNWEST</v>
          </cell>
        </row>
        <row r="15060">
          <cell r="I15060" t="str">
            <v>10DNWEST</v>
          </cell>
        </row>
        <row r="15061">
          <cell r="I15061" t="str">
            <v>10DNWEST</v>
          </cell>
        </row>
        <row r="15062">
          <cell r="I15062" t="str">
            <v>10DNWEST</v>
          </cell>
        </row>
        <row r="15063">
          <cell r="I15063" t="str">
            <v>10DNWEST</v>
          </cell>
        </row>
        <row r="15064">
          <cell r="I15064" t="str">
            <v>10DNWEST</v>
          </cell>
        </row>
        <row r="15065">
          <cell r="I15065" t="str">
            <v>10DNWEST</v>
          </cell>
        </row>
        <row r="15066">
          <cell r="I15066" t="str">
            <v>10DNWEST</v>
          </cell>
        </row>
        <row r="15067">
          <cell r="I15067" t="str">
            <v>11DNWEST</v>
          </cell>
        </row>
        <row r="15068">
          <cell r="I15068" t="str">
            <v>11DNWEST</v>
          </cell>
        </row>
        <row r="15069">
          <cell r="I15069" t="str">
            <v>11DNWEST</v>
          </cell>
        </row>
        <row r="15070">
          <cell r="I15070" t="str">
            <v>11DNWEST</v>
          </cell>
        </row>
        <row r="15071">
          <cell r="I15071" t="str">
            <v>11DNWEST</v>
          </cell>
        </row>
        <row r="15072">
          <cell r="I15072" t="str">
            <v>11DNWEST</v>
          </cell>
        </row>
        <row r="15073">
          <cell r="I15073" t="str">
            <v>11DNWEST</v>
          </cell>
        </row>
        <row r="15074">
          <cell r="I15074" t="str">
            <v>11DNWEST</v>
          </cell>
        </row>
        <row r="15075">
          <cell r="I15075" t="str">
            <v>11DNWEST</v>
          </cell>
        </row>
        <row r="15076">
          <cell r="I15076" t="str">
            <v>11DNWEST</v>
          </cell>
        </row>
        <row r="15077">
          <cell r="I15077" t="str">
            <v>11DNWEST</v>
          </cell>
        </row>
        <row r="15078">
          <cell r="I15078" t="str">
            <v>11DNWEST</v>
          </cell>
        </row>
        <row r="15079">
          <cell r="I15079" t="str">
            <v>12DNWEST</v>
          </cell>
        </row>
        <row r="15080">
          <cell r="I15080" t="str">
            <v>12DNWEST</v>
          </cell>
        </row>
        <row r="15081">
          <cell r="I15081" t="str">
            <v>12DNWEST</v>
          </cell>
        </row>
        <row r="15082">
          <cell r="I15082" t="str">
            <v>12DNWEST</v>
          </cell>
        </row>
        <row r="15083">
          <cell r="I15083" t="str">
            <v>12DNWEST</v>
          </cell>
        </row>
        <row r="15084">
          <cell r="I15084" t="str">
            <v>12DNWEST</v>
          </cell>
        </row>
        <row r="15085">
          <cell r="I15085" t="str">
            <v>12DNWEST</v>
          </cell>
        </row>
        <row r="15086">
          <cell r="I15086" t="str">
            <v>12DNWEST</v>
          </cell>
        </row>
        <row r="15087">
          <cell r="I15087" t="str">
            <v>12DNWEST</v>
          </cell>
        </row>
        <row r="15088">
          <cell r="I15088" t="str">
            <v>12DNWEST</v>
          </cell>
        </row>
        <row r="15089">
          <cell r="I15089" t="str">
            <v>12DNWEST</v>
          </cell>
        </row>
        <row r="15090">
          <cell r="I15090" t="str">
            <v>12DNWEST</v>
          </cell>
        </row>
        <row r="15091">
          <cell r="I15091" t="str">
            <v>12DNWEST</v>
          </cell>
        </row>
        <row r="15092">
          <cell r="I15092" t="str">
            <v>12DNWEST</v>
          </cell>
        </row>
        <row r="15093">
          <cell r="I15093" t="str">
            <v>12DNWEST</v>
          </cell>
        </row>
        <row r="15094">
          <cell r="I15094" t="str">
            <v>12DNWEST</v>
          </cell>
        </row>
        <row r="15095">
          <cell r="I15095" t="str">
            <v>12DNWEST</v>
          </cell>
        </row>
        <row r="15096">
          <cell r="I15096" t="str">
            <v>12DNWEST</v>
          </cell>
        </row>
        <row r="15097">
          <cell r="I15097" t="str">
            <v>12DNWEST</v>
          </cell>
        </row>
        <row r="15098">
          <cell r="I15098" t="str">
            <v>12DNWEST</v>
          </cell>
        </row>
        <row r="15099">
          <cell r="I15099" t="str">
            <v>12DNWEST</v>
          </cell>
        </row>
        <row r="15100">
          <cell r="I15100" t="str">
            <v>12DNWEST</v>
          </cell>
        </row>
        <row r="15101">
          <cell r="I15101" t="str">
            <v>12DNWEST</v>
          </cell>
        </row>
        <row r="15102">
          <cell r="I15102" t="str">
            <v>12DNWEST</v>
          </cell>
        </row>
        <row r="15103">
          <cell r="I15103" t="str">
            <v>12DNWEST</v>
          </cell>
        </row>
        <row r="15104">
          <cell r="I15104" t="str">
            <v>12DNWEST</v>
          </cell>
        </row>
        <row r="15105">
          <cell r="I15105" t="str">
            <v>12DNWEST</v>
          </cell>
        </row>
        <row r="15106">
          <cell r="I15106" t="str">
            <v>12DNWEST</v>
          </cell>
        </row>
        <row r="15107">
          <cell r="I15107" t="str">
            <v>12DNWEST</v>
          </cell>
        </row>
        <row r="15108">
          <cell r="I15108" t="str">
            <v>12DNWEST</v>
          </cell>
        </row>
        <row r="15109">
          <cell r="I15109" t="str">
            <v>12DNWEST</v>
          </cell>
        </row>
        <row r="15110">
          <cell r="I15110" t="str">
            <v>12DNWEST</v>
          </cell>
        </row>
        <row r="15111">
          <cell r="I15111" t="str">
            <v>12DNWEST</v>
          </cell>
        </row>
        <row r="15112">
          <cell r="I15112" t="str">
            <v>12DNWEST</v>
          </cell>
        </row>
        <row r="15113">
          <cell r="I15113" t="str">
            <v>12DNWEST</v>
          </cell>
        </row>
        <row r="15114">
          <cell r="I15114" t="str">
            <v>12DNWEST</v>
          </cell>
        </row>
        <row r="15115">
          <cell r="I15115" t="str">
            <v>12DNWEST</v>
          </cell>
        </row>
        <row r="15116">
          <cell r="I15116" t="str">
            <v>12DNWEST</v>
          </cell>
        </row>
        <row r="15117">
          <cell r="I15117" t="str">
            <v>12DNWEST</v>
          </cell>
        </row>
        <row r="15118">
          <cell r="I15118" t="str">
            <v>12DNWEST</v>
          </cell>
        </row>
        <row r="15119">
          <cell r="I15119" t="str">
            <v>12DNWEST</v>
          </cell>
        </row>
        <row r="15120">
          <cell r="I15120" t="str">
            <v>12DNWEST</v>
          </cell>
        </row>
        <row r="15121">
          <cell r="I15121" t="str">
            <v>12DNWEST</v>
          </cell>
        </row>
        <row r="15122">
          <cell r="I15122" t="str">
            <v>12DNWEST</v>
          </cell>
        </row>
        <row r="15123">
          <cell r="I15123" t="str">
            <v>12DNWEST</v>
          </cell>
        </row>
        <row r="15124">
          <cell r="I15124" t="str">
            <v>12DNWEST</v>
          </cell>
        </row>
        <row r="15125">
          <cell r="I15125" t="str">
            <v>1MNWEST</v>
          </cell>
        </row>
        <row r="15126">
          <cell r="I15126" t="str">
            <v>1MNWEST</v>
          </cell>
        </row>
        <row r="15127">
          <cell r="I15127" t="str">
            <v>1MNWEST</v>
          </cell>
        </row>
        <row r="15128">
          <cell r="I15128" t="str">
            <v>1MNWEST</v>
          </cell>
        </row>
        <row r="15129">
          <cell r="I15129" t="str">
            <v>1MNWEST</v>
          </cell>
        </row>
        <row r="15130">
          <cell r="I15130" t="str">
            <v>1MNWEST</v>
          </cell>
        </row>
        <row r="15131">
          <cell r="I15131" t="str">
            <v>1MNWEST</v>
          </cell>
        </row>
        <row r="15132">
          <cell r="I15132" t="str">
            <v>1MNWEST</v>
          </cell>
        </row>
        <row r="15133">
          <cell r="I15133" t="str">
            <v>1MNWEST</v>
          </cell>
        </row>
        <row r="15134">
          <cell r="I15134" t="str">
            <v>1MNWEST</v>
          </cell>
        </row>
        <row r="15135">
          <cell r="I15135" t="str">
            <v>1MNWEST</v>
          </cell>
        </row>
        <row r="15136">
          <cell r="I15136" t="str">
            <v>1MNWEST</v>
          </cell>
        </row>
        <row r="15137">
          <cell r="I15137" t="str">
            <v>1MNWEST</v>
          </cell>
        </row>
        <row r="15138">
          <cell r="I15138" t="str">
            <v>1MNWEST</v>
          </cell>
        </row>
        <row r="15139">
          <cell r="I15139" t="str">
            <v>1MNWEST</v>
          </cell>
        </row>
        <row r="15140">
          <cell r="I15140" t="str">
            <v>1MNWEST</v>
          </cell>
        </row>
        <row r="15141">
          <cell r="I15141" t="str">
            <v>1MNWEST</v>
          </cell>
        </row>
        <row r="15142">
          <cell r="I15142" t="str">
            <v>1MNWEST</v>
          </cell>
        </row>
        <row r="15143">
          <cell r="I15143" t="str">
            <v>1MNWEST</v>
          </cell>
        </row>
        <row r="15144">
          <cell r="I15144" t="str">
            <v>1MNWEST</v>
          </cell>
        </row>
        <row r="15145">
          <cell r="I15145" t="str">
            <v>1MNWEST</v>
          </cell>
        </row>
        <row r="15146">
          <cell r="I15146" t="str">
            <v>1MNWEST</v>
          </cell>
        </row>
        <row r="15147">
          <cell r="I15147" t="str">
            <v>1MNWEST</v>
          </cell>
        </row>
        <row r="15148">
          <cell r="I15148" t="str">
            <v>1MNWEST</v>
          </cell>
        </row>
        <row r="15149">
          <cell r="I15149" t="str">
            <v>1MNWEST</v>
          </cell>
        </row>
        <row r="15150">
          <cell r="I15150" t="str">
            <v>1MNWEST</v>
          </cell>
        </row>
        <row r="15151">
          <cell r="I15151" t="str">
            <v>1MNWEST</v>
          </cell>
        </row>
        <row r="15152">
          <cell r="I15152" t="str">
            <v>1MNWEST</v>
          </cell>
        </row>
        <row r="15153">
          <cell r="I15153" t="str">
            <v>1MNWEST</v>
          </cell>
        </row>
        <row r="15154">
          <cell r="I15154" t="str">
            <v>NOT USED</v>
          </cell>
        </row>
        <row r="15155">
          <cell r="I15155" t="str">
            <v>2PNWEST</v>
          </cell>
        </row>
        <row r="15156">
          <cell r="I15156" t="str">
            <v>3PNWEST</v>
          </cell>
        </row>
        <row r="15157">
          <cell r="I15157" t="str">
            <v>4PNWEST</v>
          </cell>
        </row>
        <row r="15158">
          <cell r="I15158" t="str">
            <v>5PNWEST</v>
          </cell>
        </row>
        <row r="15159">
          <cell r="I15159" t="str">
            <v>6PNWEST</v>
          </cell>
        </row>
        <row r="15160">
          <cell r="I15160" t="str">
            <v>7PNWEST</v>
          </cell>
        </row>
        <row r="15161">
          <cell r="I15161" t="str">
            <v>8PNWEST</v>
          </cell>
        </row>
        <row r="15162">
          <cell r="I15162" t="str">
            <v>8PNWEST</v>
          </cell>
        </row>
        <row r="15163">
          <cell r="I15163" t="str">
            <v>8PNWEST</v>
          </cell>
        </row>
        <row r="15164">
          <cell r="I15164" t="str">
            <v>8PNWEST</v>
          </cell>
        </row>
        <row r="15165">
          <cell r="I15165" t="str">
            <v>8PNWEST</v>
          </cell>
        </row>
        <row r="15166">
          <cell r="I15166" t="str">
            <v>9PNWEST</v>
          </cell>
        </row>
        <row r="15167">
          <cell r="I15167" t="str">
            <v>9PNWEST</v>
          </cell>
        </row>
        <row r="15168">
          <cell r="I15168" t="str">
            <v>9PNWEST</v>
          </cell>
        </row>
        <row r="15169">
          <cell r="I15169" t="str">
            <v>9PNWEST</v>
          </cell>
        </row>
        <row r="15170">
          <cell r="I15170" t="str">
            <v>9PNWEST</v>
          </cell>
        </row>
        <row r="15171">
          <cell r="I15171" t="str">
            <v>9PNWEST</v>
          </cell>
        </row>
        <row r="15172">
          <cell r="I15172" t="str">
            <v>9PNWEST</v>
          </cell>
        </row>
        <row r="15173">
          <cell r="I15173" t="str">
            <v>9PNWEST</v>
          </cell>
        </row>
        <row r="15174">
          <cell r="I15174" t="str">
            <v>9PNWEST</v>
          </cell>
        </row>
        <row r="15175">
          <cell r="I15175" t="str">
            <v>9PNWEST</v>
          </cell>
        </row>
        <row r="15176">
          <cell r="I15176" t="str">
            <v>9PNWEST</v>
          </cell>
        </row>
        <row r="15177">
          <cell r="I15177" t="str">
            <v>9PNWEST</v>
          </cell>
        </row>
        <row r="15178">
          <cell r="I15178" t="str">
            <v>10PNWEST</v>
          </cell>
        </row>
        <row r="15179">
          <cell r="I15179" t="str">
            <v>10PNWEST</v>
          </cell>
        </row>
        <row r="15180">
          <cell r="I15180" t="str">
            <v>10PNWEST</v>
          </cell>
        </row>
        <row r="15181">
          <cell r="I15181" t="str">
            <v>10PNWEST</v>
          </cell>
        </row>
        <row r="15182">
          <cell r="I15182" t="str">
            <v>10PNWEST</v>
          </cell>
        </row>
        <row r="15183">
          <cell r="I15183" t="str">
            <v>10PNWEST</v>
          </cell>
        </row>
        <row r="15184">
          <cell r="I15184" t="str">
            <v>10PNWEST</v>
          </cell>
        </row>
        <row r="15185">
          <cell r="I15185" t="str">
            <v>10PNWEST</v>
          </cell>
        </row>
        <row r="15186">
          <cell r="I15186" t="str">
            <v>10PNWEST</v>
          </cell>
        </row>
        <row r="15187">
          <cell r="I15187" t="str">
            <v>10PNWEST</v>
          </cell>
        </row>
        <row r="15188">
          <cell r="I15188" t="str">
            <v>10PNWEST</v>
          </cell>
        </row>
        <row r="15189">
          <cell r="I15189" t="str">
            <v>10PNWEST</v>
          </cell>
        </row>
        <row r="15190">
          <cell r="I15190" t="str">
            <v>11PNWEST</v>
          </cell>
        </row>
        <row r="15191">
          <cell r="I15191" t="str">
            <v>11PNWEST</v>
          </cell>
        </row>
        <row r="15192">
          <cell r="I15192" t="str">
            <v>11PNWEST</v>
          </cell>
        </row>
        <row r="15193">
          <cell r="I15193" t="str">
            <v>11PNWEST</v>
          </cell>
        </row>
        <row r="15194">
          <cell r="I15194" t="str">
            <v>11PNWEST</v>
          </cell>
        </row>
        <row r="15195">
          <cell r="I15195" t="str">
            <v>11PNWEST</v>
          </cell>
        </row>
        <row r="15196">
          <cell r="I15196" t="str">
            <v>11PNWEST</v>
          </cell>
        </row>
        <row r="15197">
          <cell r="I15197" t="str">
            <v>11PNWEST</v>
          </cell>
        </row>
        <row r="15198">
          <cell r="I15198" t="str">
            <v>11PNWEST</v>
          </cell>
        </row>
        <row r="15199">
          <cell r="I15199" t="str">
            <v>11PNWEST</v>
          </cell>
        </row>
        <row r="15200">
          <cell r="I15200" t="str">
            <v>11PNWEST</v>
          </cell>
        </row>
        <row r="15201">
          <cell r="I15201" t="str">
            <v>11PNWEST</v>
          </cell>
        </row>
        <row r="15202">
          <cell r="I15202" t="str">
            <v>12PNWEST</v>
          </cell>
        </row>
        <row r="15203">
          <cell r="I15203" t="str">
            <v>12PNWEST</v>
          </cell>
        </row>
        <row r="15204">
          <cell r="I15204" t="str">
            <v>12PNWEST</v>
          </cell>
        </row>
        <row r="15205">
          <cell r="I15205" t="str">
            <v>12PNWEST</v>
          </cell>
        </row>
        <row r="15206">
          <cell r="I15206" t="str">
            <v>12PNWEST</v>
          </cell>
        </row>
        <row r="15207">
          <cell r="I15207" t="str">
            <v>12PNWEST</v>
          </cell>
        </row>
        <row r="15208">
          <cell r="I15208" t="str">
            <v>12PNWEST</v>
          </cell>
        </row>
        <row r="15209">
          <cell r="I15209" t="str">
            <v>12PNWEST</v>
          </cell>
        </row>
        <row r="15210">
          <cell r="I15210" t="str">
            <v>12PNWEST</v>
          </cell>
        </row>
        <row r="15211">
          <cell r="I15211" t="str">
            <v>12PNWEST</v>
          </cell>
        </row>
        <row r="15212">
          <cell r="I15212" t="str">
            <v>12PNWEST</v>
          </cell>
        </row>
        <row r="15213">
          <cell r="I15213" t="str">
            <v>12PNWEST</v>
          </cell>
        </row>
        <row r="15214">
          <cell r="I15214" t="str">
            <v>12PNWEST</v>
          </cell>
        </row>
        <row r="15215">
          <cell r="I15215" t="str">
            <v>12PNWEST</v>
          </cell>
        </row>
        <row r="15216">
          <cell r="I15216" t="str">
            <v>12PNWEST</v>
          </cell>
        </row>
        <row r="15217">
          <cell r="I15217" t="str">
            <v>12PNWEST</v>
          </cell>
        </row>
        <row r="15218">
          <cell r="I15218" t="str">
            <v>12PNWEST</v>
          </cell>
        </row>
        <row r="15219">
          <cell r="I15219" t="str">
            <v>12PNWEST</v>
          </cell>
        </row>
        <row r="15220">
          <cell r="I15220" t="str">
            <v>12PNWEST</v>
          </cell>
        </row>
        <row r="15221">
          <cell r="I15221" t="str">
            <v>12PNWEST</v>
          </cell>
        </row>
        <row r="15222">
          <cell r="I15222" t="str">
            <v>12PNWEST</v>
          </cell>
        </row>
        <row r="15223">
          <cell r="I15223" t="str">
            <v>12PNWEST</v>
          </cell>
        </row>
        <row r="15224">
          <cell r="I15224" t="str">
            <v>12PNWEST</v>
          </cell>
        </row>
        <row r="15225">
          <cell r="I15225" t="str">
            <v>12PNWEST</v>
          </cell>
        </row>
        <row r="15226">
          <cell r="I15226" t="str">
            <v>12PNWEST</v>
          </cell>
        </row>
        <row r="15227">
          <cell r="I15227" t="str">
            <v>12PNWEST</v>
          </cell>
        </row>
        <row r="15228">
          <cell r="I15228" t="str">
            <v>12PNWEST</v>
          </cell>
        </row>
        <row r="15229">
          <cell r="I15229" t="str">
            <v>12PNWEST</v>
          </cell>
        </row>
        <row r="15230">
          <cell r="I15230" t="str">
            <v>12PNWEST</v>
          </cell>
        </row>
        <row r="15231">
          <cell r="I15231" t="str">
            <v>12PNWEST</v>
          </cell>
        </row>
        <row r="15232">
          <cell r="I15232" t="str">
            <v>12PNWEST</v>
          </cell>
        </row>
        <row r="15233">
          <cell r="I15233" t="str">
            <v>12PNWEST</v>
          </cell>
        </row>
        <row r="15234">
          <cell r="I15234" t="str">
            <v>12PNWEST</v>
          </cell>
        </row>
        <row r="15235">
          <cell r="I15235" t="str">
            <v>12PNWEST</v>
          </cell>
        </row>
        <row r="15236">
          <cell r="I15236" t="str">
            <v>12PNWEST</v>
          </cell>
        </row>
        <row r="15237">
          <cell r="I15237" t="str">
            <v>12PNWEST</v>
          </cell>
        </row>
        <row r="15238">
          <cell r="I15238" t="str">
            <v>12PNWEST</v>
          </cell>
        </row>
        <row r="15239">
          <cell r="I15239" t="str">
            <v>12PNWEST</v>
          </cell>
        </row>
        <row r="15240">
          <cell r="I15240" t="str">
            <v>12PNWEST</v>
          </cell>
        </row>
        <row r="15241">
          <cell r="I15241" t="str">
            <v>12PNWEST</v>
          </cell>
        </row>
        <row r="15242">
          <cell r="I15242" t="str">
            <v>12PNWEST</v>
          </cell>
        </row>
        <row r="15243">
          <cell r="I15243" t="str">
            <v>12PNWEST</v>
          </cell>
        </row>
        <row r="15244">
          <cell r="I15244" t="str">
            <v>12PNWEST</v>
          </cell>
        </row>
        <row r="15245">
          <cell r="I15245" t="str">
            <v>12PNWEST</v>
          </cell>
        </row>
        <row r="15246">
          <cell r="I15246" t="str">
            <v>12PNWEST</v>
          </cell>
        </row>
        <row r="15247">
          <cell r="I15247" t="str">
            <v>12PNWEST</v>
          </cell>
        </row>
        <row r="15248">
          <cell r="I15248" t="e">
            <v>#N/A</v>
          </cell>
        </row>
        <row r="15249">
          <cell r="I15249" t="e">
            <v>#N/A</v>
          </cell>
        </row>
        <row r="15250">
          <cell r="I15250" t="str">
            <v>NOT USED</v>
          </cell>
        </row>
        <row r="15251">
          <cell r="I15251" t="str">
            <v>2DNWEST</v>
          </cell>
        </row>
        <row r="15252">
          <cell r="I15252" t="str">
            <v>3DNWEST</v>
          </cell>
        </row>
        <row r="15253">
          <cell r="I15253" t="e">
            <v>#N/A</v>
          </cell>
        </row>
        <row r="15254">
          <cell r="I15254" t="e">
            <v>#N/A</v>
          </cell>
        </row>
        <row r="15255">
          <cell r="I15255" t="str">
            <v>NOT USED</v>
          </cell>
        </row>
        <row r="15256">
          <cell r="I15256" t="str">
            <v>2PNWEST</v>
          </cell>
        </row>
        <row r="15257">
          <cell r="I15257" t="str">
            <v>3PNWEST</v>
          </cell>
        </row>
        <row r="15258">
          <cell r="I15258" t="str">
            <v>NOT USED</v>
          </cell>
        </row>
        <row r="15259">
          <cell r="I15259" t="str">
            <v>2DWEST</v>
          </cell>
        </row>
        <row r="15260">
          <cell r="I15260" t="str">
            <v>3DWEST</v>
          </cell>
        </row>
        <row r="15261">
          <cell r="I15261" t="str">
            <v>4DWEST</v>
          </cell>
        </row>
        <row r="15262">
          <cell r="I15262" t="str">
            <v>5DWEST</v>
          </cell>
        </row>
        <row r="15263">
          <cell r="I15263" t="str">
            <v>6DWEST</v>
          </cell>
        </row>
        <row r="15264">
          <cell r="I15264" t="str">
            <v>7DWEST</v>
          </cell>
        </row>
        <row r="15265">
          <cell r="I15265" t="str">
            <v>8DWEST</v>
          </cell>
        </row>
        <row r="15266">
          <cell r="I15266" t="str">
            <v>8DWEST</v>
          </cell>
        </row>
        <row r="15267">
          <cell r="I15267" t="str">
            <v>8DWEST</v>
          </cell>
        </row>
        <row r="15268">
          <cell r="I15268" t="str">
            <v>8DWEST</v>
          </cell>
        </row>
        <row r="15269">
          <cell r="I15269" t="str">
            <v>8DWEST</v>
          </cell>
        </row>
        <row r="15270">
          <cell r="I15270" t="str">
            <v>9DWEST</v>
          </cell>
        </row>
        <row r="15271">
          <cell r="I15271" t="str">
            <v>9DWEST</v>
          </cell>
        </row>
        <row r="15272">
          <cell r="I15272" t="str">
            <v>9DWEST</v>
          </cell>
        </row>
        <row r="15273">
          <cell r="I15273" t="str">
            <v>9DWEST</v>
          </cell>
        </row>
        <row r="15274">
          <cell r="I15274" t="str">
            <v>9DWEST</v>
          </cell>
        </row>
        <row r="15275">
          <cell r="I15275" t="str">
            <v>9DWEST</v>
          </cell>
        </row>
        <row r="15276">
          <cell r="I15276" t="str">
            <v>9DWEST</v>
          </cell>
        </row>
        <row r="15277">
          <cell r="I15277" t="str">
            <v>9DWEST</v>
          </cell>
        </row>
        <row r="15278">
          <cell r="I15278" t="str">
            <v>9DWEST</v>
          </cell>
        </row>
        <row r="15279">
          <cell r="I15279" t="str">
            <v>9DWEST</v>
          </cell>
        </row>
        <row r="15280">
          <cell r="I15280" t="str">
            <v>9DWEST</v>
          </cell>
        </row>
        <row r="15281">
          <cell r="I15281" t="str">
            <v>9DWEST</v>
          </cell>
        </row>
        <row r="15282">
          <cell r="I15282" t="str">
            <v>10DWEST</v>
          </cell>
        </row>
        <row r="15283">
          <cell r="I15283" t="str">
            <v>10DWEST</v>
          </cell>
        </row>
        <row r="15284">
          <cell r="I15284" t="str">
            <v>10DWEST</v>
          </cell>
        </row>
        <row r="15285">
          <cell r="I15285" t="str">
            <v>10DWEST</v>
          </cell>
        </row>
        <row r="15286">
          <cell r="I15286" t="str">
            <v>10DWEST</v>
          </cell>
        </row>
        <row r="15287">
          <cell r="I15287" t="str">
            <v>10DWEST</v>
          </cell>
        </row>
        <row r="15288">
          <cell r="I15288" t="str">
            <v>10DWEST</v>
          </cell>
        </row>
        <row r="15289">
          <cell r="I15289" t="str">
            <v>10DWEST</v>
          </cell>
        </row>
        <row r="15290">
          <cell r="I15290" t="str">
            <v>10DWEST</v>
          </cell>
        </row>
        <row r="15291">
          <cell r="I15291" t="str">
            <v>10DWEST</v>
          </cell>
        </row>
        <row r="15292">
          <cell r="I15292" t="str">
            <v>10DWEST</v>
          </cell>
        </row>
        <row r="15293">
          <cell r="I15293" t="str">
            <v>10DWEST</v>
          </cell>
        </row>
        <row r="15294">
          <cell r="I15294" t="str">
            <v>11DWEST</v>
          </cell>
        </row>
        <row r="15295">
          <cell r="I15295" t="str">
            <v>11DWEST</v>
          </cell>
        </row>
        <row r="15296">
          <cell r="I15296" t="str">
            <v>11DWEST</v>
          </cell>
        </row>
        <row r="15297">
          <cell r="I15297" t="str">
            <v>11DWEST</v>
          </cell>
        </row>
        <row r="15298">
          <cell r="I15298" t="str">
            <v>11DWEST</v>
          </cell>
        </row>
        <row r="15299">
          <cell r="I15299" t="str">
            <v>11DWEST</v>
          </cell>
        </row>
        <row r="15300">
          <cell r="I15300" t="str">
            <v>11DWEST</v>
          </cell>
        </row>
        <row r="15301">
          <cell r="I15301" t="str">
            <v>11DWEST</v>
          </cell>
        </row>
        <row r="15302">
          <cell r="I15302" t="str">
            <v>11DWEST</v>
          </cell>
        </row>
        <row r="15303">
          <cell r="I15303" t="str">
            <v>11DWEST</v>
          </cell>
        </row>
        <row r="15304">
          <cell r="I15304" t="str">
            <v>11DWEST</v>
          </cell>
        </row>
        <row r="15305">
          <cell r="I15305" t="str">
            <v>11DWEST</v>
          </cell>
        </row>
        <row r="15306">
          <cell r="I15306" t="str">
            <v>12DWEST</v>
          </cell>
        </row>
        <row r="15307">
          <cell r="I15307" t="str">
            <v>12DWEST</v>
          </cell>
        </row>
        <row r="15308">
          <cell r="I15308" t="str">
            <v>12DWEST</v>
          </cell>
        </row>
        <row r="15309">
          <cell r="I15309" t="str">
            <v>12DWEST</v>
          </cell>
        </row>
        <row r="15310">
          <cell r="I15310" t="str">
            <v>12DWEST</v>
          </cell>
        </row>
        <row r="15311">
          <cell r="I15311" t="str">
            <v>12DWEST</v>
          </cell>
        </row>
        <row r="15312">
          <cell r="I15312" t="str">
            <v>12DWEST</v>
          </cell>
        </row>
        <row r="15313">
          <cell r="I15313" t="str">
            <v>12DWEST</v>
          </cell>
        </row>
        <row r="15314">
          <cell r="I15314" t="str">
            <v>12DWEST</v>
          </cell>
        </row>
        <row r="15315">
          <cell r="I15315" t="str">
            <v>12DWEST</v>
          </cell>
        </row>
        <row r="15316">
          <cell r="I15316" t="str">
            <v>12DWEST</v>
          </cell>
        </row>
        <row r="15317">
          <cell r="I15317" t="str">
            <v>12DWEST</v>
          </cell>
        </row>
        <row r="15318">
          <cell r="I15318" t="str">
            <v>12DWEST</v>
          </cell>
        </row>
        <row r="15319">
          <cell r="I15319" t="str">
            <v>12DWEST</v>
          </cell>
        </row>
        <row r="15320">
          <cell r="I15320" t="str">
            <v>12DWEST</v>
          </cell>
        </row>
        <row r="15321">
          <cell r="I15321" t="str">
            <v>12DWEST</v>
          </cell>
        </row>
        <row r="15322">
          <cell r="I15322" t="str">
            <v>12DWEST</v>
          </cell>
        </row>
        <row r="15323">
          <cell r="I15323" t="str">
            <v>12DWEST</v>
          </cell>
        </row>
        <row r="15324">
          <cell r="I15324" t="str">
            <v>12DWEST</v>
          </cell>
        </row>
        <row r="15325">
          <cell r="I15325" t="str">
            <v>12DWEST</v>
          </cell>
        </row>
        <row r="15326">
          <cell r="I15326" t="str">
            <v>12DWEST</v>
          </cell>
        </row>
        <row r="15327">
          <cell r="I15327" t="str">
            <v>12DWEST</v>
          </cell>
        </row>
        <row r="15328">
          <cell r="I15328" t="str">
            <v>12DWEST</v>
          </cell>
        </row>
        <row r="15329">
          <cell r="I15329" t="str">
            <v>12DWEST</v>
          </cell>
        </row>
        <row r="15330">
          <cell r="I15330" t="str">
            <v>12DWEST</v>
          </cell>
        </row>
        <row r="15331">
          <cell r="I15331" t="str">
            <v>12DWEST</v>
          </cell>
        </row>
        <row r="15332">
          <cell r="I15332" t="str">
            <v>12DWEST</v>
          </cell>
        </row>
        <row r="15333">
          <cell r="I15333" t="str">
            <v>12DWEST</v>
          </cell>
        </row>
        <row r="15334">
          <cell r="I15334" t="str">
            <v>12DWEST</v>
          </cell>
        </row>
        <row r="15335">
          <cell r="I15335" t="str">
            <v>12DWEST</v>
          </cell>
        </row>
        <row r="15336">
          <cell r="I15336" t="str">
            <v>12DWEST</v>
          </cell>
        </row>
        <row r="15337">
          <cell r="I15337" t="str">
            <v>12DWEST</v>
          </cell>
        </row>
        <row r="15338">
          <cell r="I15338" t="str">
            <v>12DWEST</v>
          </cell>
        </row>
        <row r="15339">
          <cell r="I15339" t="str">
            <v>12DWEST</v>
          </cell>
        </row>
        <row r="15340">
          <cell r="I15340" t="str">
            <v>12DWEST</v>
          </cell>
        </row>
        <row r="15341">
          <cell r="I15341" t="str">
            <v>12DWEST</v>
          </cell>
        </row>
        <row r="15342">
          <cell r="I15342" t="str">
            <v>12DWEST</v>
          </cell>
        </row>
        <row r="15343">
          <cell r="I15343" t="str">
            <v>12DWEST</v>
          </cell>
        </row>
        <row r="15344">
          <cell r="I15344" t="str">
            <v>12DWEST</v>
          </cell>
        </row>
        <row r="15345">
          <cell r="I15345" t="str">
            <v>12DWEST</v>
          </cell>
        </row>
        <row r="15346">
          <cell r="I15346" t="str">
            <v>12DWEST</v>
          </cell>
        </row>
        <row r="15347">
          <cell r="I15347" t="str">
            <v>12DWEST</v>
          </cell>
        </row>
        <row r="15348">
          <cell r="I15348" t="str">
            <v>12DWEST</v>
          </cell>
        </row>
        <row r="15349">
          <cell r="I15349" t="str">
            <v>12DWEST</v>
          </cell>
        </row>
        <row r="15350">
          <cell r="I15350" t="str">
            <v>12DWEST</v>
          </cell>
        </row>
        <row r="15351">
          <cell r="I15351" t="str">
            <v>12DWEST</v>
          </cell>
        </row>
        <row r="15352">
          <cell r="I15352" t="str">
            <v>12DWEST</v>
          </cell>
        </row>
        <row r="15353">
          <cell r="I15353" t="str">
            <v>12DWEST</v>
          </cell>
        </row>
        <row r="15354">
          <cell r="I15354" t="str">
            <v>12DWEST</v>
          </cell>
        </row>
        <row r="15355">
          <cell r="I15355" t="str">
            <v>12DWEST</v>
          </cell>
        </row>
        <row r="15356">
          <cell r="I15356" t="str">
            <v>12DWEST</v>
          </cell>
        </row>
        <row r="15357">
          <cell r="I15357" t="str">
            <v>12DWEST</v>
          </cell>
        </row>
        <row r="15358">
          <cell r="I15358" t="str">
            <v>12DWEST</v>
          </cell>
        </row>
        <row r="15359">
          <cell r="I15359" t="str">
            <v>12DWEST</v>
          </cell>
        </row>
        <row r="15360">
          <cell r="I15360" t="str">
            <v>12DWEST</v>
          </cell>
        </row>
        <row r="15361">
          <cell r="I15361" t="str">
            <v>12DWEST</v>
          </cell>
        </row>
        <row r="15362">
          <cell r="I15362" t="str">
            <v>12DWEST</v>
          </cell>
        </row>
        <row r="15363">
          <cell r="I15363" t="str">
            <v>12DWEST</v>
          </cell>
        </row>
        <row r="15364">
          <cell r="I15364" t="str">
            <v>12DWEST</v>
          </cell>
        </row>
        <row r="15365">
          <cell r="I15365" t="str">
            <v>12DWEST</v>
          </cell>
        </row>
        <row r="15366">
          <cell r="I15366" t="str">
            <v>12DWEST</v>
          </cell>
        </row>
        <row r="15367">
          <cell r="I15367" t="str">
            <v>12DWEST</v>
          </cell>
        </row>
        <row r="15368">
          <cell r="I15368" t="str">
            <v>12DWEST</v>
          </cell>
        </row>
        <row r="15369">
          <cell r="I15369" t="str">
            <v>12DWEST</v>
          </cell>
        </row>
        <row r="15370">
          <cell r="I15370" t="str">
            <v>12DWEST</v>
          </cell>
        </row>
        <row r="15371">
          <cell r="I15371" t="str">
            <v>12DWEST</v>
          </cell>
        </row>
        <row r="15372">
          <cell r="I15372" t="str">
            <v>12DWEST</v>
          </cell>
        </row>
        <row r="15373">
          <cell r="I15373" t="str">
            <v>12DWEST</v>
          </cell>
        </row>
        <row r="15374">
          <cell r="I15374" t="str">
            <v>12DWEST</v>
          </cell>
        </row>
        <row r="15375">
          <cell r="I15375" t="str">
            <v>12DWEST</v>
          </cell>
        </row>
        <row r="15376">
          <cell r="I15376" t="str">
            <v>12DWEST</v>
          </cell>
        </row>
        <row r="15377">
          <cell r="I15377" t="str">
            <v>12DWEST</v>
          </cell>
        </row>
        <row r="15378">
          <cell r="I15378" t="str">
            <v>13DWEST</v>
          </cell>
        </row>
        <row r="15379">
          <cell r="I15379" t="str">
            <v>13DWEST</v>
          </cell>
        </row>
        <row r="15380">
          <cell r="I15380" t="str">
            <v>13DWEST</v>
          </cell>
        </row>
        <row r="15381">
          <cell r="I15381" t="str">
            <v>13DWEST</v>
          </cell>
        </row>
        <row r="15382">
          <cell r="I15382" t="str">
            <v>1MWEST</v>
          </cell>
        </row>
        <row r="15383">
          <cell r="I15383" t="str">
            <v>1MWEST</v>
          </cell>
        </row>
        <row r="15384">
          <cell r="I15384" t="str">
            <v>1MWEST</v>
          </cell>
        </row>
        <row r="15385">
          <cell r="I15385" t="str">
            <v>1MWEST</v>
          </cell>
        </row>
        <row r="15386">
          <cell r="I15386" t="str">
            <v>1MWEST</v>
          </cell>
        </row>
        <row r="15387">
          <cell r="I15387" t="str">
            <v>1MWEST</v>
          </cell>
        </row>
        <row r="15388">
          <cell r="I15388" t="str">
            <v>1MWEST</v>
          </cell>
        </row>
        <row r="15389">
          <cell r="I15389" t="str">
            <v>1MWEST</v>
          </cell>
        </row>
        <row r="15390">
          <cell r="I15390" t="str">
            <v>1MWEST</v>
          </cell>
        </row>
        <row r="15391">
          <cell r="I15391" t="str">
            <v>1MWEST</v>
          </cell>
        </row>
        <row r="15392">
          <cell r="I15392" t="str">
            <v>1MWEST</v>
          </cell>
        </row>
        <row r="15393">
          <cell r="I15393" t="str">
            <v>1MWEST</v>
          </cell>
        </row>
        <row r="15394">
          <cell r="I15394" t="str">
            <v>1MWEST</v>
          </cell>
        </row>
        <row r="15395">
          <cell r="I15395" t="str">
            <v>1MWEST</v>
          </cell>
        </row>
        <row r="15396">
          <cell r="I15396" t="str">
            <v>1MWEST</v>
          </cell>
        </row>
        <row r="15397">
          <cell r="I15397" t="str">
            <v>1MWEST</v>
          </cell>
        </row>
        <row r="15398">
          <cell r="I15398" t="str">
            <v>1MWEST</v>
          </cell>
        </row>
        <row r="15399">
          <cell r="I15399" t="str">
            <v>1MWEST</v>
          </cell>
        </row>
        <row r="15400">
          <cell r="I15400" t="str">
            <v>1MWEST</v>
          </cell>
        </row>
        <row r="15401">
          <cell r="I15401" t="str">
            <v>1MWEST</v>
          </cell>
        </row>
        <row r="15402">
          <cell r="I15402" t="str">
            <v>1MWEST</v>
          </cell>
        </row>
        <row r="15403">
          <cell r="I15403" t="str">
            <v>1MWEST</v>
          </cell>
        </row>
        <row r="15404">
          <cell r="I15404" t="str">
            <v>1MWEST</v>
          </cell>
        </row>
        <row r="15405">
          <cell r="I15405" t="str">
            <v>1MWEST</v>
          </cell>
        </row>
        <row r="15406">
          <cell r="I15406" t="str">
            <v>1MWEST</v>
          </cell>
        </row>
        <row r="15407">
          <cell r="I15407" t="str">
            <v>1MWEST</v>
          </cell>
        </row>
        <row r="15408">
          <cell r="I15408" t="str">
            <v>1MWEST</v>
          </cell>
        </row>
        <row r="15409">
          <cell r="I15409" t="str">
            <v>1MWEST</v>
          </cell>
        </row>
        <row r="15410">
          <cell r="I15410" t="str">
            <v>1MWEST</v>
          </cell>
        </row>
        <row r="15411">
          <cell r="I15411" t="str">
            <v>NOT USED</v>
          </cell>
        </row>
        <row r="15412">
          <cell r="I15412" t="str">
            <v>2DWEST</v>
          </cell>
        </row>
        <row r="15413">
          <cell r="I15413" t="str">
            <v>3DWEST</v>
          </cell>
        </row>
        <row r="15414">
          <cell r="I15414" t="str">
            <v>4DWEST</v>
          </cell>
        </row>
        <row r="15415">
          <cell r="I15415" t="str">
            <v>5DWEST</v>
          </cell>
        </row>
        <row r="15416">
          <cell r="I15416" t="str">
            <v>6DWEST</v>
          </cell>
        </row>
        <row r="15417">
          <cell r="I15417" t="str">
            <v>7DWEST</v>
          </cell>
        </row>
        <row r="15418">
          <cell r="I15418" t="str">
            <v>8DWEST</v>
          </cell>
        </row>
        <row r="15419">
          <cell r="I15419" t="str">
            <v>8DWEST</v>
          </cell>
        </row>
        <row r="15420">
          <cell r="I15420" t="str">
            <v>8DWEST</v>
          </cell>
        </row>
        <row r="15421">
          <cell r="I15421" t="str">
            <v>8DWEST</v>
          </cell>
        </row>
        <row r="15422">
          <cell r="I15422" t="str">
            <v>8DWEST</v>
          </cell>
        </row>
        <row r="15423">
          <cell r="I15423" t="str">
            <v>9DWEST</v>
          </cell>
        </row>
        <row r="15424">
          <cell r="I15424" t="str">
            <v>9DWEST</v>
          </cell>
        </row>
        <row r="15425">
          <cell r="I15425" t="str">
            <v>9DWEST</v>
          </cell>
        </row>
        <row r="15426">
          <cell r="I15426" t="str">
            <v>9DWEST</v>
          </cell>
        </row>
        <row r="15427">
          <cell r="I15427" t="str">
            <v>9DWEST</v>
          </cell>
        </row>
        <row r="15428">
          <cell r="I15428" t="str">
            <v>9DWEST</v>
          </cell>
        </row>
        <row r="15429">
          <cell r="I15429" t="str">
            <v>9DWEST</v>
          </cell>
        </row>
        <row r="15430">
          <cell r="I15430" t="str">
            <v>NOT USED</v>
          </cell>
        </row>
        <row r="15431">
          <cell r="I15431" t="str">
            <v>2PWEST</v>
          </cell>
        </row>
        <row r="15432">
          <cell r="I15432" t="str">
            <v>3PWEST</v>
          </cell>
        </row>
        <row r="15433">
          <cell r="I15433" t="str">
            <v>4PWEST</v>
          </cell>
        </row>
        <row r="15434">
          <cell r="I15434" t="str">
            <v>5PWEST</v>
          </cell>
        </row>
        <row r="15435">
          <cell r="I15435" t="str">
            <v>6PWEST</v>
          </cell>
        </row>
        <row r="15436">
          <cell r="I15436" t="str">
            <v>7PWEST</v>
          </cell>
        </row>
        <row r="15437">
          <cell r="I15437" t="str">
            <v>8PWEST</v>
          </cell>
        </row>
        <row r="15438">
          <cell r="I15438" t="str">
            <v>8PWEST</v>
          </cell>
        </row>
        <row r="15439">
          <cell r="I15439" t="str">
            <v>8PWEST</v>
          </cell>
        </row>
        <row r="15440">
          <cell r="I15440" t="str">
            <v>8PWEST</v>
          </cell>
        </row>
        <row r="15441">
          <cell r="I15441" t="str">
            <v>8PWEST</v>
          </cell>
        </row>
        <row r="15442">
          <cell r="I15442" t="str">
            <v>9PWEST</v>
          </cell>
        </row>
        <row r="15443">
          <cell r="I15443" t="str">
            <v>9PWEST</v>
          </cell>
        </row>
        <row r="15444">
          <cell r="I15444" t="str">
            <v>9PWEST</v>
          </cell>
        </row>
        <row r="15445">
          <cell r="I15445" t="str">
            <v>9PWEST</v>
          </cell>
        </row>
        <row r="15446">
          <cell r="I15446" t="str">
            <v>9PWEST</v>
          </cell>
        </row>
        <row r="15447">
          <cell r="I15447" t="str">
            <v>9PWEST</v>
          </cell>
        </row>
        <row r="15448">
          <cell r="I15448" t="str">
            <v>9PWEST</v>
          </cell>
        </row>
        <row r="15449">
          <cell r="I15449" t="str">
            <v>9PWEST</v>
          </cell>
        </row>
        <row r="15450">
          <cell r="I15450" t="str">
            <v>9PWEST</v>
          </cell>
        </row>
        <row r="15451">
          <cell r="I15451" t="str">
            <v>9PWEST</v>
          </cell>
        </row>
        <row r="15452">
          <cell r="I15452" t="str">
            <v>9PWEST</v>
          </cell>
        </row>
        <row r="15453">
          <cell r="I15453" t="str">
            <v>9PWEST</v>
          </cell>
        </row>
        <row r="15454">
          <cell r="I15454" t="str">
            <v>10PWEST</v>
          </cell>
        </row>
        <row r="15455">
          <cell r="I15455" t="str">
            <v>10PWEST</v>
          </cell>
        </row>
        <row r="15456">
          <cell r="I15456" t="str">
            <v>10PWEST</v>
          </cell>
        </row>
        <row r="15457">
          <cell r="I15457" t="str">
            <v>10PWEST</v>
          </cell>
        </row>
        <row r="15458">
          <cell r="I15458" t="str">
            <v>10PWEST</v>
          </cell>
        </row>
        <row r="15459">
          <cell r="I15459" t="str">
            <v>10PWEST</v>
          </cell>
        </row>
        <row r="15460">
          <cell r="I15460" t="str">
            <v>10PWEST</v>
          </cell>
        </row>
        <row r="15461">
          <cell r="I15461" t="str">
            <v>10PWEST</v>
          </cell>
        </row>
        <row r="15462">
          <cell r="I15462" t="str">
            <v>10PWEST</v>
          </cell>
        </row>
        <row r="15463">
          <cell r="I15463" t="str">
            <v>10PWEST</v>
          </cell>
        </row>
        <row r="15464">
          <cell r="I15464" t="str">
            <v>10PWEST</v>
          </cell>
        </row>
        <row r="15465">
          <cell r="I15465" t="str">
            <v>10PWEST</v>
          </cell>
        </row>
        <row r="15466">
          <cell r="I15466" t="str">
            <v>11PWEST</v>
          </cell>
        </row>
        <row r="15467">
          <cell r="I15467" t="str">
            <v>11PWEST</v>
          </cell>
        </row>
        <row r="15468">
          <cell r="I15468" t="str">
            <v>11PWEST</v>
          </cell>
        </row>
        <row r="15469">
          <cell r="I15469" t="str">
            <v>11PWEST</v>
          </cell>
        </row>
        <row r="15470">
          <cell r="I15470" t="str">
            <v>11PWEST</v>
          </cell>
        </row>
        <row r="15471">
          <cell r="I15471" t="str">
            <v>11PWEST</v>
          </cell>
        </row>
        <row r="15472">
          <cell r="I15472" t="str">
            <v>11PWEST</v>
          </cell>
        </row>
        <row r="15473">
          <cell r="I15473" t="str">
            <v>11PWEST</v>
          </cell>
        </row>
        <row r="15474">
          <cell r="I15474" t="str">
            <v>11PWEST</v>
          </cell>
        </row>
        <row r="15475">
          <cell r="I15475" t="str">
            <v>11PWEST</v>
          </cell>
        </row>
        <row r="15476">
          <cell r="I15476" t="str">
            <v>11PWEST</v>
          </cell>
        </row>
        <row r="15477">
          <cell r="I15477" t="str">
            <v>11PWEST</v>
          </cell>
        </row>
        <row r="15478">
          <cell r="I15478" t="str">
            <v>12PWEST</v>
          </cell>
        </row>
        <row r="15479">
          <cell r="I15479" t="str">
            <v>12PWEST</v>
          </cell>
        </row>
        <row r="15480">
          <cell r="I15480" t="str">
            <v>12PWEST</v>
          </cell>
        </row>
        <row r="15481">
          <cell r="I15481" t="str">
            <v>12PWEST</v>
          </cell>
        </row>
        <row r="15482">
          <cell r="I15482" t="str">
            <v>12PWEST</v>
          </cell>
        </row>
        <row r="15483">
          <cell r="I15483" t="str">
            <v>12PWEST</v>
          </cell>
        </row>
        <row r="15484">
          <cell r="I15484" t="str">
            <v>12PWEST</v>
          </cell>
        </row>
        <row r="15485">
          <cell r="I15485" t="str">
            <v>12PWEST</v>
          </cell>
        </row>
        <row r="15486">
          <cell r="I15486" t="str">
            <v>12PWEST</v>
          </cell>
        </row>
        <row r="15487">
          <cell r="I15487" t="str">
            <v>12PWEST</v>
          </cell>
        </row>
        <row r="15488">
          <cell r="I15488" t="str">
            <v>12PWEST</v>
          </cell>
        </row>
        <row r="15489">
          <cell r="I15489" t="str">
            <v>12PWEST</v>
          </cell>
        </row>
        <row r="15490">
          <cell r="I15490" t="str">
            <v>12PWEST</v>
          </cell>
        </row>
        <row r="15491">
          <cell r="I15491" t="str">
            <v>12PWEST</v>
          </cell>
        </row>
        <row r="15492">
          <cell r="I15492" t="str">
            <v>12PWEST</v>
          </cell>
        </row>
        <row r="15493">
          <cell r="I15493" t="str">
            <v>12PWEST</v>
          </cell>
        </row>
        <row r="15494">
          <cell r="I15494" t="str">
            <v>12PWEST</v>
          </cell>
        </row>
        <row r="15495">
          <cell r="I15495" t="str">
            <v>12PWEST</v>
          </cell>
        </row>
        <row r="15496">
          <cell r="I15496" t="str">
            <v>12PWEST</v>
          </cell>
        </row>
        <row r="15497">
          <cell r="I15497" t="str">
            <v>12PWEST</v>
          </cell>
        </row>
        <row r="15498">
          <cell r="I15498" t="str">
            <v>12PWEST</v>
          </cell>
        </row>
        <row r="15499">
          <cell r="I15499" t="str">
            <v>12PWEST</v>
          </cell>
        </row>
        <row r="15500">
          <cell r="I15500" t="str">
            <v>12PWEST</v>
          </cell>
        </row>
        <row r="15501">
          <cell r="I15501" t="str">
            <v>NOT USED</v>
          </cell>
        </row>
        <row r="15502">
          <cell r="I15502" t="str">
            <v>2PWEST</v>
          </cell>
        </row>
        <row r="15503">
          <cell r="I15503" t="str">
            <v>3PWEST</v>
          </cell>
        </row>
        <row r="15504">
          <cell r="I15504" t="str">
            <v>4PWEST</v>
          </cell>
        </row>
        <row r="15505">
          <cell r="I15505" t="str">
            <v>5PWEST</v>
          </cell>
        </row>
        <row r="15506">
          <cell r="I15506" t="str">
            <v>6PWEST</v>
          </cell>
        </row>
        <row r="15507">
          <cell r="I15507" t="str">
            <v>7PWEST</v>
          </cell>
        </row>
        <row r="15508">
          <cell r="I15508" t="str">
            <v>8PWEST</v>
          </cell>
        </row>
        <row r="15509">
          <cell r="I15509" t="str">
            <v>8PWEST</v>
          </cell>
        </row>
        <row r="15510">
          <cell r="I15510" t="str">
            <v>8PWEST</v>
          </cell>
        </row>
        <row r="15511">
          <cell r="I15511" t="str">
            <v>8PWEST</v>
          </cell>
        </row>
        <row r="15512">
          <cell r="I15512" t="str">
            <v>8PWEST</v>
          </cell>
        </row>
        <row r="15513">
          <cell r="I15513" t="str">
            <v>9PWEST</v>
          </cell>
        </row>
        <row r="15514">
          <cell r="I15514" t="str">
            <v>9PWEST</v>
          </cell>
        </row>
        <row r="15515">
          <cell r="I15515" t="str">
            <v>9PWEST</v>
          </cell>
        </row>
        <row r="15516">
          <cell r="I15516" t="str">
            <v>9PWEST</v>
          </cell>
        </row>
        <row r="15517">
          <cell r="I15517" t="str">
            <v>9PWEST</v>
          </cell>
        </row>
        <row r="15518">
          <cell r="I15518" t="str">
            <v>9PWEST</v>
          </cell>
        </row>
        <row r="15519">
          <cell r="I15519" t="str">
            <v>9PWEST</v>
          </cell>
        </row>
        <row r="15520">
          <cell r="I15520" t="str">
            <v>9PWEST</v>
          </cell>
        </row>
        <row r="15521">
          <cell r="I15521" t="str">
            <v>9PWEST</v>
          </cell>
        </row>
        <row r="15522">
          <cell r="I15522" t="str">
            <v>9PWEST</v>
          </cell>
        </row>
        <row r="15523">
          <cell r="I15523" t="str">
            <v>9PWEST</v>
          </cell>
        </row>
        <row r="15524">
          <cell r="I15524" t="str">
            <v>9PWEST</v>
          </cell>
        </row>
        <row r="15525">
          <cell r="I15525" t="str">
            <v>10PWEST</v>
          </cell>
        </row>
        <row r="15526">
          <cell r="I15526" t="str">
            <v>10PWEST</v>
          </cell>
        </row>
        <row r="15527">
          <cell r="I15527" t="str">
            <v>10PWEST</v>
          </cell>
        </row>
        <row r="15528">
          <cell r="I15528" t="str">
            <v>10PWEST</v>
          </cell>
        </row>
        <row r="15529">
          <cell r="I15529" t="str">
            <v>10PWEST</v>
          </cell>
        </row>
        <row r="15530">
          <cell r="I15530" t="str">
            <v>10PWEST</v>
          </cell>
        </row>
        <row r="15531">
          <cell r="I15531" t="str">
            <v>10PWEST</v>
          </cell>
        </row>
        <row r="15532">
          <cell r="I15532" t="str">
            <v>10PWEST</v>
          </cell>
        </row>
        <row r="15533">
          <cell r="I15533" t="str">
            <v>10PWEST</v>
          </cell>
        </row>
        <row r="15534">
          <cell r="I15534" t="str">
            <v>10PWEST</v>
          </cell>
        </row>
        <row r="15535">
          <cell r="I15535" t="str">
            <v>10PWEST</v>
          </cell>
        </row>
        <row r="15536">
          <cell r="I15536" t="str">
            <v>10PWEST</v>
          </cell>
        </row>
        <row r="15537">
          <cell r="I15537" t="str">
            <v>11PWEST</v>
          </cell>
        </row>
        <row r="15538">
          <cell r="I15538" t="str">
            <v>11PWEST</v>
          </cell>
        </row>
        <row r="15539">
          <cell r="I15539" t="str">
            <v>11PWEST</v>
          </cell>
        </row>
        <row r="15540">
          <cell r="I15540" t="str">
            <v>11PWEST</v>
          </cell>
        </row>
        <row r="15541">
          <cell r="I15541" t="str">
            <v>11PWEST</v>
          </cell>
        </row>
        <row r="15542">
          <cell r="I15542" t="str">
            <v>11PWEST</v>
          </cell>
        </row>
        <row r="15543">
          <cell r="I15543" t="str">
            <v>11PWEST</v>
          </cell>
        </row>
        <row r="15544">
          <cell r="I15544" t="str">
            <v>11PWEST</v>
          </cell>
        </row>
        <row r="15545">
          <cell r="I15545" t="str">
            <v>11PWEST</v>
          </cell>
        </row>
        <row r="15546">
          <cell r="I15546" t="str">
            <v>11PWEST</v>
          </cell>
        </row>
        <row r="15547">
          <cell r="I15547" t="str">
            <v>11PWEST</v>
          </cell>
        </row>
        <row r="15548">
          <cell r="I15548" t="str">
            <v>11PWEST</v>
          </cell>
        </row>
        <row r="15549">
          <cell r="I15549" t="str">
            <v>12PWEST</v>
          </cell>
        </row>
        <row r="15550">
          <cell r="I15550" t="str">
            <v>12PWEST</v>
          </cell>
        </row>
        <row r="15551">
          <cell r="I15551" t="str">
            <v>12PWEST</v>
          </cell>
        </row>
        <row r="15552">
          <cell r="I15552" t="str">
            <v>12PWEST</v>
          </cell>
        </row>
        <row r="15553">
          <cell r="I15553" t="str">
            <v>12PWEST</v>
          </cell>
        </row>
        <row r="15554">
          <cell r="I15554" t="str">
            <v>12PWEST</v>
          </cell>
        </row>
        <row r="15555">
          <cell r="I15555" t="str">
            <v>12PWEST</v>
          </cell>
        </row>
        <row r="15556">
          <cell r="I15556" t="str">
            <v>12PWEST</v>
          </cell>
        </row>
        <row r="15557">
          <cell r="I15557" t="str">
            <v>12PWEST</v>
          </cell>
        </row>
        <row r="15558">
          <cell r="I15558" t="str">
            <v>12PWEST</v>
          </cell>
        </row>
        <row r="15559">
          <cell r="I15559" t="str">
            <v>12PWEST</v>
          </cell>
        </row>
        <row r="15560">
          <cell r="I15560" t="str">
            <v>12PWEST</v>
          </cell>
        </row>
        <row r="15561">
          <cell r="I15561" t="str">
            <v>12PWEST</v>
          </cell>
        </row>
        <row r="15562">
          <cell r="I15562" t="str">
            <v>12PWEST</v>
          </cell>
        </row>
        <row r="15563">
          <cell r="I15563" t="str">
            <v>12PWEST</v>
          </cell>
        </row>
        <row r="15564">
          <cell r="I15564" t="str">
            <v>12PWEST</v>
          </cell>
        </row>
        <row r="15565">
          <cell r="I15565" t="str">
            <v>12PWEST</v>
          </cell>
        </row>
        <row r="15566">
          <cell r="I15566" t="str">
            <v>12PWEST</v>
          </cell>
        </row>
        <row r="15567">
          <cell r="I15567" t="str">
            <v>12PWEST</v>
          </cell>
        </row>
        <row r="15568">
          <cell r="I15568" t="str">
            <v>12PWEST</v>
          </cell>
        </row>
        <row r="15569">
          <cell r="I15569" t="str">
            <v>12PWEST</v>
          </cell>
        </row>
        <row r="15570">
          <cell r="I15570" t="str">
            <v>12PWEST</v>
          </cell>
        </row>
        <row r="15571">
          <cell r="I15571" t="str">
            <v>12PWEST</v>
          </cell>
        </row>
        <row r="15572">
          <cell r="I15572" t="str">
            <v>12PWEST</v>
          </cell>
        </row>
        <row r="15573">
          <cell r="I15573" t="str">
            <v>12PWEST</v>
          </cell>
        </row>
        <row r="15574">
          <cell r="I15574" t="str">
            <v>12PWEST</v>
          </cell>
        </row>
        <row r="15575">
          <cell r="I15575" t="str">
            <v>12PWEST</v>
          </cell>
        </row>
        <row r="15576">
          <cell r="I15576" t="str">
            <v>12PWEST</v>
          </cell>
        </row>
        <row r="15577">
          <cell r="I15577" t="str">
            <v>12PWEST</v>
          </cell>
        </row>
        <row r="15578">
          <cell r="I15578" t="str">
            <v>12PWEST</v>
          </cell>
        </row>
        <row r="15579">
          <cell r="I15579" t="str">
            <v>12PWEST</v>
          </cell>
        </row>
        <row r="15580">
          <cell r="I15580" t="str">
            <v>12PWEST</v>
          </cell>
        </row>
        <row r="15581">
          <cell r="I15581" t="str">
            <v>12PWEST</v>
          </cell>
        </row>
        <row r="15582">
          <cell r="I15582" t="str">
            <v>12PWEST</v>
          </cell>
        </row>
        <row r="15583">
          <cell r="I15583" t="str">
            <v>12PWEST</v>
          </cell>
        </row>
        <row r="15584">
          <cell r="I15584" t="str">
            <v>12PWEST</v>
          </cell>
        </row>
        <row r="15585">
          <cell r="I15585" t="str">
            <v>12PWEST</v>
          </cell>
        </row>
        <row r="15586">
          <cell r="I15586" t="str">
            <v>12PWEST</v>
          </cell>
        </row>
        <row r="15587">
          <cell r="I15587" t="str">
            <v>12PWEST</v>
          </cell>
        </row>
        <row r="15588">
          <cell r="I15588" t="str">
            <v>12PWEST</v>
          </cell>
        </row>
        <row r="15589">
          <cell r="I15589" t="str">
            <v>12PWEST</v>
          </cell>
        </row>
        <row r="15590">
          <cell r="I15590" t="str">
            <v>12PWEST</v>
          </cell>
        </row>
        <row r="15591">
          <cell r="I15591" t="str">
            <v>12PWEST</v>
          </cell>
        </row>
        <row r="15592">
          <cell r="I15592" t="str">
            <v>12PWEST</v>
          </cell>
        </row>
        <row r="15593">
          <cell r="I15593" t="str">
            <v>12PWEST</v>
          </cell>
        </row>
        <row r="15594">
          <cell r="I15594" t="str">
            <v>12PWEST</v>
          </cell>
        </row>
        <row r="15595">
          <cell r="I15595" t="str">
            <v>12PWEST</v>
          </cell>
        </row>
        <row r="15596">
          <cell r="I15596" t="str">
            <v>12PWEST</v>
          </cell>
        </row>
        <row r="15597">
          <cell r="I15597" t="str">
            <v>12PWEST</v>
          </cell>
        </row>
        <row r="15598">
          <cell r="I15598" t="str">
            <v>12PWEST</v>
          </cell>
        </row>
        <row r="15599">
          <cell r="I15599" t="str">
            <v>12PWEST</v>
          </cell>
        </row>
        <row r="15600">
          <cell r="I15600" t="str">
            <v>12PWEST</v>
          </cell>
        </row>
        <row r="15601">
          <cell r="I15601" t="str">
            <v>12PWEST</v>
          </cell>
        </row>
        <row r="15602">
          <cell r="I15602" t="str">
            <v>12PWEST</v>
          </cell>
        </row>
        <row r="15603">
          <cell r="I15603" t="str">
            <v>12PWEST</v>
          </cell>
        </row>
        <row r="15604">
          <cell r="I15604" t="str">
            <v>12PWEST</v>
          </cell>
        </row>
        <row r="15605">
          <cell r="I15605" t="str">
            <v>12PWEST</v>
          </cell>
        </row>
        <row r="15606">
          <cell r="I15606" t="str">
            <v>12PWEST</v>
          </cell>
        </row>
        <row r="15607">
          <cell r="I15607" t="str">
            <v>12PWEST</v>
          </cell>
        </row>
        <row r="15608">
          <cell r="I15608" t="str">
            <v>12PWEST</v>
          </cell>
        </row>
        <row r="15609">
          <cell r="I15609" t="str">
            <v>12PWEST</v>
          </cell>
        </row>
        <row r="15610">
          <cell r="I15610" t="str">
            <v>12PWEST</v>
          </cell>
        </row>
        <row r="15611">
          <cell r="I15611" t="str">
            <v>12PWEST</v>
          </cell>
        </row>
        <row r="15612">
          <cell r="I15612" t="str">
            <v>12PWEST</v>
          </cell>
        </row>
        <row r="15613">
          <cell r="I15613" t="str">
            <v>12PWEST</v>
          </cell>
        </row>
        <row r="15614">
          <cell r="I15614" t="str">
            <v>12PWEST</v>
          </cell>
        </row>
        <row r="15615">
          <cell r="I15615" t="str">
            <v>12PWEST</v>
          </cell>
        </row>
        <row r="15616">
          <cell r="I15616" t="str">
            <v>12PWEST</v>
          </cell>
        </row>
        <row r="15617">
          <cell r="I15617" t="str">
            <v>12PWEST</v>
          </cell>
        </row>
        <row r="15618">
          <cell r="I15618" t="str">
            <v>12PWEST</v>
          </cell>
        </row>
        <row r="15619">
          <cell r="I15619" t="str">
            <v>12PWEST</v>
          </cell>
        </row>
        <row r="15620">
          <cell r="I15620" t="str">
            <v>12PWEST</v>
          </cell>
        </row>
        <row r="15621">
          <cell r="I15621" t="str">
            <v>13PWEST</v>
          </cell>
        </row>
        <row r="15622">
          <cell r="I15622" t="str">
            <v>13PWEST</v>
          </cell>
        </row>
        <row r="15623">
          <cell r="I15623" t="str">
            <v>13PWEST</v>
          </cell>
        </row>
        <row r="15624">
          <cell r="I15624" t="str">
            <v>13PWEST</v>
          </cell>
        </row>
        <row r="15625">
          <cell r="I15625" t="str">
            <v>13PWEST</v>
          </cell>
        </row>
        <row r="15626">
          <cell r="I15626" t="str">
            <v>13PWEST</v>
          </cell>
        </row>
        <row r="15627">
          <cell r="I15627" t="str">
            <v>13PWEST</v>
          </cell>
        </row>
        <row r="15628">
          <cell r="I15628" t="str">
            <v>13PWEST</v>
          </cell>
        </row>
        <row r="15629">
          <cell r="I15629" t="str">
            <v>13PWEST</v>
          </cell>
        </row>
        <row r="15630">
          <cell r="I15630" t="str">
            <v>13PWEST</v>
          </cell>
        </row>
        <row r="15631">
          <cell r="I15631" t="str">
            <v>13PWEST</v>
          </cell>
        </row>
        <row r="15632">
          <cell r="I15632" t="str">
            <v>13PWEST</v>
          </cell>
        </row>
        <row r="15633">
          <cell r="I15633" t="str">
            <v>13PWEST</v>
          </cell>
        </row>
        <row r="15634">
          <cell r="I15634" t="str">
            <v>13PWEST</v>
          </cell>
        </row>
        <row r="15635">
          <cell r="I15635" t="str">
            <v>13PWEST</v>
          </cell>
        </row>
        <row r="15636">
          <cell r="I15636" t="str">
            <v>13PWEST</v>
          </cell>
        </row>
        <row r="15637">
          <cell r="I15637" t="str">
            <v>13PWEST</v>
          </cell>
        </row>
        <row r="15638">
          <cell r="I15638" t="str">
            <v>13PWEST</v>
          </cell>
        </row>
        <row r="15639">
          <cell r="I15639" t="str">
            <v>13PWEST</v>
          </cell>
        </row>
        <row r="15640">
          <cell r="I15640" t="str">
            <v>13PWEST</v>
          </cell>
        </row>
        <row r="15641">
          <cell r="I15641" t="str">
            <v>13PWEST</v>
          </cell>
        </row>
        <row r="15642">
          <cell r="I15642" t="str">
            <v>13PWEST</v>
          </cell>
        </row>
        <row r="15643">
          <cell r="I15643" t="str">
            <v>13PWEST</v>
          </cell>
        </row>
        <row r="15644">
          <cell r="I15644" t="str">
            <v>13PWEST</v>
          </cell>
        </row>
        <row r="15645">
          <cell r="I15645" t="str">
            <v>13PWEST</v>
          </cell>
        </row>
        <row r="15646">
          <cell r="I15646" t="str">
            <v>13PWEST</v>
          </cell>
        </row>
        <row r="15647">
          <cell r="I15647" t="str">
            <v>13PWEST</v>
          </cell>
        </row>
        <row r="15648">
          <cell r="I15648" t="str">
            <v>13PWEST</v>
          </cell>
        </row>
        <row r="15649">
          <cell r="I15649" t="str">
            <v>13PWEST</v>
          </cell>
        </row>
        <row r="15650">
          <cell r="I15650" t="str">
            <v>13PWEST</v>
          </cell>
        </row>
        <row r="15651">
          <cell r="I15651" t="str">
            <v>13PWEST</v>
          </cell>
        </row>
        <row r="15652">
          <cell r="I15652" t="str">
            <v>13PWEST</v>
          </cell>
        </row>
        <row r="15653">
          <cell r="I15653" t="str">
            <v>13PWEST</v>
          </cell>
        </row>
        <row r="15654">
          <cell r="I15654" t="str">
            <v>13PWEST</v>
          </cell>
        </row>
        <row r="15655">
          <cell r="I15655" t="str">
            <v>13PWEST</v>
          </cell>
        </row>
        <row r="15656">
          <cell r="I15656" t="str">
            <v>13PWEST</v>
          </cell>
        </row>
        <row r="15657">
          <cell r="I15657" t="str">
            <v>13PWEST</v>
          </cell>
        </row>
        <row r="15658">
          <cell r="I15658" t="str">
            <v>13PWEST</v>
          </cell>
        </row>
        <row r="15659">
          <cell r="I15659" t="str">
            <v>13PWEST</v>
          </cell>
        </row>
        <row r="15660">
          <cell r="I15660" t="str">
            <v>13PWEST</v>
          </cell>
        </row>
        <row r="15661">
          <cell r="I15661" t="str">
            <v>13PWEST</v>
          </cell>
        </row>
        <row r="15662">
          <cell r="I15662" t="str">
            <v>13PWEST</v>
          </cell>
        </row>
        <row r="15663">
          <cell r="I15663" t="str">
            <v>13PWEST</v>
          </cell>
        </row>
        <row r="15664">
          <cell r="I15664" t="str">
            <v>13PWEST</v>
          </cell>
        </row>
        <row r="15665">
          <cell r="I15665" t="str">
            <v>13PWEST</v>
          </cell>
        </row>
        <row r="15666">
          <cell r="I15666" t="str">
            <v>13PWEST</v>
          </cell>
        </row>
        <row r="15667">
          <cell r="I15667" t="str">
            <v>13PWEST</v>
          </cell>
        </row>
        <row r="15668">
          <cell r="I15668" t="str">
            <v>13PWEST</v>
          </cell>
        </row>
        <row r="15669">
          <cell r="I15669" t="str">
            <v>13PWEST</v>
          </cell>
        </row>
        <row r="15670">
          <cell r="I15670" t="str">
            <v>13PWEST</v>
          </cell>
        </row>
        <row r="15671">
          <cell r="I15671" t="str">
            <v>13PWEST</v>
          </cell>
        </row>
        <row r="15672">
          <cell r="I15672" t="str">
            <v>13PWEST</v>
          </cell>
        </row>
        <row r="15673">
          <cell r="I15673" t="str">
            <v>13PWEST</v>
          </cell>
        </row>
        <row r="15674">
          <cell r="I15674" t="str">
            <v>13PWEST</v>
          </cell>
        </row>
        <row r="15675">
          <cell r="I15675" t="str">
            <v>13PWEST</v>
          </cell>
        </row>
        <row r="15676">
          <cell r="I15676" t="str">
            <v>13PWEST</v>
          </cell>
        </row>
        <row r="15677">
          <cell r="I15677" t="str">
            <v>13PWEST</v>
          </cell>
        </row>
        <row r="15678">
          <cell r="I15678" t="str">
            <v>13PWEST</v>
          </cell>
        </row>
        <row r="15679">
          <cell r="I15679" t="str">
            <v>13PWEST</v>
          </cell>
        </row>
        <row r="15680">
          <cell r="I15680" t="str">
            <v>13PWEST</v>
          </cell>
        </row>
        <row r="15681">
          <cell r="I15681" t="str">
            <v>14PWEST</v>
          </cell>
        </row>
        <row r="15682">
          <cell r="I15682" t="str">
            <v>14PWEST</v>
          </cell>
        </row>
        <row r="15683">
          <cell r="I15683" t="str">
            <v>14PWEST</v>
          </cell>
        </row>
        <row r="15684">
          <cell r="I15684" t="str">
            <v>14PWEST</v>
          </cell>
        </row>
        <row r="15685">
          <cell r="I15685" t="str">
            <v>14PWEST</v>
          </cell>
        </row>
        <row r="15686">
          <cell r="I15686" t="str">
            <v>14PWEST</v>
          </cell>
        </row>
        <row r="15687">
          <cell r="I15687" t="str">
            <v>14PWEST</v>
          </cell>
        </row>
        <row r="15688">
          <cell r="I15688" t="str">
            <v>14PWEST</v>
          </cell>
        </row>
        <row r="15689">
          <cell r="I15689" t="str">
            <v>14PWEST</v>
          </cell>
        </row>
        <row r="15690">
          <cell r="I15690" t="str">
            <v>14PWEST</v>
          </cell>
        </row>
        <row r="15691">
          <cell r="I15691" t="str">
            <v>14PWEST</v>
          </cell>
        </row>
        <row r="15692">
          <cell r="I15692" t="str">
            <v>14PWEST</v>
          </cell>
        </row>
        <row r="15693">
          <cell r="I15693" t="str">
            <v>14PWEST</v>
          </cell>
        </row>
        <row r="15694">
          <cell r="I15694" t="str">
            <v>14PWEST</v>
          </cell>
        </row>
        <row r="15695">
          <cell r="I15695" t="str">
            <v>14PWEST</v>
          </cell>
        </row>
        <row r="15696">
          <cell r="I15696" t="str">
            <v>14PWEST</v>
          </cell>
        </row>
        <row r="15697">
          <cell r="I15697" t="str">
            <v>14PWEST</v>
          </cell>
        </row>
        <row r="15698">
          <cell r="I15698" t="str">
            <v>14PWEST</v>
          </cell>
        </row>
        <row r="15699">
          <cell r="I15699" t="str">
            <v>14PWEST</v>
          </cell>
        </row>
        <row r="15700">
          <cell r="I15700" t="str">
            <v>14PWEST</v>
          </cell>
        </row>
        <row r="15701">
          <cell r="I15701" t="str">
            <v>14PWEST</v>
          </cell>
        </row>
        <row r="15702">
          <cell r="I15702" t="str">
            <v>14PWEST</v>
          </cell>
        </row>
        <row r="15703">
          <cell r="I15703" t="str">
            <v>14PWEST</v>
          </cell>
        </row>
        <row r="15704">
          <cell r="I15704" t="str">
            <v>14PWEST</v>
          </cell>
        </row>
        <row r="15705">
          <cell r="I15705" t="str">
            <v>14PWEST</v>
          </cell>
        </row>
        <row r="15706">
          <cell r="I15706" t="str">
            <v>14PWEST</v>
          </cell>
        </row>
        <row r="15707">
          <cell r="I15707" t="str">
            <v>14PWEST</v>
          </cell>
        </row>
        <row r="15708">
          <cell r="I15708" t="str">
            <v>14PWEST</v>
          </cell>
        </row>
        <row r="15709">
          <cell r="I15709" t="str">
            <v>14PWEST</v>
          </cell>
        </row>
        <row r="15710">
          <cell r="I15710" t="str">
            <v>14PWEST</v>
          </cell>
        </row>
        <row r="15711">
          <cell r="I15711" t="str">
            <v>14PWEST</v>
          </cell>
        </row>
        <row r="15712">
          <cell r="I15712" t="str">
            <v>14PWEST</v>
          </cell>
        </row>
        <row r="15713">
          <cell r="I15713" t="str">
            <v>14PWEST</v>
          </cell>
        </row>
        <row r="15714">
          <cell r="I15714" t="str">
            <v>14PWEST</v>
          </cell>
        </row>
        <row r="15715">
          <cell r="I15715" t="str">
            <v>14PWEST</v>
          </cell>
        </row>
        <row r="15716">
          <cell r="I15716" t="str">
            <v>14PWEST</v>
          </cell>
        </row>
        <row r="15717">
          <cell r="I15717" t="str">
            <v>14PWEST</v>
          </cell>
        </row>
        <row r="15718">
          <cell r="I15718" t="str">
            <v>14PWEST</v>
          </cell>
        </row>
        <row r="15719">
          <cell r="I15719" t="str">
            <v>14PWEST</v>
          </cell>
        </row>
        <row r="15720">
          <cell r="I15720" t="str">
            <v>14PWEST</v>
          </cell>
        </row>
        <row r="15721">
          <cell r="I15721" t="str">
            <v>14PWEST</v>
          </cell>
        </row>
        <row r="15722">
          <cell r="I15722" t="str">
            <v>14PWEST</v>
          </cell>
        </row>
        <row r="15723">
          <cell r="I15723" t="str">
            <v>14PWEST</v>
          </cell>
        </row>
        <row r="15724">
          <cell r="I15724" t="str">
            <v>14PWEST</v>
          </cell>
        </row>
        <row r="15725">
          <cell r="I15725" t="str">
            <v>14PWEST</v>
          </cell>
        </row>
        <row r="15726">
          <cell r="I15726" t="str">
            <v>14PWEST</v>
          </cell>
        </row>
        <row r="15727">
          <cell r="I15727" t="str">
            <v>14PWEST</v>
          </cell>
        </row>
        <row r="15728">
          <cell r="I15728" t="str">
            <v>14PWEST</v>
          </cell>
        </row>
        <row r="15729">
          <cell r="I15729" t="str">
            <v>14PWEST</v>
          </cell>
        </row>
        <row r="15730">
          <cell r="I15730" t="str">
            <v>14PWEST</v>
          </cell>
        </row>
        <row r="15731">
          <cell r="I15731" t="str">
            <v>14PWEST</v>
          </cell>
        </row>
        <row r="15732">
          <cell r="I15732" t="str">
            <v>14PWEST</v>
          </cell>
        </row>
        <row r="15733">
          <cell r="I15733" t="str">
            <v>14PWEST</v>
          </cell>
        </row>
        <row r="15734">
          <cell r="I15734" t="str">
            <v>14PWEST</v>
          </cell>
        </row>
        <row r="15735">
          <cell r="I15735" t="str">
            <v>14PWEST</v>
          </cell>
        </row>
        <row r="15736">
          <cell r="I15736" t="str">
            <v>14PWEST</v>
          </cell>
        </row>
        <row r="15737">
          <cell r="I15737" t="str">
            <v>14PWEST</v>
          </cell>
        </row>
        <row r="15738">
          <cell r="I15738" t="str">
            <v>14PWEST</v>
          </cell>
        </row>
        <row r="15739">
          <cell r="I15739" t="str">
            <v>14PWEST</v>
          </cell>
        </row>
        <row r="15740">
          <cell r="I15740" t="str">
            <v>14PWEST</v>
          </cell>
        </row>
        <row r="15741">
          <cell r="I15741" t="str">
            <v>14PWEST</v>
          </cell>
        </row>
        <row r="15742">
          <cell r="I15742" t="str">
            <v>14PWEST</v>
          </cell>
        </row>
        <row r="15743">
          <cell r="I15743" t="str">
            <v>14PWEST</v>
          </cell>
        </row>
        <row r="15744">
          <cell r="I15744" t="str">
            <v>14PWEST</v>
          </cell>
        </row>
        <row r="15745">
          <cell r="I15745" t="str">
            <v>14PWEST</v>
          </cell>
        </row>
        <row r="15746">
          <cell r="I15746" t="str">
            <v>14PWEST</v>
          </cell>
        </row>
        <row r="15747">
          <cell r="I15747" t="str">
            <v>14PWEST</v>
          </cell>
        </row>
        <row r="15748">
          <cell r="I15748" t="str">
            <v>14PWEST</v>
          </cell>
        </row>
        <row r="15749">
          <cell r="I15749" t="str">
            <v>14PWEST</v>
          </cell>
        </row>
        <row r="15750">
          <cell r="I15750" t="str">
            <v>14PWEST</v>
          </cell>
        </row>
        <row r="15751">
          <cell r="I15751" t="str">
            <v>14PWEST</v>
          </cell>
        </row>
        <row r="15752">
          <cell r="I15752" t="str">
            <v>14PWEST</v>
          </cell>
        </row>
        <row r="15753">
          <cell r="I15753" t="str">
            <v>14PWEST</v>
          </cell>
        </row>
        <row r="15754">
          <cell r="I15754" t="str">
            <v>14PWEST</v>
          </cell>
        </row>
        <row r="15755">
          <cell r="I15755" t="str">
            <v>14PWEST</v>
          </cell>
        </row>
        <row r="15756">
          <cell r="I15756" t="str">
            <v>14PWEST</v>
          </cell>
        </row>
        <row r="15757">
          <cell r="I15757" t="str">
            <v>14PWEST</v>
          </cell>
        </row>
        <row r="15758">
          <cell r="I15758" t="str">
            <v>14PWEST</v>
          </cell>
        </row>
        <row r="15759">
          <cell r="I15759" t="str">
            <v>14PWEST</v>
          </cell>
        </row>
        <row r="15760">
          <cell r="I15760" t="str">
            <v>14PWEST</v>
          </cell>
        </row>
        <row r="15761">
          <cell r="I15761" t="str">
            <v>14PWEST</v>
          </cell>
        </row>
        <row r="15762">
          <cell r="I15762" t="str">
            <v>14PWEST</v>
          </cell>
        </row>
        <row r="15763">
          <cell r="I15763" t="str">
            <v>14PWEST</v>
          </cell>
        </row>
        <row r="15764">
          <cell r="I15764" t="str">
            <v>14PWEST</v>
          </cell>
        </row>
        <row r="15765">
          <cell r="I15765" t="str">
            <v>14PWEST</v>
          </cell>
        </row>
        <row r="15766">
          <cell r="I15766" t="str">
            <v>14PWEST</v>
          </cell>
        </row>
        <row r="15767">
          <cell r="I15767" t="str">
            <v>14PWEST</v>
          </cell>
        </row>
        <row r="15768">
          <cell r="I15768" t="str">
            <v>14PWEST</v>
          </cell>
        </row>
        <row r="15769">
          <cell r="I15769" t="str">
            <v>14PWEST</v>
          </cell>
        </row>
        <row r="15770">
          <cell r="I15770" t="str">
            <v>14PWEST</v>
          </cell>
        </row>
        <row r="15771">
          <cell r="I15771" t="str">
            <v>14PWEST</v>
          </cell>
        </row>
        <row r="15772">
          <cell r="I15772" t="str">
            <v>14PWEST</v>
          </cell>
        </row>
        <row r="15773">
          <cell r="I15773" t="str">
            <v>14PWEST</v>
          </cell>
        </row>
        <row r="15774">
          <cell r="I15774" t="str">
            <v>14PWEST</v>
          </cell>
        </row>
        <row r="15775">
          <cell r="I15775" t="str">
            <v>NOT USED</v>
          </cell>
        </row>
        <row r="15776">
          <cell r="I15776" t="str">
            <v>2DGDNEW</v>
          </cell>
        </row>
        <row r="15777">
          <cell r="I15777" t="str">
            <v>3DGDNEW</v>
          </cell>
        </row>
        <row r="15778">
          <cell r="I15778" t="str">
            <v>4DGDNEW</v>
          </cell>
        </row>
        <row r="15779">
          <cell r="I15779" t="str">
            <v>5DGDNEW</v>
          </cell>
        </row>
        <row r="15780">
          <cell r="I15780" t="str">
            <v>6DGDNEW</v>
          </cell>
        </row>
        <row r="15781">
          <cell r="I15781" t="str">
            <v>7DGDNEW</v>
          </cell>
        </row>
        <row r="15782">
          <cell r="I15782" t="str">
            <v>8DGDNEW</v>
          </cell>
        </row>
        <row r="15783">
          <cell r="I15783" t="str">
            <v>8DGDNEW</v>
          </cell>
        </row>
        <row r="15784">
          <cell r="I15784" t="str">
            <v>8DGDNEW</v>
          </cell>
        </row>
        <row r="15785">
          <cell r="I15785" t="str">
            <v>8DGDNEW</v>
          </cell>
        </row>
        <row r="15786">
          <cell r="I15786" t="str">
            <v>8DGDNEW</v>
          </cell>
        </row>
        <row r="15787">
          <cell r="I15787" t="str">
            <v>9DGDNEW</v>
          </cell>
        </row>
        <row r="15788">
          <cell r="I15788" t="str">
            <v>9DGDNEW</v>
          </cell>
        </row>
        <row r="15789">
          <cell r="I15789" t="str">
            <v>9DGDNEW</v>
          </cell>
        </row>
        <row r="15790">
          <cell r="I15790" t="str">
            <v>1MGDNEW</v>
          </cell>
        </row>
        <row r="15791">
          <cell r="I15791" t="str">
            <v>1MGDNEW</v>
          </cell>
        </row>
        <row r="15792">
          <cell r="I15792" t="str">
            <v>1MGDNEW</v>
          </cell>
        </row>
        <row r="15793">
          <cell r="I15793" t="str">
            <v>1MGDNEW</v>
          </cell>
        </row>
        <row r="15794">
          <cell r="I15794" t="str">
            <v>1MGDNEW</v>
          </cell>
        </row>
        <row r="15795">
          <cell r="I15795" t="str">
            <v>1MGDNEW</v>
          </cell>
        </row>
        <row r="15796">
          <cell r="I15796" t="str">
            <v>1MGDNEW</v>
          </cell>
        </row>
        <row r="15797">
          <cell r="I15797" t="str">
            <v>1MGDNEW</v>
          </cell>
        </row>
        <row r="15798">
          <cell r="I15798" t="str">
            <v>1MGDNEW</v>
          </cell>
        </row>
        <row r="15799">
          <cell r="I15799" t="str">
            <v>1MGDNEW</v>
          </cell>
        </row>
        <row r="15800">
          <cell r="I15800" t="str">
            <v>1MGDNEW</v>
          </cell>
        </row>
        <row r="15801">
          <cell r="I15801" t="str">
            <v>1MGDNEW</v>
          </cell>
        </row>
        <row r="15802">
          <cell r="I15802" t="str">
            <v>1MGDNEW</v>
          </cell>
        </row>
        <row r="15803">
          <cell r="I15803" t="str">
            <v>1MGDNEW</v>
          </cell>
        </row>
        <row r="15804">
          <cell r="I15804" t="str">
            <v>1MGDNEW</v>
          </cell>
        </row>
        <row r="15805">
          <cell r="I15805" t="str">
            <v>1MGDNEW</v>
          </cell>
        </row>
        <row r="15806">
          <cell r="I15806" t="str">
            <v>1MGDNEW</v>
          </cell>
        </row>
        <row r="15807">
          <cell r="I15807" t="str">
            <v>1MGDNEW</v>
          </cell>
        </row>
        <row r="15808">
          <cell r="I15808" t="str">
            <v>1MGDNEW</v>
          </cell>
        </row>
        <row r="15809">
          <cell r="I15809" t="str">
            <v>1MGDNEW</v>
          </cell>
        </row>
        <row r="15810">
          <cell r="I15810" t="str">
            <v>1MGDNEW</v>
          </cell>
        </row>
        <row r="15811">
          <cell r="I15811" t="str">
            <v>1MGDNEW</v>
          </cell>
        </row>
        <row r="15812">
          <cell r="I15812" t="str">
            <v>1MGDNEW</v>
          </cell>
        </row>
        <row r="15813">
          <cell r="I15813" t="str">
            <v>1MGDNEW</v>
          </cell>
        </row>
        <row r="15814">
          <cell r="I15814" t="str">
            <v>1MGDNEW</v>
          </cell>
        </row>
        <row r="15815">
          <cell r="I15815" t="str">
            <v>1MGDNEW</v>
          </cell>
        </row>
        <row r="15816">
          <cell r="I15816" t="str">
            <v>1MGDNEW</v>
          </cell>
        </row>
        <row r="15817">
          <cell r="I15817" t="str">
            <v>1MGDNEW</v>
          </cell>
        </row>
        <row r="15818">
          <cell r="I15818" t="str">
            <v>1MGDNEW</v>
          </cell>
        </row>
        <row r="15819">
          <cell r="I15819" t="str">
            <v>1IGDNEW</v>
          </cell>
        </row>
        <row r="15820">
          <cell r="I15820" t="str">
            <v>2IGDNEW</v>
          </cell>
        </row>
        <row r="15821">
          <cell r="I15821" t="str">
            <v>3IGDNEW</v>
          </cell>
        </row>
        <row r="15822">
          <cell r="I15822" t="str">
            <v>4IGDNEW</v>
          </cell>
        </row>
        <row r="15823">
          <cell r="I15823" t="str">
            <v>5IGDNEW</v>
          </cell>
        </row>
        <row r="15824">
          <cell r="I15824" t="str">
            <v>6IGDNEW</v>
          </cell>
        </row>
        <row r="15825">
          <cell r="I15825" t="str">
            <v>7IGDNEW</v>
          </cell>
        </row>
        <row r="15826">
          <cell r="I15826" t="str">
            <v>8IGDNEW</v>
          </cell>
        </row>
        <row r="15827">
          <cell r="I15827" t="str">
            <v>8IGDNEW</v>
          </cell>
        </row>
        <row r="15828">
          <cell r="I15828" t="str">
            <v>8IGDNEW</v>
          </cell>
        </row>
        <row r="15829">
          <cell r="I15829" t="str">
            <v>8IGDNEW</v>
          </cell>
        </row>
        <row r="15830">
          <cell r="I15830" t="str">
            <v>8IGDNEW</v>
          </cell>
        </row>
        <row r="15831">
          <cell r="I15831" t="str">
            <v>9IGDNEW</v>
          </cell>
        </row>
        <row r="15832">
          <cell r="I15832" t="str">
            <v>9IGDNEW</v>
          </cell>
        </row>
        <row r="15833">
          <cell r="I15833" t="str">
            <v>9IGDNEW</v>
          </cell>
        </row>
        <row r="15834">
          <cell r="I15834" t="str">
            <v>9IGDNEW</v>
          </cell>
        </row>
        <row r="15835">
          <cell r="I15835" t="str">
            <v>9IGDNEW</v>
          </cell>
        </row>
        <row r="15836">
          <cell r="I15836" t="str">
            <v>9IGDNEW</v>
          </cell>
        </row>
        <row r="15837">
          <cell r="I15837" t="str">
            <v>9IGDNEW</v>
          </cell>
        </row>
        <row r="15838">
          <cell r="I15838" t="str">
            <v>9IGDNEW</v>
          </cell>
        </row>
        <row r="15839">
          <cell r="I15839" t="str">
            <v>9IGDNEW</v>
          </cell>
        </row>
        <row r="15840">
          <cell r="I15840" t="str">
            <v>9IGDNEW</v>
          </cell>
        </row>
        <row r="15841">
          <cell r="I15841" t="str">
            <v>9IGDNEW</v>
          </cell>
        </row>
        <row r="15842">
          <cell r="I15842" t="str">
            <v>9IGDNEW</v>
          </cell>
        </row>
        <row r="15843">
          <cell r="I15843" t="str">
            <v>10IGDNEW</v>
          </cell>
        </row>
        <row r="15844">
          <cell r="I15844" t="str">
            <v>10IGDNEW</v>
          </cell>
        </row>
        <row r="15845">
          <cell r="I15845" t="str">
            <v>10IGDNEW</v>
          </cell>
        </row>
        <row r="15846">
          <cell r="I15846" t="str">
            <v>10IGDNEW</v>
          </cell>
        </row>
        <row r="15847">
          <cell r="I15847" t="str">
            <v>10IGDNEW</v>
          </cell>
        </row>
        <row r="15848">
          <cell r="I15848" t="str">
            <v>10IGDNEW</v>
          </cell>
        </row>
        <row r="15849">
          <cell r="I15849" t="str">
            <v>10IGDNEW</v>
          </cell>
        </row>
        <row r="15850">
          <cell r="I15850" t="str">
            <v>10IGDNEW</v>
          </cell>
        </row>
        <row r="15851">
          <cell r="I15851" t="str">
            <v>10IGDNEW</v>
          </cell>
        </row>
        <row r="15852">
          <cell r="I15852" t="str">
            <v>10IGDNEW</v>
          </cell>
        </row>
        <row r="15853">
          <cell r="I15853" t="str">
            <v>10IGDNEW</v>
          </cell>
        </row>
        <row r="15854">
          <cell r="I15854" t="str">
            <v>10IGDNEW</v>
          </cell>
        </row>
        <row r="15855">
          <cell r="I15855" t="str">
            <v>11IGDNEW</v>
          </cell>
        </row>
        <row r="15856">
          <cell r="I15856" t="str">
            <v>11IGDNEW</v>
          </cell>
        </row>
        <row r="15857">
          <cell r="I15857" t="str">
            <v>11IGDNEW</v>
          </cell>
        </row>
        <row r="15858">
          <cell r="I15858" t="str">
            <v>11IGDNEW</v>
          </cell>
        </row>
        <row r="15859">
          <cell r="I15859" t="str">
            <v>11IGDNEW</v>
          </cell>
        </row>
        <row r="15860">
          <cell r="I15860" t="str">
            <v>11IGDNEW</v>
          </cell>
        </row>
        <row r="15861">
          <cell r="I15861" t="str">
            <v>11IGDNEW</v>
          </cell>
        </row>
        <row r="15862">
          <cell r="I15862" t="str">
            <v>11IGDNEW</v>
          </cell>
        </row>
        <row r="15863">
          <cell r="I15863" t="str">
            <v>11IGDNEW</v>
          </cell>
        </row>
        <row r="15864">
          <cell r="I15864" t="str">
            <v>11IGDNEW</v>
          </cell>
        </row>
        <row r="15865">
          <cell r="I15865" t="str">
            <v>11IGDNEW</v>
          </cell>
        </row>
        <row r="15866">
          <cell r="I15866" t="str">
            <v>11IGDNEW</v>
          </cell>
        </row>
        <row r="15867">
          <cell r="I15867" t="str">
            <v>12IGDNEW</v>
          </cell>
        </row>
        <row r="15868">
          <cell r="I15868" t="str">
            <v>12IGDNEW</v>
          </cell>
        </row>
        <row r="15869">
          <cell r="I15869" t="str">
            <v>12IGDNEW</v>
          </cell>
        </row>
        <row r="15870">
          <cell r="I15870" t="str">
            <v>12IGDNEW</v>
          </cell>
        </row>
        <row r="15871">
          <cell r="I15871" t="str">
            <v>12IGDNEW</v>
          </cell>
        </row>
        <row r="15872">
          <cell r="I15872" t="str">
            <v>12IGDNEW</v>
          </cell>
        </row>
        <row r="15873">
          <cell r="I15873" t="str">
            <v>12IGDNEW</v>
          </cell>
        </row>
        <row r="15874">
          <cell r="I15874" t="str">
            <v>12IGDNEW</v>
          </cell>
        </row>
        <row r="15875">
          <cell r="I15875" t="str">
            <v>12IGDNEW</v>
          </cell>
        </row>
        <row r="15876">
          <cell r="I15876" t="str">
            <v>12IGDNEW</v>
          </cell>
        </row>
        <row r="15877">
          <cell r="I15877" t="str">
            <v>12IGDNEW</v>
          </cell>
        </row>
        <row r="15878">
          <cell r="I15878" t="str">
            <v>12IGDNEW</v>
          </cell>
        </row>
        <row r="15879">
          <cell r="I15879" t="str">
            <v>12IGDNEW</v>
          </cell>
        </row>
        <row r="15880">
          <cell r="I15880" t="str">
            <v>12IGDNEW</v>
          </cell>
        </row>
        <row r="15881">
          <cell r="I15881" t="str">
            <v>12IGDNEW</v>
          </cell>
        </row>
        <row r="15882">
          <cell r="I15882" t="str">
            <v>12IGDNEW</v>
          </cell>
        </row>
        <row r="15883">
          <cell r="I15883" t="str">
            <v>12IGDNEW</v>
          </cell>
        </row>
        <row r="15884">
          <cell r="I15884" t="str">
            <v>12IGDNEW</v>
          </cell>
        </row>
        <row r="15885">
          <cell r="I15885" t="str">
            <v>12IGDNEW</v>
          </cell>
        </row>
        <row r="15886">
          <cell r="I15886" t="str">
            <v>12IGDNEW</v>
          </cell>
        </row>
        <row r="15887">
          <cell r="I15887" t="str">
            <v>12IGDNEW</v>
          </cell>
        </row>
        <row r="15888">
          <cell r="I15888" t="str">
            <v>12IGDNEW</v>
          </cell>
        </row>
        <row r="15889">
          <cell r="I15889" t="str">
            <v>12IGDNEW</v>
          </cell>
        </row>
        <row r="15890">
          <cell r="I15890" t="str">
            <v>12IGDNEW</v>
          </cell>
        </row>
        <row r="15891">
          <cell r="I15891" t="str">
            <v>12IGDNEW</v>
          </cell>
        </row>
        <row r="15892">
          <cell r="I15892" t="str">
            <v>12IGDNEW</v>
          </cell>
        </row>
        <row r="15893">
          <cell r="I15893" t="str">
            <v>12IGDNEW</v>
          </cell>
        </row>
        <row r="15894">
          <cell r="I15894" t="str">
            <v>12IGDNEW</v>
          </cell>
        </row>
        <row r="15895">
          <cell r="I15895" t="str">
            <v>12IGDNEW</v>
          </cell>
        </row>
        <row r="15896">
          <cell r="I15896" t="str">
            <v>12IGDNEW</v>
          </cell>
        </row>
        <row r="15897">
          <cell r="I15897" t="str">
            <v>12IGDNEW</v>
          </cell>
        </row>
        <row r="15898">
          <cell r="I15898" t="str">
            <v>12IGDNEW</v>
          </cell>
        </row>
        <row r="15899">
          <cell r="I15899" t="str">
            <v>12IGDNEW</v>
          </cell>
        </row>
        <row r="15900">
          <cell r="I15900" t="str">
            <v>12IGDNEW</v>
          </cell>
        </row>
        <row r="15901">
          <cell r="I15901" t="str">
            <v>12IGDNEW</v>
          </cell>
        </row>
        <row r="15902">
          <cell r="I15902" t="str">
            <v>12IGDNEW</v>
          </cell>
        </row>
        <row r="15903">
          <cell r="I15903" t="str">
            <v>12IGDNEW</v>
          </cell>
        </row>
        <row r="15904">
          <cell r="I15904" t="str">
            <v>12IGDNEW</v>
          </cell>
        </row>
        <row r="15905">
          <cell r="I15905" t="str">
            <v>12IGDNEW</v>
          </cell>
        </row>
        <row r="15906">
          <cell r="I15906" t="str">
            <v>12IGDNEW</v>
          </cell>
        </row>
        <row r="15907">
          <cell r="I15907" t="str">
            <v>12IGDNEW</v>
          </cell>
        </row>
        <row r="15908">
          <cell r="I15908" t="str">
            <v>12IGDNEW</v>
          </cell>
        </row>
        <row r="15909">
          <cell r="I15909" t="str">
            <v>12IGDNEW</v>
          </cell>
        </row>
        <row r="15910">
          <cell r="I15910" t="str">
            <v>12IGDNEW</v>
          </cell>
        </row>
        <row r="15911">
          <cell r="I15911" t="str">
            <v>12IGDNEW</v>
          </cell>
        </row>
        <row r="15912">
          <cell r="I15912" t="str">
            <v>12IGDNEW</v>
          </cell>
        </row>
        <row r="15913">
          <cell r="I15913" t="str">
            <v>12IGDNEW</v>
          </cell>
        </row>
        <row r="15914">
          <cell r="I15914" t="str">
            <v>12IGDNEW</v>
          </cell>
        </row>
        <row r="15915">
          <cell r="I15915" t="str">
            <v>12IGDNEW</v>
          </cell>
        </row>
        <row r="15916">
          <cell r="I15916" t="str">
            <v>12IGDNEW</v>
          </cell>
        </row>
        <row r="15917">
          <cell r="I15917" t="str">
            <v>12IGDNEW</v>
          </cell>
        </row>
        <row r="15918">
          <cell r="I15918" t="str">
            <v>12IGDNEW</v>
          </cell>
        </row>
        <row r="15919">
          <cell r="I15919" t="str">
            <v>12IGDNEW</v>
          </cell>
        </row>
        <row r="15920">
          <cell r="I15920" t="str">
            <v>12IGDNEW</v>
          </cell>
        </row>
        <row r="15921">
          <cell r="I15921" t="str">
            <v>12IGDNEW</v>
          </cell>
        </row>
        <row r="15922">
          <cell r="I15922" t="str">
            <v>12IGDNEW</v>
          </cell>
        </row>
        <row r="15923">
          <cell r="I15923" t="str">
            <v>12IGDNEW</v>
          </cell>
        </row>
        <row r="15924">
          <cell r="I15924" t="str">
            <v>12IGDNEW</v>
          </cell>
        </row>
        <row r="15925">
          <cell r="I15925" t="str">
            <v>12IGDNEW</v>
          </cell>
        </row>
        <row r="15926">
          <cell r="I15926" t="str">
            <v>12IGDNEW</v>
          </cell>
        </row>
        <row r="15927">
          <cell r="I15927" t="str">
            <v>12IGDNEW</v>
          </cell>
        </row>
        <row r="15928">
          <cell r="I15928" t="str">
            <v>12IGDNEW</v>
          </cell>
        </row>
        <row r="15929">
          <cell r="I15929" t="str">
            <v>12IGDNEW</v>
          </cell>
        </row>
        <row r="15930">
          <cell r="I15930" t="str">
            <v>12IGDNEW</v>
          </cell>
        </row>
        <row r="15931">
          <cell r="I15931" t="str">
            <v>12IGDNEW</v>
          </cell>
        </row>
        <row r="15932">
          <cell r="I15932" t="str">
            <v>12IGDNEW</v>
          </cell>
        </row>
        <row r="15933">
          <cell r="I15933" t="str">
            <v>12IGDNEW</v>
          </cell>
        </row>
        <row r="15934">
          <cell r="I15934" t="str">
            <v>12IGDNEW</v>
          </cell>
        </row>
        <row r="15935">
          <cell r="I15935" t="str">
            <v>12IGDNEW</v>
          </cell>
        </row>
        <row r="15936">
          <cell r="I15936" t="str">
            <v>12IGDNEW</v>
          </cell>
        </row>
        <row r="15937">
          <cell r="I15937" t="str">
            <v>12IGDNEW</v>
          </cell>
        </row>
        <row r="15938">
          <cell r="I15938" t="str">
            <v>12IGDNEW</v>
          </cell>
        </row>
        <row r="15939">
          <cell r="I15939" t="str">
            <v>13IGDNEW</v>
          </cell>
        </row>
        <row r="15940">
          <cell r="I15940" t="str">
            <v>13IGDNEW</v>
          </cell>
        </row>
        <row r="15941">
          <cell r="I15941" t="str">
            <v>13IGDNEW</v>
          </cell>
        </row>
        <row r="15942">
          <cell r="I15942" t="str">
            <v>13IGDNEW</v>
          </cell>
        </row>
        <row r="15943">
          <cell r="I15943" t="str">
            <v>NOT USED</v>
          </cell>
        </row>
        <row r="15944">
          <cell r="I15944" t="str">
            <v>2PGDNEW</v>
          </cell>
        </row>
        <row r="15945">
          <cell r="I15945" t="str">
            <v>3PGDNEW</v>
          </cell>
        </row>
        <row r="15946">
          <cell r="I15946" t="str">
            <v>4PGDNEW</v>
          </cell>
        </row>
        <row r="15947">
          <cell r="I15947" t="str">
            <v>5PGDNEW</v>
          </cell>
        </row>
        <row r="15948">
          <cell r="I15948" t="str">
            <v>6PGDNEW</v>
          </cell>
        </row>
        <row r="15949">
          <cell r="I15949" t="str">
            <v>7PGDNEW</v>
          </cell>
        </row>
        <row r="15950">
          <cell r="I15950" t="str">
            <v>8PGDNEW</v>
          </cell>
        </row>
        <row r="15951">
          <cell r="I15951" t="str">
            <v>8PGDNEW</v>
          </cell>
        </row>
        <row r="15952">
          <cell r="I15952" t="str">
            <v>8PGDNEW</v>
          </cell>
        </row>
        <row r="15953">
          <cell r="I15953" t="str">
            <v>8PGDNEW</v>
          </cell>
        </row>
        <row r="15954">
          <cell r="I15954" t="str">
            <v>8PGDNEW</v>
          </cell>
        </row>
        <row r="15955">
          <cell r="I15955" t="str">
            <v>9PGDNEW</v>
          </cell>
        </row>
        <row r="15956">
          <cell r="I15956" t="str">
            <v>9PGDNEW</v>
          </cell>
        </row>
        <row r="15957">
          <cell r="I15957" t="str">
            <v>9PGDNEW</v>
          </cell>
        </row>
        <row r="15958">
          <cell r="I15958" t="str">
            <v>NOT USED</v>
          </cell>
        </row>
        <row r="15959">
          <cell r="I15959" t="str">
            <v>2DGDNEWJR</v>
          </cell>
        </row>
        <row r="15960">
          <cell r="I15960" t="str">
            <v>3DGDNEWJR</v>
          </cell>
        </row>
        <row r="15961">
          <cell r="I15961" t="str">
            <v>4DGDNEWJR</v>
          </cell>
        </row>
        <row r="15962">
          <cell r="I15962" t="str">
            <v>5DGDNEWJR</v>
          </cell>
        </row>
        <row r="15963">
          <cell r="I15963" t="str">
            <v>6DGDNEWJR</v>
          </cell>
        </row>
        <row r="15964">
          <cell r="I15964" t="str">
            <v>7DGDNEWJR</v>
          </cell>
        </row>
        <row r="15965">
          <cell r="I15965" t="str">
            <v>8DGDNEWJR</v>
          </cell>
        </row>
        <row r="15966">
          <cell r="I15966" t="str">
            <v>8DGDNEWJR</v>
          </cell>
        </row>
        <row r="15967">
          <cell r="I15967" t="str">
            <v>8DGDNEWJR</v>
          </cell>
        </row>
        <row r="15968">
          <cell r="I15968" t="str">
            <v>1MGDNEWJR</v>
          </cell>
        </row>
        <row r="15969">
          <cell r="I15969" t="str">
            <v>1MGDNEWJR</v>
          </cell>
        </row>
        <row r="15970">
          <cell r="I15970" t="str">
            <v>1MGDNEWJR</v>
          </cell>
        </row>
        <row r="15971">
          <cell r="I15971" t="str">
            <v>1MGDNEWJR</v>
          </cell>
        </row>
        <row r="15972">
          <cell r="I15972" t="str">
            <v>1MGDNEWJR</v>
          </cell>
        </row>
        <row r="15973">
          <cell r="I15973" t="str">
            <v>1MGDNEWJR</v>
          </cell>
        </row>
        <row r="15974">
          <cell r="I15974" t="str">
            <v>1MGDNEWJR</v>
          </cell>
        </row>
        <row r="15975">
          <cell r="I15975" t="str">
            <v>1MGDNEWJR</v>
          </cell>
        </row>
        <row r="15976">
          <cell r="I15976" t="str">
            <v>1MGDNEWJR</v>
          </cell>
        </row>
        <row r="15977">
          <cell r="I15977" t="str">
            <v>1MGDNEWJR</v>
          </cell>
        </row>
        <row r="15978">
          <cell r="I15978" t="str">
            <v>1MGDNEWJR</v>
          </cell>
        </row>
        <row r="15979">
          <cell r="I15979" t="str">
            <v>1MGDNEWJR</v>
          </cell>
        </row>
        <row r="15980">
          <cell r="I15980" t="str">
            <v>1MGDNEWJR</v>
          </cell>
        </row>
        <row r="15981">
          <cell r="I15981" t="str">
            <v>1MGDNEWJR</v>
          </cell>
        </row>
        <row r="15982">
          <cell r="I15982" t="str">
            <v>1MGDNEWJR</v>
          </cell>
        </row>
        <row r="15983">
          <cell r="I15983" t="str">
            <v>1MGDNEWJR</v>
          </cell>
        </row>
        <row r="15984">
          <cell r="I15984" t="str">
            <v>1MGDNEWJR</v>
          </cell>
        </row>
        <row r="15985">
          <cell r="I15985" t="str">
            <v>1MGDNEWJR</v>
          </cell>
        </row>
        <row r="15986">
          <cell r="I15986" t="str">
            <v>1MGDNEWJR</v>
          </cell>
        </row>
        <row r="15987">
          <cell r="I15987" t="str">
            <v>1MGDNEWJR</v>
          </cell>
        </row>
        <row r="15988">
          <cell r="I15988" t="str">
            <v>1MGDNEWJR</v>
          </cell>
        </row>
        <row r="15989">
          <cell r="I15989" t="str">
            <v>1MGDNEWJR</v>
          </cell>
        </row>
        <row r="15990">
          <cell r="I15990" t="str">
            <v>1MGDNEWJR</v>
          </cell>
        </row>
        <row r="15991">
          <cell r="I15991" t="str">
            <v>1MGDNEWJR</v>
          </cell>
        </row>
        <row r="15992">
          <cell r="I15992" t="str">
            <v>1MGDNEWJR</v>
          </cell>
        </row>
        <row r="15993">
          <cell r="I15993" t="str">
            <v>1MGDNEWJR</v>
          </cell>
        </row>
        <row r="15994">
          <cell r="I15994" t="str">
            <v>1MGDNEWJR</v>
          </cell>
        </row>
        <row r="15995">
          <cell r="I15995" t="str">
            <v>1MGDNEWJR</v>
          </cell>
        </row>
        <row r="15996">
          <cell r="I15996" t="str">
            <v>1MGDNEWJR</v>
          </cell>
        </row>
        <row r="15997">
          <cell r="I15997" t="str">
            <v>NOT USED</v>
          </cell>
        </row>
        <row r="15998">
          <cell r="I15998" t="str">
            <v>2PGDNEWJR</v>
          </cell>
        </row>
        <row r="15999">
          <cell r="I15999" t="str">
            <v>3PGDNEWJR</v>
          </cell>
        </row>
        <row r="16000">
          <cell r="I16000" t="str">
            <v>4PGDNEWJR</v>
          </cell>
        </row>
        <row r="16001">
          <cell r="I16001" t="str">
            <v>5PGDNEWJR</v>
          </cell>
        </row>
        <row r="16002">
          <cell r="I16002" t="str">
            <v>6PGDNEWJR</v>
          </cell>
        </row>
        <row r="16003">
          <cell r="I16003" t="str">
            <v>7PGDNEWJR</v>
          </cell>
        </row>
        <row r="16004">
          <cell r="I16004" t="str">
            <v>8PGDNEWJR</v>
          </cell>
        </row>
        <row r="16005">
          <cell r="I16005" t="str">
            <v>8PGDNEWJR</v>
          </cell>
        </row>
        <row r="16006">
          <cell r="I16006" t="str">
            <v>8PGDNEWJR</v>
          </cell>
        </row>
        <row r="16007">
          <cell r="I16007" t="str">
            <v>1PHYGDNEW</v>
          </cell>
        </row>
        <row r="16008">
          <cell r="I16008" t="str">
            <v>1PHYGDNEW</v>
          </cell>
        </row>
        <row r="16009">
          <cell r="I16009" t="str">
            <v>1PHYGDNEW</v>
          </cell>
        </row>
        <row r="16010">
          <cell r="I16010" t="str">
            <v>1PHYGDNEW</v>
          </cell>
        </row>
        <row r="16011">
          <cell r="I16011" t="str">
            <v>1PHYGDNEW</v>
          </cell>
        </row>
        <row r="16012">
          <cell r="I16012" t="str">
            <v>1PHYGDNEW</v>
          </cell>
        </row>
        <row r="16013">
          <cell r="I16013" t="str">
            <v>1PHYGDNEW</v>
          </cell>
        </row>
        <row r="16014">
          <cell r="I16014" t="str">
            <v>1PHYGDNEW</v>
          </cell>
        </row>
        <row r="16015">
          <cell r="I16015" t="str">
            <v>1PHYGDNEW</v>
          </cell>
        </row>
        <row r="16016">
          <cell r="I16016" t="str">
            <v>1PHYGDNEW</v>
          </cell>
        </row>
        <row r="16017">
          <cell r="I16017" t="str">
            <v>1PHYGDNEW</v>
          </cell>
        </row>
        <row r="16018">
          <cell r="I16018" t="str">
            <v>1PHYGDNEW</v>
          </cell>
        </row>
        <row r="16019">
          <cell r="I16019" t="str">
            <v>1PHYGDNEW</v>
          </cell>
        </row>
        <row r="16020">
          <cell r="I16020" t="str">
            <v>1PHYGDNEW</v>
          </cell>
        </row>
        <row r="16021">
          <cell r="I16021" t="str">
            <v>1PHYGDNEW</v>
          </cell>
        </row>
        <row r="16022">
          <cell r="I16022" t="str">
            <v>1PHYGDNEW</v>
          </cell>
        </row>
        <row r="16023">
          <cell r="I16023" t="str">
            <v>1PHYGDNEW</v>
          </cell>
        </row>
        <row r="16024">
          <cell r="I16024" t="str">
            <v>1PHYGDNEW</v>
          </cell>
        </row>
        <row r="16025">
          <cell r="I16025" t="str">
            <v>1PHYGDNEW</v>
          </cell>
        </row>
        <row r="16026">
          <cell r="I16026" t="str">
            <v>1PHYGDNEW</v>
          </cell>
        </row>
        <row r="16027">
          <cell r="I16027" t="str">
            <v>1PHYGDNEW</v>
          </cell>
        </row>
        <row r="16028">
          <cell r="I16028" t="str">
            <v>1PHYGDNEW</v>
          </cell>
        </row>
        <row r="16029">
          <cell r="I16029" t="str">
            <v>1PHYGDNEW</v>
          </cell>
        </row>
        <row r="16030">
          <cell r="I16030" t="str">
            <v>1PHYGDNEW</v>
          </cell>
        </row>
        <row r="16031">
          <cell r="I16031" t="str">
            <v>1PHYGDNEW</v>
          </cell>
        </row>
        <row r="16032">
          <cell r="I16032" t="str">
            <v>1PHYGDNEW</v>
          </cell>
        </row>
        <row r="16033">
          <cell r="I16033" t="str">
            <v>1PHYGDNEW</v>
          </cell>
        </row>
        <row r="16034">
          <cell r="I16034" t="str">
            <v>1PHYGDNEW</v>
          </cell>
        </row>
        <row r="16035">
          <cell r="I16035" t="str">
            <v>1PHYGDNEW</v>
          </cell>
        </row>
        <row r="16036">
          <cell r="I16036" t="str">
            <v>NOT USED</v>
          </cell>
        </row>
        <row r="16037">
          <cell r="I16037" t="str">
            <v>2DMGMTWEST</v>
          </cell>
        </row>
        <row r="16038">
          <cell r="I16038" t="str">
            <v>3DMGMTWEST</v>
          </cell>
        </row>
        <row r="16039">
          <cell r="I16039" t="str">
            <v>4DMGMTWEST</v>
          </cell>
        </row>
        <row r="16040">
          <cell r="I16040" t="str">
            <v>5DMGMTWEST</v>
          </cell>
        </row>
        <row r="16041">
          <cell r="I16041" t="str">
            <v>6DMGMTWEST</v>
          </cell>
        </row>
        <row r="16042">
          <cell r="I16042" t="str">
            <v>7DMGMTWEST</v>
          </cell>
        </row>
        <row r="16043">
          <cell r="I16043" t="str">
            <v>8DMGMTWEST</v>
          </cell>
        </row>
        <row r="16044">
          <cell r="I16044" t="str">
            <v>8DMGMTWEST</v>
          </cell>
        </row>
        <row r="16045">
          <cell r="I16045" t="str">
            <v>8DMGMTWEST</v>
          </cell>
        </row>
        <row r="16046">
          <cell r="I16046" t="str">
            <v>8DMGMTWEST</v>
          </cell>
        </row>
        <row r="16047">
          <cell r="I16047" t="str">
            <v>8DMGMTWEST</v>
          </cell>
        </row>
        <row r="16048">
          <cell r="I16048" t="str">
            <v>9DMGMTWEST</v>
          </cell>
        </row>
        <row r="16049">
          <cell r="I16049" t="str">
            <v>9DMGMTWEST</v>
          </cell>
        </row>
        <row r="16050">
          <cell r="I16050" t="str">
            <v>9DMGMTWEST</v>
          </cell>
        </row>
        <row r="16051">
          <cell r="I16051" t="str">
            <v>9DMGMTWEST</v>
          </cell>
        </row>
        <row r="16052">
          <cell r="I16052" t="str">
            <v>9DMGMTWEST</v>
          </cell>
        </row>
        <row r="16053">
          <cell r="I16053" t="str">
            <v>9DMGMTWEST</v>
          </cell>
        </row>
        <row r="16054">
          <cell r="I16054" t="str">
            <v>9DMGMTWEST</v>
          </cell>
        </row>
        <row r="16055">
          <cell r="I16055" t="str">
            <v>9DMGMTWEST</v>
          </cell>
        </row>
        <row r="16056">
          <cell r="I16056" t="str">
            <v>9DMGMTWEST</v>
          </cell>
        </row>
        <row r="16057">
          <cell r="I16057" t="str">
            <v>9DMGMTWEST</v>
          </cell>
        </row>
        <row r="16058">
          <cell r="I16058" t="str">
            <v>9DMGMTWEST</v>
          </cell>
        </row>
        <row r="16059">
          <cell r="I16059" t="str">
            <v>9DMGMTWEST</v>
          </cell>
        </row>
        <row r="16060">
          <cell r="I16060" t="str">
            <v>1MMGMTWEST</v>
          </cell>
        </row>
        <row r="16061">
          <cell r="I16061" t="str">
            <v>1MMGMTWEST</v>
          </cell>
        </row>
        <row r="16062">
          <cell r="I16062" t="str">
            <v>1MMGMTWEST</v>
          </cell>
        </row>
        <row r="16063">
          <cell r="I16063" t="str">
            <v>1MMGMTWEST</v>
          </cell>
        </row>
        <row r="16064">
          <cell r="I16064" t="str">
            <v>1MMGMTWEST</v>
          </cell>
        </row>
        <row r="16065">
          <cell r="I16065" t="str">
            <v>1MMGMTWEST</v>
          </cell>
        </row>
        <row r="16066">
          <cell r="I16066" t="str">
            <v>1MMGMTWEST</v>
          </cell>
        </row>
        <row r="16067">
          <cell r="I16067" t="str">
            <v>1MMGMTWEST</v>
          </cell>
        </row>
        <row r="16068">
          <cell r="I16068" t="str">
            <v>1MMGMTWEST</v>
          </cell>
        </row>
        <row r="16069">
          <cell r="I16069" t="str">
            <v>1MMGMTWEST</v>
          </cell>
        </row>
        <row r="16070">
          <cell r="I16070" t="str">
            <v>1MMGMTWEST</v>
          </cell>
        </row>
        <row r="16071">
          <cell r="I16071" t="str">
            <v>1MMGMTWEST</v>
          </cell>
        </row>
        <row r="16072">
          <cell r="I16072" t="str">
            <v>1MMGMTWEST</v>
          </cell>
        </row>
        <row r="16073">
          <cell r="I16073" t="str">
            <v>1MMGMTWEST</v>
          </cell>
        </row>
        <row r="16074">
          <cell r="I16074" t="str">
            <v>1MMGMTWEST</v>
          </cell>
        </row>
        <row r="16075">
          <cell r="I16075" t="str">
            <v>1MMGMTWEST</v>
          </cell>
        </row>
        <row r="16076">
          <cell r="I16076" t="str">
            <v>1MMGMTWEST</v>
          </cell>
        </row>
        <row r="16077">
          <cell r="I16077" t="str">
            <v>1MMGMTWEST</v>
          </cell>
        </row>
        <row r="16078">
          <cell r="I16078" t="str">
            <v>1MMGMTWEST</v>
          </cell>
        </row>
        <row r="16079">
          <cell r="I16079" t="str">
            <v>1MMGMTWEST</v>
          </cell>
        </row>
        <row r="16080">
          <cell r="I16080" t="str">
            <v>1MMGMTWEST</v>
          </cell>
        </row>
        <row r="16081">
          <cell r="I16081" t="str">
            <v>1MMGMTWEST</v>
          </cell>
        </row>
        <row r="16082">
          <cell r="I16082" t="str">
            <v>1MMGMTWEST</v>
          </cell>
        </row>
        <row r="16083">
          <cell r="I16083" t="str">
            <v>1MMGMTWEST</v>
          </cell>
        </row>
        <row r="16084">
          <cell r="I16084" t="str">
            <v>1MMGMTWEST</v>
          </cell>
        </row>
        <row r="16085">
          <cell r="I16085" t="str">
            <v>1MMGMTWEST</v>
          </cell>
        </row>
        <row r="16086">
          <cell r="I16086" t="str">
            <v>1MMGMTWEST</v>
          </cell>
        </row>
        <row r="16087">
          <cell r="I16087" t="str">
            <v>1MMGMTWEST</v>
          </cell>
        </row>
        <row r="16088">
          <cell r="I16088" t="str">
            <v>1MMGMTWEST</v>
          </cell>
        </row>
        <row r="16089">
          <cell r="I16089" t="str">
            <v>NOT USED</v>
          </cell>
        </row>
        <row r="16090">
          <cell r="I16090" t="str">
            <v>2PMGMTWEST</v>
          </cell>
        </row>
        <row r="16091">
          <cell r="I16091" t="str">
            <v>3PMGMTWEST</v>
          </cell>
        </row>
        <row r="16092">
          <cell r="I16092" t="str">
            <v>4PMGMTWEST</v>
          </cell>
        </row>
        <row r="16093">
          <cell r="I16093" t="str">
            <v>5PMGMTWEST</v>
          </cell>
        </row>
        <row r="16094">
          <cell r="I16094" t="str">
            <v>6PMGMTWEST</v>
          </cell>
        </row>
        <row r="16095">
          <cell r="I16095" t="str">
            <v>7PMGMTWEST</v>
          </cell>
        </row>
        <row r="16096">
          <cell r="I16096" t="str">
            <v>8PMGMTWEST</v>
          </cell>
        </row>
        <row r="16097">
          <cell r="I16097" t="str">
            <v>8PMGMTWEST</v>
          </cell>
        </row>
        <row r="16098">
          <cell r="I16098" t="str">
            <v>8PMGMTWEST</v>
          </cell>
        </row>
        <row r="16099">
          <cell r="I16099" t="str">
            <v>8PMGMTWEST</v>
          </cell>
        </row>
        <row r="16100">
          <cell r="I16100" t="str">
            <v>8PMGMTWEST</v>
          </cell>
        </row>
        <row r="16101">
          <cell r="I16101" t="str">
            <v>9PMGMTWEST</v>
          </cell>
        </row>
        <row r="16102">
          <cell r="I16102" t="str">
            <v>9PMGMTWEST</v>
          </cell>
        </row>
        <row r="16103">
          <cell r="I16103" t="str">
            <v>9PMGMTWEST</v>
          </cell>
        </row>
        <row r="16104">
          <cell r="I16104" t="str">
            <v>9PMGMTWEST</v>
          </cell>
        </row>
        <row r="16105">
          <cell r="I16105" t="str">
            <v>9PMGMTWEST</v>
          </cell>
        </row>
        <row r="16106">
          <cell r="I16106" t="str">
            <v>9PMGMTWEST</v>
          </cell>
        </row>
        <row r="16107">
          <cell r="I16107" t="str">
            <v>9PMGMTWEST</v>
          </cell>
        </row>
        <row r="16108">
          <cell r="I16108" t="str">
            <v>9PMGMTWEST</v>
          </cell>
        </row>
        <row r="16109">
          <cell r="I16109" t="str">
            <v>9PMGMTWEST</v>
          </cell>
        </row>
        <row r="16110">
          <cell r="I16110" t="str">
            <v>9PMGMTWEST</v>
          </cell>
        </row>
        <row r="16111">
          <cell r="I16111" t="str">
            <v>9PMGMTWEST</v>
          </cell>
        </row>
        <row r="16112">
          <cell r="I16112" t="str">
            <v>9PMGMTWEST</v>
          </cell>
        </row>
        <row r="16113">
          <cell r="I16113" t="str">
            <v>NOT USED</v>
          </cell>
        </row>
        <row r="16114">
          <cell r="I16114" t="str">
            <v>2DIMNORTHW</v>
          </cell>
        </row>
        <row r="16115">
          <cell r="I16115" t="str">
            <v>3DIMNORTHW</v>
          </cell>
        </row>
        <row r="16116">
          <cell r="I16116" t="str">
            <v>4DIMNORTHW</v>
          </cell>
        </row>
        <row r="16117">
          <cell r="I16117" t="str">
            <v>5DIMNORTHW</v>
          </cell>
        </row>
        <row r="16118">
          <cell r="I16118" t="str">
            <v>6DIMNORTHW</v>
          </cell>
        </row>
        <row r="16119">
          <cell r="I16119" t="str">
            <v>7DIMNORTHW</v>
          </cell>
        </row>
        <row r="16120">
          <cell r="I16120" t="str">
            <v>8DIMNORTHW</v>
          </cell>
        </row>
        <row r="16121">
          <cell r="I16121" t="str">
            <v>8DIMNORTHW</v>
          </cell>
        </row>
        <row r="16122">
          <cell r="I16122" t="str">
            <v>8DIMNORTHW</v>
          </cell>
        </row>
        <row r="16123">
          <cell r="I16123" t="str">
            <v>1MIMNORTHW</v>
          </cell>
        </row>
        <row r="16124">
          <cell r="I16124" t="str">
            <v>1MIMNORTHW</v>
          </cell>
        </row>
        <row r="16125">
          <cell r="I16125" t="str">
            <v>1MIMNORTHW</v>
          </cell>
        </row>
        <row r="16126">
          <cell r="I16126" t="str">
            <v>1MIMNORTHW</v>
          </cell>
        </row>
        <row r="16127">
          <cell r="I16127" t="str">
            <v>1MIMNORTHW</v>
          </cell>
        </row>
        <row r="16128">
          <cell r="I16128" t="str">
            <v>1MIMNORTHW</v>
          </cell>
        </row>
        <row r="16129">
          <cell r="I16129" t="str">
            <v>1MIMNORTHW</v>
          </cell>
        </row>
        <row r="16130">
          <cell r="I16130" t="str">
            <v>1MIMNORTHW</v>
          </cell>
        </row>
        <row r="16131">
          <cell r="I16131" t="str">
            <v>1MIMNORTHW</v>
          </cell>
        </row>
        <row r="16132">
          <cell r="I16132" t="str">
            <v>1MIMNORTHW</v>
          </cell>
        </row>
        <row r="16133">
          <cell r="I16133" t="str">
            <v>1MIMNORTHW</v>
          </cell>
        </row>
        <row r="16134">
          <cell r="I16134" t="str">
            <v>1MIMNORTHW</v>
          </cell>
        </row>
        <row r="16135">
          <cell r="I16135" t="str">
            <v>1MIMNORTHW</v>
          </cell>
        </row>
        <row r="16136">
          <cell r="I16136" t="str">
            <v>1MIMNORTHW</v>
          </cell>
        </row>
        <row r="16137">
          <cell r="I16137" t="str">
            <v>1MIMNORTHW</v>
          </cell>
        </row>
        <row r="16138">
          <cell r="I16138" t="str">
            <v>1MIMNORTHW</v>
          </cell>
        </row>
        <row r="16139">
          <cell r="I16139" t="str">
            <v>1MIMNORTHW</v>
          </cell>
        </row>
        <row r="16140">
          <cell r="I16140" t="str">
            <v>1MIMNORTHW</v>
          </cell>
        </row>
        <row r="16141">
          <cell r="I16141" t="str">
            <v>1MIMNORTHW</v>
          </cell>
        </row>
        <row r="16142">
          <cell r="I16142" t="str">
            <v>1MIMNORTHW</v>
          </cell>
        </row>
        <row r="16143">
          <cell r="I16143" t="str">
            <v>1MIMNORTHW</v>
          </cell>
        </row>
        <row r="16144">
          <cell r="I16144" t="str">
            <v>1MIMNORTHW</v>
          </cell>
        </row>
        <row r="16145">
          <cell r="I16145" t="str">
            <v>1MIMNORTHW</v>
          </cell>
        </row>
        <row r="16146">
          <cell r="I16146" t="str">
            <v>1MIMNORTHW</v>
          </cell>
        </row>
        <row r="16147">
          <cell r="I16147" t="str">
            <v>1MIMNORTHW</v>
          </cell>
        </row>
        <row r="16148">
          <cell r="I16148" t="str">
            <v>1MIMNORTHW</v>
          </cell>
        </row>
        <row r="16149">
          <cell r="I16149" t="str">
            <v>1MIMNORTHW</v>
          </cell>
        </row>
        <row r="16150">
          <cell r="I16150" t="str">
            <v>1MIMNORTHW</v>
          </cell>
        </row>
        <row r="16151">
          <cell r="I16151" t="str">
            <v>1MIMNORTHW</v>
          </cell>
        </row>
        <row r="16152">
          <cell r="I16152" t="str">
            <v>NOT USED</v>
          </cell>
        </row>
        <row r="16153">
          <cell r="I16153" t="str">
            <v>2PIMNORTHW</v>
          </cell>
        </row>
        <row r="16154">
          <cell r="I16154" t="str">
            <v>3PIMNORTHW</v>
          </cell>
        </row>
        <row r="16155">
          <cell r="I16155" t="str">
            <v>4PIMNORTHW</v>
          </cell>
        </row>
        <row r="16156">
          <cell r="I16156" t="str">
            <v>5PIMNORTHW</v>
          </cell>
        </row>
        <row r="16157">
          <cell r="I16157" t="str">
            <v>6PIMNORTHW</v>
          </cell>
        </row>
        <row r="16158">
          <cell r="I16158" t="str">
            <v>7PIMNORTHW</v>
          </cell>
        </row>
        <row r="16159">
          <cell r="I16159" t="str">
            <v>8PIMNORTHW</v>
          </cell>
        </row>
        <row r="16160">
          <cell r="I16160" t="str">
            <v>8PIMNORTHW</v>
          </cell>
        </row>
        <row r="16161">
          <cell r="I16161" t="str">
            <v>8PIMNORTHW</v>
          </cell>
        </row>
        <row r="16162">
          <cell r="I16162" t="str">
            <v>NOT USED</v>
          </cell>
        </row>
        <row r="16163">
          <cell r="I16163" t="str">
            <v>2DIMPERMIANW</v>
          </cell>
        </row>
        <row r="16164">
          <cell r="I16164" t="str">
            <v>3DIMPERMIANW</v>
          </cell>
        </row>
        <row r="16165">
          <cell r="I16165" t="str">
            <v>4DIMPERMIANW</v>
          </cell>
        </row>
        <row r="16166">
          <cell r="I16166" t="str">
            <v>5DIMPERMIANW</v>
          </cell>
        </row>
        <row r="16167">
          <cell r="I16167" t="str">
            <v>6DIMPERMIANW</v>
          </cell>
        </row>
        <row r="16168">
          <cell r="I16168" t="str">
            <v>7DIMPERMIANW</v>
          </cell>
        </row>
        <row r="16169">
          <cell r="I16169" t="str">
            <v>8DIMPERMIANW</v>
          </cell>
        </row>
        <row r="16170">
          <cell r="I16170" t="str">
            <v>8DIMPERMIANW</v>
          </cell>
        </row>
        <row r="16171">
          <cell r="I16171" t="str">
            <v>8DIMPERMIANW</v>
          </cell>
        </row>
        <row r="16172">
          <cell r="I16172" t="str">
            <v>1MIMPERMIANW</v>
          </cell>
        </row>
        <row r="16173">
          <cell r="I16173" t="str">
            <v>1MIMPERMIANW</v>
          </cell>
        </row>
        <row r="16174">
          <cell r="I16174" t="str">
            <v>1MIMPERMIANW</v>
          </cell>
        </row>
        <row r="16175">
          <cell r="I16175" t="str">
            <v>1MIMPERMIANW</v>
          </cell>
        </row>
        <row r="16176">
          <cell r="I16176" t="str">
            <v>1MIMPERMIANW</v>
          </cell>
        </row>
        <row r="16177">
          <cell r="I16177" t="str">
            <v>1MIMPERMIANW</v>
          </cell>
        </row>
        <row r="16178">
          <cell r="I16178" t="str">
            <v>1MIMPERMIANW</v>
          </cell>
        </row>
        <row r="16179">
          <cell r="I16179" t="str">
            <v>1MIMPERMIANW</v>
          </cell>
        </row>
        <row r="16180">
          <cell r="I16180" t="str">
            <v>1MIMPERMIANW</v>
          </cell>
        </row>
        <row r="16181">
          <cell r="I16181" t="str">
            <v>1MIMPERMIANW</v>
          </cell>
        </row>
        <row r="16182">
          <cell r="I16182" t="str">
            <v>1MIMPERMIANW</v>
          </cell>
        </row>
        <row r="16183">
          <cell r="I16183" t="str">
            <v>1MIMPERMIANW</v>
          </cell>
        </row>
        <row r="16184">
          <cell r="I16184" t="str">
            <v>1MIMPERMIANW</v>
          </cell>
        </row>
        <row r="16185">
          <cell r="I16185" t="str">
            <v>1MIMPERMIANW</v>
          </cell>
        </row>
        <row r="16186">
          <cell r="I16186" t="str">
            <v>1MIMPERMIANW</v>
          </cell>
        </row>
        <row r="16187">
          <cell r="I16187" t="str">
            <v>1MIMPERMIANW</v>
          </cell>
        </row>
        <row r="16188">
          <cell r="I16188" t="str">
            <v>1MIMPERMIANW</v>
          </cell>
        </row>
        <row r="16189">
          <cell r="I16189" t="str">
            <v>1MIMPERMIANW</v>
          </cell>
        </row>
        <row r="16190">
          <cell r="I16190" t="str">
            <v>1MIMPERMIANW</v>
          </cell>
        </row>
        <row r="16191">
          <cell r="I16191" t="str">
            <v>1MIMPERMIANW</v>
          </cell>
        </row>
        <row r="16192">
          <cell r="I16192" t="str">
            <v>1MIMPERMIANW</v>
          </cell>
        </row>
        <row r="16193">
          <cell r="I16193" t="str">
            <v>1MIMPERMIANW</v>
          </cell>
        </row>
        <row r="16194">
          <cell r="I16194" t="str">
            <v>1MIMPERMIANW</v>
          </cell>
        </row>
        <row r="16195">
          <cell r="I16195" t="str">
            <v>1MIMPERMIANW</v>
          </cell>
        </row>
        <row r="16196">
          <cell r="I16196" t="str">
            <v>1MIMPERMIANW</v>
          </cell>
        </row>
        <row r="16197">
          <cell r="I16197" t="str">
            <v>1MIMPERMIANW</v>
          </cell>
        </row>
        <row r="16198">
          <cell r="I16198" t="str">
            <v>1MIMPERMIANW</v>
          </cell>
        </row>
        <row r="16199">
          <cell r="I16199" t="str">
            <v>1MIMPERMIANW</v>
          </cell>
        </row>
        <row r="16200">
          <cell r="I16200" t="str">
            <v>1MIMPERMIANW</v>
          </cell>
        </row>
        <row r="16201">
          <cell r="I16201" t="str">
            <v>NOT USED</v>
          </cell>
        </row>
        <row r="16202">
          <cell r="I16202" t="str">
            <v>2PIMPERMIANW</v>
          </cell>
        </row>
        <row r="16203">
          <cell r="I16203" t="str">
            <v>3PIMPERMIANW</v>
          </cell>
        </row>
        <row r="16204">
          <cell r="I16204" t="str">
            <v>4PIMPERMIANW</v>
          </cell>
        </row>
        <row r="16205">
          <cell r="I16205" t="str">
            <v>5PIMPERMIANW</v>
          </cell>
        </row>
        <row r="16206">
          <cell r="I16206" t="str">
            <v>6PIMPERMIANW</v>
          </cell>
        </row>
        <row r="16207">
          <cell r="I16207" t="str">
            <v>7PIMPERMIANW</v>
          </cell>
        </row>
        <row r="16208">
          <cell r="I16208" t="str">
            <v>8PIMPERMIANW</v>
          </cell>
        </row>
        <row r="16209">
          <cell r="I16209" t="str">
            <v>8PIMPERMIANW</v>
          </cell>
        </row>
        <row r="16210">
          <cell r="I16210" t="str">
            <v>8PIMPERMIANW</v>
          </cell>
        </row>
        <row r="16211">
          <cell r="I16211" t="str">
            <v>NOT USED</v>
          </cell>
        </row>
        <row r="16212">
          <cell r="I16212" t="str">
            <v>2DSANJUAN</v>
          </cell>
        </row>
        <row r="16213">
          <cell r="I16213" t="str">
            <v>3DSANJUAN</v>
          </cell>
        </row>
        <row r="16214">
          <cell r="I16214" t="str">
            <v>4DSANJUAN</v>
          </cell>
        </row>
        <row r="16215">
          <cell r="I16215" t="str">
            <v>5DSANJUAN</v>
          </cell>
        </row>
        <row r="16216">
          <cell r="I16216" t="str">
            <v>6DSANJUAN</v>
          </cell>
        </row>
        <row r="16217">
          <cell r="I16217" t="str">
            <v>7DSANJUAN</v>
          </cell>
        </row>
        <row r="16218">
          <cell r="I16218" t="str">
            <v>8DSANJUAN</v>
          </cell>
        </row>
        <row r="16219">
          <cell r="I16219" t="str">
            <v>8DSANJUAN</v>
          </cell>
        </row>
        <row r="16220">
          <cell r="I16220" t="str">
            <v>8DSANJUAN</v>
          </cell>
        </row>
        <row r="16221">
          <cell r="I16221" t="str">
            <v>NOT USED</v>
          </cell>
        </row>
        <row r="16222">
          <cell r="I16222" t="str">
            <v>2PSANJUAN</v>
          </cell>
        </row>
        <row r="16223">
          <cell r="I16223" t="str">
            <v>3PSANJUAN</v>
          </cell>
        </row>
        <row r="16224">
          <cell r="I16224" t="str">
            <v>4PSANJUAN</v>
          </cell>
        </row>
        <row r="16225">
          <cell r="I16225" t="str">
            <v>5PSANJUAN</v>
          </cell>
        </row>
        <row r="16226">
          <cell r="I16226" t="str">
            <v>6PSANJUAN</v>
          </cell>
        </row>
        <row r="16227">
          <cell r="I16227" t="str">
            <v>7PSANJUAN</v>
          </cell>
        </row>
        <row r="16228">
          <cell r="I16228" t="str">
            <v>8PSANJUAN</v>
          </cell>
        </row>
        <row r="16229">
          <cell r="I16229" t="str">
            <v>8PSANJUAN</v>
          </cell>
        </row>
        <row r="16230">
          <cell r="I16230" t="str">
            <v>8PSANJUAN</v>
          </cell>
        </row>
        <row r="16231">
          <cell r="I16231" t="str">
            <v>NOT USED</v>
          </cell>
        </row>
        <row r="16232">
          <cell r="I16232" t="str">
            <v>2DIMSOUTHW</v>
          </cell>
        </row>
        <row r="16233">
          <cell r="I16233" t="str">
            <v>3DIMSOUTHW</v>
          </cell>
        </row>
        <row r="16234">
          <cell r="I16234" t="str">
            <v>4DIMSOUTHW</v>
          </cell>
        </row>
        <row r="16235">
          <cell r="I16235" t="str">
            <v>5DIMSOUTHW</v>
          </cell>
        </row>
        <row r="16236">
          <cell r="I16236" t="str">
            <v>6DIMSOUTHW</v>
          </cell>
        </row>
        <row r="16237">
          <cell r="I16237" t="str">
            <v>7DIMSOUTHW</v>
          </cell>
        </row>
        <row r="16238">
          <cell r="I16238" t="str">
            <v>8DIMSOUTHW</v>
          </cell>
        </row>
        <row r="16239">
          <cell r="I16239" t="str">
            <v>8DIMSOUTHW</v>
          </cell>
        </row>
        <row r="16240">
          <cell r="I16240" t="str">
            <v>8DIMSOUTHW</v>
          </cell>
        </row>
        <row r="16241">
          <cell r="I16241" t="str">
            <v>8DIMSOUTHW</v>
          </cell>
        </row>
        <row r="16242">
          <cell r="I16242" t="str">
            <v>8DIMSOUTHW</v>
          </cell>
        </row>
        <row r="16243">
          <cell r="I16243" t="str">
            <v>9DIMSOUTHW</v>
          </cell>
        </row>
        <row r="16244">
          <cell r="I16244" t="str">
            <v>9DIMSOUTHW</v>
          </cell>
        </row>
        <row r="16245">
          <cell r="I16245" t="str">
            <v>9DIMSOUTHW</v>
          </cell>
        </row>
        <row r="16246">
          <cell r="I16246" t="str">
            <v>9DIMSOUTHW</v>
          </cell>
        </row>
        <row r="16247">
          <cell r="I16247" t="str">
            <v>9DIMSOUTHW</v>
          </cell>
        </row>
        <row r="16248">
          <cell r="I16248" t="str">
            <v>9DIMSOUTHW</v>
          </cell>
        </row>
        <row r="16249">
          <cell r="I16249" t="str">
            <v>9DIMSOUTHW</v>
          </cell>
        </row>
        <row r="16250">
          <cell r="I16250" t="str">
            <v>9DIMSOUTHW</v>
          </cell>
        </row>
        <row r="16251">
          <cell r="I16251" t="str">
            <v>9DIMSOUTHW</v>
          </cell>
        </row>
        <row r="16252">
          <cell r="I16252" t="str">
            <v>9DIMSOUTHW</v>
          </cell>
        </row>
        <row r="16253">
          <cell r="I16253" t="str">
            <v>1MIMSOUTHW</v>
          </cell>
        </row>
        <row r="16254">
          <cell r="I16254" t="str">
            <v>1MIMSOUTHW</v>
          </cell>
        </row>
        <row r="16255">
          <cell r="I16255" t="str">
            <v>1MIMSOUTHW</v>
          </cell>
        </row>
        <row r="16256">
          <cell r="I16256" t="str">
            <v>1MIMSOUTHW</v>
          </cell>
        </row>
        <row r="16257">
          <cell r="I16257" t="str">
            <v>1MIMSOUTHW</v>
          </cell>
        </row>
        <row r="16258">
          <cell r="I16258" t="str">
            <v>1MIMSOUTHW</v>
          </cell>
        </row>
        <row r="16259">
          <cell r="I16259" t="str">
            <v>1MIMSOUTHW</v>
          </cell>
        </row>
        <row r="16260">
          <cell r="I16260" t="str">
            <v>1MIMSOUTHW</v>
          </cell>
        </row>
        <row r="16261">
          <cell r="I16261" t="str">
            <v>1MIMSOUTHW</v>
          </cell>
        </row>
        <row r="16262">
          <cell r="I16262" t="str">
            <v>1MIMSOUTHW</v>
          </cell>
        </row>
        <row r="16263">
          <cell r="I16263" t="str">
            <v>1MIMSOUTHW</v>
          </cell>
        </row>
        <row r="16264">
          <cell r="I16264" t="str">
            <v>1MIMSOUTHW</v>
          </cell>
        </row>
        <row r="16265">
          <cell r="I16265" t="str">
            <v>1MIMSOUTHW</v>
          </cell>
        </row>
        <row r="16266">
          <cell r="I16266" t="str">
            <v>1MIMSOUTHW</v>
          </cell>
        </row>
        <row r="16267">
          <cell r="I16267" t="str">
            <v>1MIMSOUTHW</v>
          </cell>
        </row>
        <row r="16268">
          <cell r="I16268" t="str">
            <v>1MIMSOUTHW</v>
          </cell>
        </row>
        <row r="16269">
          <cell r="I16269" t="str">
            <v>1MIMSOUTHW</v>
          </cell>
        </row>
        <row r="16270">
          <cell r="I16270" t="str">
            <v>1MIMSOUTHW</v>
          </cell>
        </row>
        <row r="16271">
          <cell r="I16271" t="str">
            <v>1MIMSOUTHW</v>
          </cell>
        </row>
        <row r="16272">
          <cell r="I16272" t="str">
            <v>1MIMSOUTHW</v>
          </cell>
        </row>
        <row r="16273">
          <cell r="I16273" t="str">
            <v>1MIMSOUTHW</v>
          </cell>
        </row>
        <row r="16274">
          <cell r="I16274" t="str">
            <v>1MIMSOUTHW</v>
          </cell>
        </row>
        <row r="16275">
          <cell r="I16275" t="str">
            <v>1MIMSOUTHW</v>
          </cell>
        </row>
        <row r="16276">
          <cell r="I16276" t="str">
            <v>1MIMSOUTHW</v>
          </cell>
        </row>
        <row r="16277">
          <cell r="I16277" t="str">
            <v>1MIMSOUTHW</v>
          </cell>
        </row>
        <row r="16278">
          <cell r="I16278" t="str">
            <v>1MIMSOUTHW</v>
          </cell>
        </row>
        <row r="16279">
          <cell r="I16279" t="str">
            <v>1MIMSOUTHW</v>
          </cell>
        </row>
        <row r="16280">
          <cell r="I16280" t="str">
            <v>1MIMSOUTHW</v>
          </cell>
        </row>
        <row r="16281">
          <cell r="I16281" t="str">
            <v>1MIMSOUTHW</v>
          </cell>
        </row>
        <row r="16282">
          <cell r="I16282" t="str">
            <v>NOT USED</v>
          </cell>
        </row>
        <row r="16283">
          <cell r="I16283" t="str">
            <v>2PIMSOUTHW</v>
          </cell>
        </row>
        <row r="16284">
          <cell r="I16284" t="str">
            <v>3PIMSOUTHW</v>
          </cell>
        </row>
        <row r="16285">
          <cell r="I16285" t="str">
            <v>4PIMSOUTHW</v>
          </cell>
        </row>
        <row r="16286">
          <cell r="I16286" t="str">
            <v>5PIMSOUTHW</v>
          </cell>
        </row>
        <row r="16287">
          <cell r="I16287" t="str">
            <v>6PIMSOUTHW</v>
          </cell>
        </row>
        <row r="16288">
          <cell r="I16288" t="str">
            <v>7PIMSOUTHW</v>
          </cell>
        </row>
        <row r="16289">
          <cell r="I16289" t="str">
            <v>8PIMSOUTHW</v>
          </cell>
        </row>
        <row r="16290">
          <cell r="I16290" t="str">
            <v>8PIMSOUTHW</v>
          </cell>
        </row>
        <row r="16291">
          <cell r="I16291" t="str">
            <v>8PIMSOUTHW</v>
          </cell>
        </row>
        <row r="16292">
          <cell r="I16292" t="str">
            <v>8PIMSOUTHW</v>
          </cell>
        </row>
        <row r="16293">
          <cell r="I16293" t="str">
            <v>8PIMSOUTHW</v>
          </cell>
        </row>
        <row r="16294">
          <cell r="I16294" t="str">
            <v>9PIMSOUTHW</v>
          </cell>
        </row>
        <row r="16295">
          <cell r="I16295" t="str">
            <v>9PIMSOUTHW</v>
          </cell>
        </row>
        <row r="16296">
          <cell r="I16296" t="str">
            <v>9PIMSOUTHW</v>
          </cell>
        </row>
        <row r="16297">
          <cell r="I16297" t="str">
            <v>9PIMSOUTHW</v>
          </cell>
        </row>
        <row r="16298">
          <cell r="I16298" t="str">
            <v>9PIMSOUTHW</v>
          </cell>
        </row>
        <row r="16299">
          <cell r="I16299" t="str">
            <v>9PIMSOUTHW</v>
          </cell>
        </row>
        <row r="16300">
          <cell r="I16300" t="str">
            <v>9PIMSOUTHW</v>
          </cell>
        </row>
        <row r="16301">
          <cell r="I16301" t="str">
            <v>9PIMSOUTHW</v>
          </cell>
        </row>
        <row r="16302">
          <cell r="I16302" t="str">
            <v>9PIMSOUTHW</v>
          </cell>
        </row>
        <row r="16303">
          <cell r="I16303" t="str">
            <v>9PIMSOUTHW</v>
          </cell>
        </row>
        <row r="16304">
          <cell r="I16304" t="e">
            <v>#N/A</v>
          </cell>
        </row>
        <row r="16305">
          <cell r="I16305" t="e">
            <v>#N/A</v>
          </cell>
        </row>
        <row r="16306">
          <cell r="I16306" t="e">
            <v>#N/A</v>
          </cell>
        </row>
        <row r="16307">
          <cell r="I16307" t="e">
            <v>#N/A</v>
          </cell>
        </row>
        <row r="16308">
          <cell r="I16308" t="e">
            <v>#N/A</v>
          </cell>
        </row>
        <row r="16309">
          <cell r="I16309" t="e">
            <v>#N/A</v>
          </cell>
        </row>
        <row r="16310">
          <cell r="I16310" t="e">
            <v>#N/A</v>
          </cell>
        </row>
        <row r="16311">
          <cell r="I16311" t="e">
            <v>#N/A</v>
          </cell>
        </row>
        <row r="16312">
          <cell r="I16312" t="e">
            <v>#N/A</v>
          </cell>
        </row>
        <row r="16313">
          <cell r="I16313" t="e">
            <v>#N/A</v>
          </cell>
        </row>
        <row r="16314">
          <cell r="I16314" t="e">
            <v>#N/A</v>
          </cell>
        </row>
        <row r="16315">
          <cell r="I16315" t="e">
            <v>#N/A</v>
          </cell>
        </row>
        <row r="16316">
          <cell r="I16316" t="e">
            <v>#N/A</v>
          </cell>
        </row>
        <row r="16317">
          <cell r="I16317" t="e">
            <v>#N/A</v>
          </cell>
        </row>
        <row r="16318">
          <cell r="I16318" t="e">
            <v>#N/A</v>
          </cell>
        </row>
        <row r="16319">
          <cell r="I16319" t="e">
            <v>#N/A</v>
          </cell>
        </row>
        <row r="16320">
          <cell r="I16320" t="e">
            <v>#N/A</v>
          </cell>
        </row>
        <row r="16321">
          <cell r="I16321" t="e">
            <v>#N/A</v>
          </cell>
        </row>
        <row r="16322">
          <cell r="I16322" t="e">
            <v>#N/A</v>
          </cell>
        </row>
        <row r="16323">
          <cell r="I16323" t="e">
            <v>#N/A</v>
          </cell>
        </row>
        <row r="16324">
          <cell r="I16324" t="e">
            <v>#N/A</v>
          </cell>
        </row>
        <row r="16325">
          <cell r="I16325" t="e">
            <v>#N/A</v>
          </cell>
        </row>
        <row r="16326">
          <cell r="I16326" t="e">
            <v>#N/A</v>
          </cell>
        </row>
        <row r="16327">
          <cell r="I16327" t="e">
            <v>#N/A</v>
          </cell>
        </row>
        <row r="16328">
          <cell r="I16328" t="e">
            <v>#N/A</v>
          </cell>
        </row>
        <row r="16329">
          <cell r="I16329" t="e">
            <v>#N/A</v>
          </cell>
        </row>
        <row r="16330">
          <cell r="I16330" t="e">
            <v>#N/A</v>
          </cell>
        </row>
        <row r="16331">
          <cell r="I16331" t="e">
            <v>#N/A</v>
          </cell>
        </row>
        <row r="16332">
          <cell r="I16332" t="e">
            <v>#N/A</v>
          </cell>
        </row>
        <row r="16333">
          <cell r="I16333" t="e">
            <v>#N/A</v>
          </cell>
        </row>
        <row r="16334">
          <cell r="I16334" t="e">
            <v>#N/A</v>
          </cell>
        </row>
        <row r="16335">
          <cell r="I16335" t="e">
            <v>#N/A</v>
          </cell>
        </row>
        <row r="16336">
          <cell r="I16336" t="e">
            <v>#N/A</v>
          </cell>
        </row>
        <row r="16337">
          <cell r="I16337" t="e">
            <v>#N/A</v>
          </cell>
        </row>
        <row r="16338">
          <cell r="I16338" t="e">
            <v>#N/A</v>
          </cell>
        </row>
        <row r="16339">
          <cell r="I16339" t="e">
            <v>#N/A</v>
          </cell>
        </row>
        <row r="16340">
          <cell r="I16340" t="e">
            <v>#N/A</v>
          </cell>
        </row>
        <row r="16341">
          <cell r="I16341" t="e">
            <v>#N/A</v>
          </cell>
        </row>
        <row r="16342">
          <cell r="I16342" t="e">
            <v>#N/A</v>
          </cell>
        </row>
        <row r="16343">
          <cell r="I16343" t="e">
            <v>#N/A</v>
          </cell>
        </row>
        <row r="16344">
          <cell r="I16344" t="e">
            <v>#N/A</v>
          </cell>
        </row>
        <row r="16345">
          <cell r="I16345" t="e">
            <v>#N/A</v>
          </cell>
        </row>
        <row r="16346">
          <cell r="I16346" t="e">
            <v>#N/A</v>
          </cell>
        </row>
        <row r="16347">
          <cell r="I16347" t="e">
            <v>#N/A</v>
          </cell>
        </row>
        <row r="16348">
          <cell r="I16348" t="e">
            <v>#N/A</v>
          </cell>
        </row>
        <row r="16349">
          <cell r="I16349" t="e">
            <v>#N/A</v>
          </cell>
        </row>
        <row r="16350">
          <cell r="I16350" t="e">
            <v>#N/A</v>
          </cell>
        </row>
        <row r="16351">
          <cell r="I16351" t="e">
            <v>#N/A</v>
          </cell>
        </row>
        <row r="16352">
          <cell r="I16352" t="e">
            <v>#N/A</v>
          </cell>
        </row>
        <row r="16353">
          <cell r="I16353" t="e">
            <v>#N/A</v>
          </cell>
        </row>
        <row r="16354">
          <cell r="I16354" t="e">
            <v>#N/A</v>
          </cell>
        </row>
        <row r="16355">
          <cell r="I16355" t="e">
            <v>#N/A</v>
          </cell>
        </row>
        <row r="16356">
          <cell r="I16356" t="e">
            <v>#N/A</v>
          </cell>
        </row>
        <row r="16357">
          <cell r="I16357" t="e">
            <v>#N/A</v>
          </cell>
        </row>
        <row r="16358">
          <cell r="I16358" t="e">
            <v>#N/A</v>
          </cell>
        </row>
        <row r="16359">
          <cell r="I16359" t="e">
            <v>#N/A</v>
          </cell>
        </row>
        <row r="16360">
          <cell r="I16360" t="e">
            <v>#N/A</v>
          </cell>
        </row>
        <row r="16361">
          <cell r="I16361" t="e">
            <v>#N/A</v>
          </cell>
        </row>
        <row r="16362">
          <cell r="I16362" t="e">
            <v>#N/A</v>
          </cell>
        </row>
        <row r="16363">
          <cell r="I16363" t="e">
            <v>#N/A</v>
          </cell>
        </row>
        <row r="16364">
          <cell r="I16364" t="e">
            <v>#N/A</v>
          </cell>
        </row>
        <row r="16365">
          <cell r="I16365" t="e">
            <v>#N/A</v>
          </cell>
        </row>
        <row r="16366">
          <cell r="I16366" t="e">
            <v>#N/A</v>
          </cell>
        </row>
        <row r="16367">
          <cell r="I16367" t="e">
            <v>#N/A</v>
          </cell>
        </row>
        <row r="16368">
          <cell r="I16368" t="e">
            <v>#N/A</v>
          </cell>
        </row>
        <row r="16369">
          <cell r="I16369" t="e">
            <v>#N/A</v>
          </cell>
        </row>
        <row r="16370">
          <cell r="I16370" t="e">
            <v>#N/A</v>
          </cell>
        </row>
        <row r="16371">
          <cell r="I16371" t="e">
            <v>#N/A</v>
          </cell>
        </row>
        <row r="16372">
          <cell r="I16372" t="e">
            <v>#N/A</v>
          </cell>
        </row>
        <row r="16373">
          <cell r="I16373" t="e">
            <v>#N/A</v>
          </cell>
        </row>
        <row r="16374">
          <cell r="I16374" t="e">
            <v>#N/A</v>
          </cell>
        </row>
        <row r="16375">
          <cell r="I16375" t="e">
            <v>#N/A</v>
          </cell>
        </row>
        <row r="16376">
          <cell r="I16376" t="e">
            <v>#N/A</v>
          </cell>
        </row>
        <row r="16377">
          <cell r="I16377" t="e">
            <v>#N/A</v>
          </cell>
        </row>
        <row r="16378">
          <cell r="I16378" t="e">
            <v>#N/A</v>
          </cell>
        </row>
        <row r="16379">
          <cell r="I16379" t="e">
            <v>#N/A</v>
          </cell>
        </row>
        <row r="16380">
          <cell r="I16380" t="e">
            <v>#N/A</v>
          </cell>
        </row>
        <row r="16381">
          <cell r="I16381" t="e">
            <v>#N/A</v>
          </cell>
        </row>
        <row r="16382">
          <cell r="I16382" t="e">
            <v>#N/A</v>
          </cell>
        </row>
        <row r="16383">
          <cell r="I16383" t="e">
            <v>#N/A</v>
          </cell>
        </row>
        <row r="16384">
          <cell r="I16384" t="e">
            <v>#N/A</v>
          </cell>
        </row>
        <row r="16385">
          <cell r="I16385" t="e">
            <v>#N/A</v>
          </cell>
        </row>
        <row r="16386">
          <cell r="I16386" t="e">
            <v>#N/A</v>
          </cell>
        </row>
        <row r="16387">
          <cell r="I16387" t="e">
            <v>#N/A</v>
          </cell>
        </row>
        <row r="16388">
          <cell r="I16388" t="e">
            <v>#N/A</v>
          </cell>
        </row>
        <row r="16389">
          <cell r="I16389" t="e">
            <v>#N/A</v>
          </cell>
        </row>
        <row r="16390">
          <cell r="I16390" t="e">
            <v>#N/A</v>
          </cell>
        </row>
        <row r="16391">
          <cell r="I16391" t="e">
            <v>#N/A</v>
          </cell>
        </row>
        <row r="16392">
          <cell r="I16392" t="e">
            <v>#N/A</v>
          </cell>
        </row>
        <row r="16393">
          <cell r="I16393" t="e">
            <v>#N/A</v>
          </cell>
        </row>
        <row r="16394">
          <cell r="I16394" t="e">
            <v>#N/A</v>
          </cell>
        </row>
        <row r="16395">
          <cell r="I16395" t="e">
            <v>#N/A</v>
          </cell>
        </row>
        <row r="16396">
          <cell r="I16396" t="e">
            <v>#N/A</v>
          </cell>
        </row>
        <row r="16397">
          <cell r="I16397" t="e">
            <v>#N/A</v>
          </cell>
        </row>
        <row r="16398">
          <cell r="I16398" t="e">
            <v>#N/A</v>
          </cell>
        </row>
        <row r="16399">
          <cell r="I16399" t="e">
            <v>#N/A</v>
          </cell>
        </row>
        <row r="16400">
          <cell r="I16400" t="e">
            <v>#N/A</v>
          </cell>
        </row>
        <row r="16401">
          <cell r="I16401" t="e">
            <v>#N/A</v>
          </cell>
        </row>
        <row r="16402">
          <cell r="I16402" t="e">
            <v>#N/A</v>
          </cell>
        </row>
        <row r="16403">
          <cell r="I16403" t="e">
            <v>#N/A</v>
          </cell>
        </row>
        <row r="16404">
          <cell r="I16404" t="e">
            <v>#N/A</v>
          </cell>
        </row>
        <row r="16405">
          <cell r="I16405" t="e">
            <v>#N/A</v>
          </cell>
        </row>
        <row r="16406">
          <cell r="I16406" t="e">
            <v>#N/A</v>
          </cell>
        </row>
        <row r="16407">
          <cell r="I16407" t="e">
            <v>#N/A</v>
          </cell>
        </row>
        <row r="16408">
          <cell r="I16408" t="e">
            <v>#N/A</v>
          </cell>
        </row>
        <row r="16409">
          <cell r="I16409" t="e">
            <v>#N/A</v>
          </cell>
        </row>
        <row r="16410">
          <cell r="I16410" t="e">
            <v>#N/A</v>
          </cell>
        </row>
        <row r="16411">
          <cell r="I16411" t="e">
            <v>#N/A</v>
          </cell>
        </row>
        <row r="16412">
          <cell r="I16412" t="e">
            <v>#N/A</v>
          </cell>
        </row>
        <row r="16413">
          <cell r="I16413" t="e">
            <v>#N/A</v>
          </cell>
        </row>
        <row r="16414">
          <cell r="I16414" t="e">
            <v>#N/A</v>
          </cell>
        </row>
        <row r="16415">
          <cell r="I16415" t="e">
            <v>#N/A</v>
          </cell>
        </row>
        <row r="16416">
          <cell r="I16416" t="e">
            <v>#N/A</v>
          </cell>
        </row>
        <row r="16417">
          <cell r="I16417" t="e">
            <v>#N/A</v>
          </cell>
        </row>
        <row r="16418">
          <cell r="I16418" t="e">
            <v>#N/A</v>
          </cell>
        </row>
        <row r="16419">
          <cell r="I16419" t="e">
            <v>#N/A</v>
          </cell>
        </row>
        <row r="16420">
          <cell r="I16420" t="e">
            <v>#N/A</v>
          </cell>
        </row>
        <row r="16421">
          <cell r="I16421" t="e">
            <v>#N/A</v>
          </cell>
        </row>
        <row r="16422">
          <cell r="I16422" t="e">
            <v>#N/A</v>
          </cell>
        </row>
        <row r="16423">
          <cell r="I16423" t="e">
            <v>#N/A</v>
          </cell>
        </row>
        <row r="16424">
          <cell r="I16424" t="e">
            <v>#N/A</v>
          </cell>
        </row>
        <row r="16425">
          <cell r="I16425" t="e">
            <v>#N/A</v>
          </cell>
        </row>
        <row r="16426">
          <cell r="I16426" t="e">
            <v>#N/A</v>
          </cell>
        </row>
        <row r="16427">
          <cell r="I16427" t="e">
            <v>#N/A</v>
          </cell>
        </row>
        <row r="16428">
          <cell r="I16428" t="e">
            <v>#N/A</v>
          </cell>
        </row>
        <row r="16429">
          <cell r="I16429" t="e">
            <v>#N/A</v>
          </cell>
        </row>
        <row r="16430">
          <cell r="I16430" t="e">
            <v>#N/A</v>
          </cell>
        </row>
        <row r="16431">
          <cell r="I16431" t="e">
            <v>#N/A</v>
          </cell>
        </row>
        <row r="16432">
          <cell r="I16432" t="e">
            <v>#N/A</v>
          </cell>
        </row>
        <row r="16433">
          <cell r="I16433" t="e">
            <v>#N/A</v>
          </cell>
        </row>
        <row r="16434">
          <cell r="I16434" t="e">
            <v>#N/A</v>
          </cell>
        </row>
        <row r="16435">
          <cell r="I16435" t="e">
            <v>#N/A</v>
          </cell>
        </row>
        <row r="16436">
          <cell r="I16436" t="e">
            <v>#N/A</v>
          </cell>
        </row>
        <row r="16437">
          <cell r="I16437" t="e">
            <v>#N/A</v>
          </cell>
        </row>
        <row r="16438">
          <cell r="I16438" t="e">
            <v>#N/A</v>
          </cell>
        </row>
        <row r="16439">
          <cell r="I16439" t="e">
            <v>#N/A</v>
          </cell>
        </row>
        <row r="16440">
          <cell r="I16440" t="e">
            <v>#N/A</v>
          </cell>
        </row>
        <row r="16441">
          <cell r="I16441" t="e">
            <v>#N/A</v>
          </cell>
        </row>
        <row r="16442">
          <cell r="I16442" t="e">
            <v>#N/A</v>
          </cell>
        </row>
        <row r="16443">
          <cell r="I16443" t="e">
            <v>#N/A</v>
          </cell>
        </row>
        <row r="16444">
          <cell r="I16444" t="e">
            <v>#N/A</v>
          </cell>
        </row>
        <row r="16445">
          <cell r="I16445" t="e">
            <v>#N/A</v>
          </cell>
        </row>
        <row r="16446">
          <cell r="I16446" t="e">
            <v>#N/A</v>
          </cell>
        </row>
        <row r="16447">
          <cell r="I16447" t="e">
            <v>#N/A</v>
          </cell>
        </row>
        <row r="16448">
          <cell r="I16448" t="e">
            <v>#N/A</v>
          </cell>
        </row>
        <row r="16449">
          <cell r="I16449" t="e">
            <v>#N/A</v>
          </cell>
        </row>
        <row r="16450">
          <cell r="I16450" t="e">
            <v>#N/A</v>
          </cell>
        </row>
        <row r="16451">
          <cell r="I16451" t="e">
            <v>#N/A</v>
          </cell>
        </row>
        <row r="16452">
          <cell r="I16452" t="e">
            <v>#N/A</v>
          </cell>
        </row>
        <row r="16453">
          <cell r="I16453" t="e">
            <v>#N/A</v>
          </cell>
        </row>
        <row r="16454">
          <cell r="I16454" t="e">
            <v>#N/A</v>
          </cell>
        </row>
        <row r="16455">
          <cell r="I16455" t="e">
            <v>#N/A</v>
          </cell>
        </row>
        <row r="16456">
          <cell r="I16456" t="e">
            <v>#N/A</v>
          </cell>
        </row>
        <row r="16457">
          <cell r="I16457" t="e">
            <v>#N/A</v>
          </cell>
        </row>
        <row r="16458">
          <cell r="I16458" t="e">
            <v>#N/A</v>
          </cell>
        </row>
        <row r="16459">
          <cell r="I16459" t="e">
            <v>#N/A</v>
          </cell>
        </row>
        <row r="16460">
          <cell r="I16460" t="e">
            <v>#N/A</v>
          </cell>
        </row>
        <row r="16461">
          <cell r="I16461" t="e">
            <v>#N/A</v>
          </cell>
        </row>
        <row r="16462">
          <cell r="I16462" t="e">
            <v>#N/A</v>
          </cell>
        </row>
        <row r="16463">
          <cell r="I16463" t="e">
            <v>#N/A</v>
          </cell>
        </row>
        <row r="16464">
          <cell r="I16464" t="e">
            <v>#N/A</v>
          </cell>
        </row>
        <row r="16465">
          <cell r="I16465" t="e">
            <v>#N/A</v>
          </cell>
        </row>
        <row r="16466">
          <cell r="I16466" t="e">
            <v>#N/A</v>
          </cell>
        </row>
        <row r="16467">
          <cell r="I16467" t="e">
            <v>#N/A</v>
          </cell>
        </row>
        <row r="16468">
          <cell r="I16468" t="e">
            <v>#N/A</v>
          </cell>
        </row>
        <row r="16469">
          <cell r="I16469" t="e">
            <v>#N/A</v>
          </cell>
        </row>
        <row r="16470">
          <cell r="I16470" t="e">
            <v>#N/A</v>
          </cell>
        </row>
        <row r="16471">
          <cell r="I16471" t="e">
            <v>#N/A</v>
          </cell>
        </row>
        <row r="16472">
          <cell r="I16472" t="e">
            <v>#N/A</v>
          </cell>
        </row>
        <row r="16473">
          <cell r="I16473" t="e">
            <v>#N/A</v>
          </cell>
        </row>
        <row r="16474">
          <cell r="I16474" t="e">
            <v>#N/A</v>
          </cell>
        </row>
        <row r="16475">
          <cell r="I16475" t="e">
            <v>#N/A</v>
          </cell>
        </row>
        <row r="16476">
          <cell r="I16476" t="e">
            <v>#N/A</v>
          </cell>
        </row>
        <row r="16477">
          <cell r="I16477" t="e">
            <v>#N/A</v>
          </cell>
        </row>
        <row r="16478">
          <cell r="I16478" t="e">
            <v>#N/A</v>
          </cell>
        </row>
        <row r="16479">
          <cell r="I16479" t="e">
            <v>#N/A</v>
          </cell>
        </row>
        <row r="16480">
          <cell r="I16480" t="e">
            <v>#N/A</v>
          </cell>
        </row>
        <row r="16481">
          <cell r="I16481" t="e">
            <v>#N/A</v>
          </cell>
        </row>
        <row r="16482">
          <cell r="I16482" t="e">
            <v>#N/A</v>
          </cell>
        </row>
        <row r="16483">
          <cell r="I16483" t="e">
            <v>#N/A</v>
          </cell>
        </row>
        <row r="16484">
          <cell r="I16484" t="e">
            <v>#N/A</v>
          </cell>
        </row>
        <row r="16485">
          <cell r="I16485" t="e">
            <v>#N/A</v>
          </cell>
        </row>
        <row r="16486">
          <cell r="I16486" t="e">
            <v>#N/A</v>
          </cell>
        </row>
        <row r="16487">
          <cell r="I16487" t="e">
            <v>#N/A</v>
          </cell>
        </row>
        <row r="16488">
          <cell r="I16488" t="e">
            <v>#N/A</v>
          </cell>
        </row>
        <row r="16489">
          <cell r="I16489" t="e">
            <v>#N/A</v>
          </cell>
        </row>
        <row r="16490">
          <cell r="I16490" t="e">
            <v>#N/A</v>
          </cell>
        </row>
        <row r="16491">
          <cell r="I16491" t="e">
            <v>#N/A</v>
          </cell>
        </row>
        <row r="16492">
          <cell r="I16492" t="e">
            <v>#N/A</v>
          </cell>
        </row>
        <row r="16493">
          <cell r="I16493" t="e">
            <v>#N/A</v>
          </cell>
        </row>
        <row r="16494">
          <cell r="I16494" t="e">
            <v>#N/A</v>
          </cell>
        </row>
        <row r="16495">
          <cell r="I16495" t="e">
            <v>#N/A</v>
          </cell>
        </row>
        <row r="16496">
          <cell r="I16496" t="e">
            <v>#N/A</v>
          </cell>
        </row>
        <row r="16497">
          <cell r="I16497" t="e">
            <v>#N/A</v>
          </cell>
        </row>
        <row r="16498">
          <cell r="I16498" t="e">
            <v>#N/A</v>
          </cell>
        </row>
        <row r="16499">
          <cell r="I16499" t="e">
            <v>#N/A</v>
          </cell>
        </row>
        <row r="16500">
          <cell r="I16500" t="e">
            <v>#N/A</v>
          </cell>
        </row>
        <row r="16501">
          <cell r="I16501" t="e">
            <v>#N/A</v>
          </cell>
        </row>
        <row r="16502">
          <cell r="I16502" t="e">
            <v>#N/A</v>
          </cell>
        </row>
        <row r="16503">
          <cell r="I16503" t="e">
            <v>#N/A</v>
          </cell>
        </row>
        <row r="16504">
          <cell r="I16504" t="e">
            <v>#N/A</v>
          </cell>
        </row>
        <row r="16505">
          <cell r="I16505" t="e">
            <v>#N/A</v>
          </cell>
        </row>
        <row r="16506">
          <cell r="I16506" t="e">
            <v>#N/A</v>
          </cell>
        </row>
        <row r="16507">
          <cell r="I16507" t="e">
            <v>#N/A</v>
          </cell>
        </row>
        <row r="16508">
          <cell r="I16508" t="e">
            <v>#N/A</v>
          </cell>
        </row>
        <row r="16509">
          <cell r="I16509" t="e">
            <v>#N/A</v>
          </cell>
        </row>
        <row r="16510">
          <cell r="I16510" t="e">
            <v>#N/A</v>
          </cell>
        </row>
        <row r="16511">
          <cell r="I16511" t="e">
            <v>#N/A</v>
          </cell>
        </row>
        <row r="16512">
          <cell r="I16512" t="e">
            <v>#N/A</v>
          </cell>
        </row>
        <row r="16513">
          <cell r="I16513" t="e">
            <v>#N/A</v>
          </cell>
        </row>
        <row r="16514">
          <cell r="I16514" t="e">
            <v>#N/A</v>
          </cell>
        </row>
        <row r="16515">
          <cell r="I16515" t="e">
            <v>#N/A</v>
          </cell>
        </row>
        <row r="16516">
          <cell r="I16516" t="e">
            <v>#N/A</v>
          </cell>
        </row>
        <row r="16517">
          <cell r="I16517" t="e">
            <v>#N/A</v>
          </cell>
        </row>
        <row r="16518">
          <cell r="I16518" t="e">
            <v>#N/A</v>
          </cell>
        </row>
        <row r="16519">
          <cell r="I16519" t="e">
            <v>#N/A</v>
          </cell>
        </row>
        <row r="16520">
          <cell r="I16520" t="e">
            <v>#N/A</v>
          </cell>
        </row>
        <row r="16521">
          <cell r="I16521" t="e">
            <v>#N/A</v>
          </cell>
        </row>
        <row r="16522">
          <cell r="I16522" t="e">
            <v>#N/A</v>
          </cell>
        </row>
        <row r="16523">
          <cell r="I16523" t="e">
            <v>#N/A</v>
          </cell>
        </row>
        <row r="16524">
          <cell r="I16524" t="e">
            <v>#N/A</v>
          </cell>
        </row>
        <row r="16525">
          <cell r="I16525" t="e">
            <v>#N/A</v>
          </cell>
        </row>
        <row r="16526">
          <cell r="I16526" t="e">
            <v>#N/A</v>
          </cell>
        </row>
        <row r="16527">
          <cell r="I16527" t="e">
            <v>#N/A</v>
          </cell>
        </row>
        <row r="16528">
          <cell r="I16528" t="e">
            <v>#N/A</v>
          </cell>
        </row>
        <row r="16529">
          <cell r="I16529" t="e">
            <v>#N/A</v>
          </cell>
        </row>
        <row r="16530">
          <cell r="I16530" t="e">
            <v>#N/A</v>
          </cell>
        </row>
        <row r="16531">
          <cell r="I16531" t="e">
            <v>#N/A</v>
          </cell>
        </row>
        <row r="16532">
          <cell r="I16532" t="e">
            <v>#N/A</v>
          </cell>
        </row>
        <row r="16533">
          <cell r="I16533" t="e">
            <v>#N/A</v>
          </cell>
        </row>
        <row r="16534">
          <cell r="I16534" t="e">
            <v>#N/A</v>
          </cell>
        </row>
        <row r="16535">
          <cell r="I16535" t="e">
            <v>#N/A</v>
          </cell>
        </row>
        <row r="16536">
          <cell r="I16536" t="e">
            <v>#N/A</v>
          </cell>
        </row>
        <row r="16537">
          <cell r="I16537" t="e">
            <v>#N/A</v>
          </cell>
        </row>
        <row r="16538">
          <cell r="I16538" t="e">
            <v>#N/A</v>
          </cell>
        </row>
        <row r="16539">
          <cell r="I16539" t="e">
            <v>#N/A</v>
          </cell>
        </row>
        <row r="16540">
          <cell r="I16540" t="e">
            <v>#N/A</v>
          </cell>
        </row>
        <row r="16541">
          <cell r="I16541" t="e">
            <v>#N/A</v>
          </cell>
        </row>
        <row r="16542">
          <cell r="I16542" t="e">
            <v>#N/A</v>
          </cell>
        </row>
        <row r="16543">
          <cell r="I16543" t="e">
            <v>#N/A</v>
          </cell>
        </row>
        <row r="16544">
          <cell r="I16544" t="e">
            <v>#N/A</v>
          </cell>
        </row>
        <row r="16545">
          <cell r="I16545" t="e">
            <v>#N/A</v>
          </cell>
        </row>
        <row r="16546">
          <cell r="I16546" t="e">
            <v>#N/A</v>
          </cell>
        </row>
        <row r="16547">
          <cell r="I16547" t="e">
            <v>#N/A</v>
          </cell>
        </row>
        <row r="16548">
          <cell r="I16548" t="e">
            <v>#N/A</v>
          </cell>
        </row>
        <row r="16549">
          <cell r="I16549" t="e">
            <v>#N/A</v>
          </cell>
        </row>
        <row r="16550">
          <cell r="I16550" t="e">
            <v>#N/A</v>
          </cell>
        </row>
        <row r="16551">
          <cell r="I16551" t="e">
            <v>#N/A</v>
          </cell>
        </row>
        <row r="16552">
          <cell r="I16552" t="e">
            <v>#N/A</v>
          </cell>
        </row>
        <row r="16553">
          <cell r="I16553" t="e">
            <v>#N/A</v>
          </cell>
        </row>
        <row r="16554">
          <cell r="I16554" t="e">
            <v>#N/A</v>
          </cell>
        </row>
        <row r="16555">
          <cell r="I16555" t="e">
            <v>#N/A</v>
          </cell>
        </row>
        <row r="16556">
          <cell r="I16556" t="e">
            <v>#N/A</v>
          </cell>
        </row>
        <row r="16557">
          <cell r="I16557" t="e">
            <v>#N/A</v>
          </cell>
        </row>
        <row r="16558">
          <cell r="I16558" t="e">
            <v>#N/A</v>
          </cell>
        </row>
        <row r="16559">
          <cell r="I16559" t="e">
            <v>#N/A</v>
          </cell>
        </row>
        <row r="16560">
          <cell r="I16560" t="e">
            <v>#N/A</v>
          </cell>
        </row>
        <row r="16561">
          <cell r="I16561" t="e">
            <v>#N/A</v>
          </cell>
        </row>
        <row r="16562">
          <cell r="I16562" t="e">
            <v>#N/A</v>
          </cell>
        </row>
        <row r="16563">
          <cell r="I16563" t="e">
            <v>#N/A</v>
          </cell>
        </row>
        <row r="16564">
          <cell r="I16564" t="e">
            <v>#N/A</v>
          </cell>
        </row>
        <row r="16565">
          <cell r="I16565" t="e">
            <v>#N/A</v>
          </cell>
        </row>
        <row r="16566">
          <cell r="I16566" t="e">
            <v>#N/A</v>
          </cell>
        </row>
        <row r="16567">
          <cell r="I16567" t="e">
            <v>#N/A</v>
          </cell>
        </row>
        <row r="16568">
          <cell r="I16568" t="e">
            <v>#N/A</v>
          </cell>
        </row>
        <row r="16569">
          <cell r="I16569" t="e">
            <v>#N/A</v>
          </cell>
        </row>
        <row r="16570">
          <cell r="I16570" t="e">
            <v>#N/A</v>
          </cell>
        </row>
        <row r="16571">
          <cell r="I16571" t="e">
            <v>#N/A</v>
          </cell>
        </row>
        <row r="16572">
          <cell r="I16572" t="e">
            <v>#N/A</v>
          </cell>
        </row>
        <row r="16573">
          <cell r="I16573" t="e">
            <v>#N/A</v>
          </cell>
        </row>
        <row r="16574">
          <cell r="I16574" t="e">
            <v>#N/A</v>
          </cell>
        </row>
        <row r="16575">
          <cell r="I16575" t="e">
            <v>#N/A</v>
          </cell>
        </row>
        <row r="16576">
          <cell r="I16576" t="e">
            <v>#N/A</v>
          </cell>
        </row>
        <row r="16577">
          <cell r="I16577" t="e">
            <v>#N/A</v>
          </cell>
        </row>
        <row r="16578">
          <cell r="I16578" t="e">
            <v>#N/A</v>
          </cell>
        </row>
        <row r="16579">
          <cell r="I16579" t="e">
            <v>#N/A</v>
          </cell>
        </row>
        <row r="16580">
          <cell r="I16580" t="e">
            <v>#N/A</v>
          </cell>
        </row>
        <row r="16581">
          <cell r="I16581" t="e">
            <v>#N/A</v>
          </cell>
        </row>
        <row r="16582">
          <cell r="I16582" t="e">
            <v>#N/A</v>
          </cell>
        </row>
        <row r="16583">
          <cell r="I16583" t="e">
            <v>#N/A</v>
          </cell>
        </row>
        <row r="16584">
          <cell r="I16584" t="e">
            <v>#N/A</v>
          </cell>
        </row>
        <row r="16585">
          <cell r="I16585" t="e">
            <v>#N/A</v>
          </cell>
        </row>
        <row r="16586">
          <cell r="I16586" t="e">
            <v>#N/A</v>
          </cell>
        </row>
        <row r="16587">
          <cell r="I16587" t="e">
            <v>#N/A</v>
          </cell>
        </row>
        <row r="16588">
          <cell r="I16588" t="e">
            <v>#N/A</v>
          </cell>
        </row>
        <row r="16589">
          <cell r="I16589" t="e">
            <v>#N/A</v>
          </cell>
        </row>
        <row r="16590">
          <cell r="I16590" t="e">
            <v>#N/A</v>
          </cell>
        </row>
        <row r="16591">
          <cell r="I16591" t="e">
            <v>#N/A</v>
          </cell>
        </row>
        <row r="16592">
          <cell r="I16592" t="e">
            <v>#N/A</v>
          </cell>
        </row>
        <row r="16593">
          <cell r="I16593" t="e">
            <v>#N/A</v>
          </cell>
        </row>
        <row r="16594">
          <cell r="I16594" t="e">
            <v>#N/A</v>
          </cell>
        </row>
        <row r="16595">
          <cell r="I16595" t="e">
            <v>#N/A</v>
          </cell>
        </row>
        <row r="16596">
          <cell r="I16596" t="e">
            <v>#N/A</v>
          </cell>
        </row>
        <row r="16597">
          <cell r="I16597" t="e">
            <v>#N/A</v>
          </cell>
        </row>
        <row r="16598">
          <cell r="I16598" t="e">
            <v>#N/A</v>
          </cell>
        </row>
        <row r="16599">
          <cell r="I16599" t="e">
            <v>#N/A</v>
          </cell>
        </row>
        <row r="16600">
          <cell r="I16600" t="e">
            <v>#N/A</v>
          </cell>
        </row>
        <row r="16601">
          <cell r="I16601" t="e">
            <v>#N/A</v>
          </cell>
        </row>
        <row r="16602">
          <cell r="I16602" t="e">
            <v>#N/A</v>
          </cell>
        </row>
        <row r="16603">
          <cell r="I16603" t="e">
            <v>#N/A</v>
          </cell>
        </row>
        <row r="16604">
          <cell r="I16604" t="e">
            <v>#N/A</v>
          </cell>
        </row>
        <row r="16605">
          <cell r="I16605" t="e">
            <v>#N/A</v>
          </cell>
        </row>
        <row r="16606">
          <cell r="I16606" t="e">
            <v>#N/A</v>
          </cell>
        </row>
        <row r="16607">
          <cell r="I16607" t="e">
            <v>#N/A</v>
          </cell>
        </row>
        <row r="16608">
          <cell r="I16608" t="e">
            <v>#N/A</v>
          </cell>
        </row>
        <row r="16609">
          <cell r="I16609" t="e">
            <v>#N/A</v>
          </cell>
        </row>
        <row r="16610">
          <cell r="I16610" t="e">
            <v>#N/A</v>
          </cell>
        </row>
        <row r="16611">
          <cell r="I16611" t="e">
            <v>#N/A</v>
          </cell>
        </row>
        <row r="16612">
          <cell r="I16612" t="e">
            <v>#N/A</v>
          </cell>
        </row>
        <row r="16613">
          <cell r="I16613" t="e">
            <v>#N/A</v>
          </cell>
        </row>
        <row r="16614">
          <cell r="I16614" t="e">
            <v>#N/A</v>
          </cell>
        </row>
        <row r="16615">
          <cell r="I16615" t="e">
            <v>#N/A</v>
          </cell>
        </row>
        <row r="16616">
          <cell r="I16616" t="e">
            <v>#N/A</v>
          </cell>
        </row>
        <row r="16617">
          <cell r="I16617" t="e">
            <v>#N/A</v>
          </cell>
        </row>
        <row r="16618">
          <cell r="I16618" t="e">
            <v>#N/A</v>
          </cell>
        </row>
        <row r="16619">
          <cell r="I16619" t="e">
            <v>#N/A</v>
          </cell>
        </row>
        <row r="16620">
          <cell r="I16620" t="e">
            <v>#N/A</v>
          </cell>
        </row>
        <row r="16621">
          <cell r="I16621" t="e">
            <v>#N/A</v>
          </cell>
        </row>
        <row r="16622">
          <cell r="I16622" t="e">
            <v>#N/A</v>
          </cell>
        </row>
        <row r="16623">
          <cell r="I16623" t="e">
            <v>#N/A</v>
          </cell>
        </row>
        <row r="16624">
          <cell r="I16624" t="e">
            <v>#N/A</v>
          </cell>
        </row>
        <row r="16625">
          <cell r="I16625" t="e">
            <v>#N/A</v>
          </cell>
        </row>
        <row r="16626">
          <cell r="I16626" t="e">
            <v>#N/A</v>
          </cell>
        </row>
        <row r="16627">
          <cell r="I16627" t="e">
            <v>#N/A</v>
          </cell>
        </row>
        <row r="16628">
          <cell r="I16628" t="e">
            <v>#N/A</v>
          </cell>
        </row>
        <row r="16629">
          <cell r="I16629" t="e">
            <v>#N/A</v>
          </cell>
        </row>
        <row r="16630">
          <cell r="I16630" t="e">
            <v>#N/A</v>
          </cell>
        </row>
        <row r="16631">
          <cell r="I16631" t="e">
            <v>#N/A</v>
          </cell>
        </row>
        <row r="16632">
          <cell r="I16632" t="e">
            <v>#N/A</v>
          </cell>
        </row>
        <row r="16633">
          <cell r="I16633" t="e">
            <v>#N/A</v>
          </cell>
        </row>
        <row r="16634">
          <cell r="I16634" t="e">
            <v>#N/A</v>
          </cell>
        </row>
        <row r="16635">
          <cell r="I16635" t="e">
            <v>#N/A</v>
          </cell>
        </row>
        <row r="16636">
          <cell r="I16636" t="e">
            <v>#N/A</v>
          </cell>
        </row>
        <row r="16637">
          <cell r="I16637" t="e">
            <v>#N/A</v>
          </cell>
        </row>
        <row r="16638">
          <cell r="I16638" t="e">
            <v>#N/A</v>
          </cell>
        </row>
        <row r="16639">
          <cell r="I16639" t="e">
            <v>#N/A</v>
          </cell>
        </row>
        <row r="16640">
          <cell r="I16640" t="e">
            <v>#N/A</v>
          </cell>
        </row>
        <row r="16641">
          <cell r="I16641" t="e">
            <v>#N/A</v>
          </cell>
        </row>
        <row r="16642">
          <cell r="I16642" t="e">
            <v>#N/A</v>
          </cell>
        </row>
        <row r="16643">
          <cell r="I16643" t="e">
            <v>#N/A</v>
          </cell>
        </row>
        <row r="16644">
          <cell r="I16644" t="e">
            <v>#N/A</v>
          </cell>
        </row>
        <row r="16645">
          <cell r="I16645" t="e">
            <v>#N/A</v>
          </cell>
        </row>
        <row r="16646">
          <cell r="I16646" t="e">
            <v>#N/A</v>
          </cell>
        </row>
        <row r="16647">
          <cell r="I16647" t="e">
            <v>#N/A</v>
          </cell>
        </row>
        <row r="16648">
          <cell r="I16648" t="e">
            <v>#N/A</v>
          </cell>
        </row>
        <row r="16649">
          <cell r="I16649" t="e">
            <v>#N/A</v>
          </cell>
        </row>
        <row r="16650">
          <cell r="I16650" t="e">
            <v>#N/A</v>
          </cell>
        </row>
        <row r="16651">
          <cell r="I16651" t="e">
            <v>#N/A</v>
          </cell>
        </row>
        <row r="16652">
          <cell r="I16652" t="e">
            <v>#N/A</v>
          </cell>
        </row>
        <row r="16653">
          <cell r="I16653" t="e">
            <v>#N/A</v>
          </cell>
        </row>
        <row r="16654">
          <cell r="I16654" t="e">
            <v>#N/A</v>
          </cell>
        </row>
        <row r="16655">
          <cell r="I16655" t="e">
            <v>#N/A</v>
          </cell>
        </row>
        <row r="16656">
          <cell r="I16656" t="e">
            <v>#N/A</v>
          </cell>
        </row>
        <row r="16657">
          <cell r="I16657" t="e">
            <v>#N/A</v>
          </cell>
        </row>
        <row r="16658">
          <cell r="I16658" t="e">
            <v>#N/A</v>
          </cell>
        </row>
        <row r="16659">
          <cell r="I16659" t="e">
            <v>#N/A</v>
          </cell>
        </row>
        <row r="16660">
          <cell r="I16660" t="e">
            <v>#N/A</v>
          </cell>
        </row>
        <row r="16661">
          <cell r="I16661" t="e">
            <v>#N/A</v>
          </cell>
        </row>
        <row r="16662">
          <cell r="I16662" t="e">
            <v>#N/A</v>
          </cell>
        </row>
        <row r="16663">
          <cell r="I16663" t="e">
            <v>#N/A</v>
          </cell>
        </row>
        <row r="16664">
          <cell r="I16664" t="e">
            <v>#N/A</v>
          </cell>
        </row>
        <row r="16665">
          <cell r="I16665" t="e">
            <v>#N/A</v>
          </cell>
        </row>
        <row r="16666">
          <cell r="I16666" t="e">
            <v>#N/A</v>
          </cell>
        </row>
        <row r="16667">
          <cell r="I16667" t="e">
            <v>#N/A</v>
          </cell>
        </row>
        <row r="16668">
          <cell r="I16668" t="e">
            <v>#N/A</v>
          </cell>
        </row>
        <row r="16669">
          <cell r="I16669" t="e">
            <v>#N/A</v>
          </cell>
        </row>
        <row r="16670">
          <cell r="I16670" t="e">
            <v>#N/A</v>
          </cell>
        </row>
        <row r="16671">
          <cell r="I16671" t="e">
            <v>#N/A</v>
          </cell>
        </row>
        <row r="16672">
          <cell r="I16672" t="e">
            <v>#N/A</v>
          </cell>
        </row>
        <row r="16673">
          <cell r="I16673" t="e">
            <v>#N/A</v>
          </cell>
        </row>
        <row r="16674">
          <cell r="I16674" t="e">
            <v>#N/A</v>
          </cell>
        </row>
        <row r="16675">
          <cell r="I16675" t="e">
            <v>#N/A</v>
          </cell>
        </row>
        <row r="16676">
          <cell r="I16676" t="e">
            <v>#N/A</v>
          </cell>
        </row>
        <row r="16677">
          <cell r="I16677" t="e">
            <v>#N/A</v>
          </cell>
        </row>
        <row r="16678">
          <cell r="I16678" t="e">
            <v>#N/A</v>
          </cell>
        </row>
        <row r="16679">
          <cell r="I16679" t="e">
            <v>#N/A</v>
          </cell>
        </row>
        <row r="16680">
          <cell r="I16680" t="e">
            <v>#N/A</v>
          </cell>
        </row>
        <row r="16681">
          <cell r="I16681" t="e">
            <v>#N/A</v>
          </cell>
        </row>
        <row r="16682">
          <cell r="I16682" t="e">
            <v>#N/A</v>
          </cell>
        </row>
        <row r="16683">
          <cell r="I16683" t="e">
            <v>#N/A</v>
          </cell>
        </row>
        <row r="16684">
          <cell r="I16684" t="e">
            <v>#N/A</v>
          </cell>
        </row>
        <row r="16685">
          <cell r="I16685" t="e">
            <v>#N/A</v>
          </cell>
        </row>
        <row r="16686">
          <cell r="I16686" t="e">
            <v>#N/A</v>
          </cell>
        </row>
        <row r="16687">
          <cell r="I16687" t="e">
            <v>#N/A</v>
          </cell>
        </row>
        <row r="16688">
          <cell r="I16688" t="e">
            <v>#N/A</v>
          </cell>
        </row>
        <row r="16689">
          <cell r="I16689" t="e">
            <v>#N/A</v>
          </cell>
        </row>
        <row r="16690">
          <cell r="I16690" t="e">
            <v>#N/A</v>
          </cell>
        </row>
        <row r="16691">
          <cell r="I16691" t="e">
            <v>#N/A</v>
          </cell>
        </row>
        <row r="16692">
          <cell r="I16692" t="e">
            <v>#N/A</v>
          </cell>
        </row>
        <row r="16693">
          <cell r="I16693" t="e">
            <v>#N/A</v>
          </cell>
        </row>
        <row r="16694">
          <cell r="I16694" t="e">
            <v>#N/A</v>
          </cell>
        </row>
        <row r="16695">
          <cell r="I16695" t="e">
            <v>#N/A</v>
          </cell>
        </row>
        <row r="16696">
          <cell r="I16696" t="e">
            <v>#N/A</v>
          </cell>
        </row>
        <row r="16697">
          <cell r="I16697" t="e">
            <v>#N/A</v>
          </cell>
        </row>
        <row r="16698">
          <cell r="I16698" t="e">
            <v>#N/A</v>
          </cell>
        </row>
        <row r="16699">
          <cell r="I16699" t="e">
            <v>#N/A</v>
          </cell>
        </row>
        <row r="16700">
          <cell r="I16700" t="e">
            <v>#N/A</v>
          </cell>
        </row>
        <row r="16701">
          <cell r="I16701" t="e">
            <v>#N/A</v>
          </cell>
        </row>
        <row r="16702">
          <cell r="I16702" t="e">
            <v>#N/A</v>
          </cell>
        </row>
        <row r="16703">
          <cell r="I16703" t="e">
            <v>#N/A</v>
          </cell>
        </row>
        <row r="16704">
          <cell r="I16704" t="e">
            <v>#N/A</v>
          </cell>
        </row>
        <row r="16705">
          <cell r="I16705" t="e">
            <v>#N/A</v>
          </cell>
        </row>
        <row r="16706">
          <cell r="I16706" t="e">
            <v>#N/A</v>
          </cell>
        </row>
        <row r="16707">
          <cell r="I16707" t="e">
            <v>#N/A</v>
          </cell>
        </row>
        <row r="16708">
          <cell r="I16708" t="e">
            <v>#N/A</v>
          </cell>
        </row>
        <row r="16709">
          <cell r="I16709" t="e">
            <v>#N/A</v>
          </cell>
        </row>
        <row r="16710">
          <cell r="I16710" t="e">
            <v>#N/A</v>
          </cell>
        </row>
        <row r="16711">
          <cell r="I16711" t="e">
            <v>#N/A</v>
          </cell>
        </row>
        <row r="16712">
          <cell r="I16712" t="e">
            <v>#N/A</v>
          </cell>
        </row>
        <row r="16713">
          <cell r="I16713" t="e">
            <v>#N/A</v>
          </cell>
        </row>
        <row r="16714">
          <cell r="I16714" t="e">
            <v>#N/A</v>
          </cell>
        </row>
        <row r="16715">
          <cell r="I16715" t="e">
            <v>#N/A</v>
          </cell>
        </row>
        <row r="16716">
          <cell r="I16716" t="e">
            <v>#N/A</v>
          </cell>
        </row>
        <row r="16717">
          <cell r="I16717" t="e">
            <v>#N/A</v>
          </cell>
        </row>
        <row r="16718">
          <cell r="I16718" t="e">
            <v>#N/A</v>
          </cell>
        </row>
        <row r="16719">
          <cell r="I16719" t="e">
            <v>#N/A</v>
          </cell>
        </row>
        <row r="16720">
          <cell r="I16720" t="e">
            <v>#N/A</v>
          </cell>
        </row>
        <row r="16721">
          <cell r="I16721" t="e">
            <v>#N/A</v>
          </cell>
        </row>
        <row r="16722">
          <cell r="I16722" t="e">
            <v>#N/A</v>
          </cell>
        </row>
        <row r="16723">
          <cell r="I16723" t="e">
            <v>#N/A</v>
          </cell>
        </row>
        <row r="16724">
          <cell r="I16724" t="e">
            <v>#N/A</v>
          </cell>
        </row>
        <row r="16725">
          <cell r="I16725" t="e">
            <v>#N/A</v>
          </cell>
        </row>
        <row r="16726">
          <cell r="I16726" t="e">
            <v>#N/A</v>
          </cell>
        </row>
        <row r="16727">
          <cell r="I16727" t="e">
            <v>#N/A</v>
          </cell>
        </row>
        <row r="16728">
          <cell r="I16728" t="e">
            <v>#N/A</v>
          </cell>
        </row>
        <row r="16729">
          <cell r="I16729" t="e">
            <v>#N/A</v>
          </cell>
        </row>
        <row r="16730">
          <cell r="I16730" t="e">
            <v>#N/A</v>
          </cell>
        </row>
        <row r="16731">
          <cell r="I16731" t="e">
            <v>#N/A</v>
          </cell>
        </row>
        <row r="16732">
          <cell r="I16732" t="e">
            <v>#N/A</v>
          </cell>
        </row>
        <row r="16733">
          <cell r="I16733" t="e">
            <v>#N/A</v>
          </cell>
        </row>
        <row r="16734">
          <cell r="I16734" t="e">
            <v>#N/A</v>
          </cell>
        </row>
        <row r="16735">
          <cell r="I16735" t="e">
            <v>#N/A</v>
          </cell>
        </row>
        <row r="16736">
          <cell r="I16736" t="e">
            <v>#N/A</v>
          </cell>
        </row>
        <row r="16737">
          <cell r="I16737" t="e">
            <v>#N/A</v>
          </cell>
        </row>
        <row r="16738">
          <cell r="I16738" t="e">
            <v>#N/A</v>
          </cell>
        </row>
        <row r="16739">
          <cell r="I16739" t="e">
            <v>#N/A</v>
          </cell>
        </row>
        <row r="16740">
          <cell r="I16740" t="e">
            <v>#N/A</v>
          </cell>
        </row>
        <row r="16741">
          <cell r="I16741" t="e">
            <v>#N/A</v>
          </cell>
        </row>
        <row r="16742">
          <cell r="I16742" t="e">
            <v>#N/A</v>
          </cell>
        </row>
        <row r="16743">
          <cell r="I16743" t="e">
            <v>#N/A</v>
          </cell>
        </row>
        <row r="16744">
          <cell r="I16744" t="e">
            <v>#N/A</v>
          </cell>
        </row>
        <row r="16745">
          <cell r="I16745" t="e">
            <v>#N/A</v>
          </cell>
        </row>
        <row r="16746">
          <cell r="I16746" t="e">
            <v>#N/A</v>
          </cell>
        </row>
        <row r="16747">
          <cell r="I16747" t="e">
            <v>#N/A</v>
          </cell>
        </row>
        <row r="16748">
          <cell r="I16748" t="e">
            <v>#N/A</v>
          </cell>
        </row>
        <row r="16749">
          <cell r="I16749" t="e">
            <v>#N/A</v>
          </cell>
        </row>
        <row r="16750">
          <cell r="I16750" t="e">
            <v>#N/A</v>
          </cell>
        </row>
        <row r="16751">
          <cell r="I16751" t="e">
            <v>#N/A</v>
          </cell>
        </row>
        <row r="16752">
          <cell r="I16752" t="e">
            <v>#N/A</v>
          </cell>
        </row>
        <row r="16753">
          <cell r="I16753" t="e">
            <v>#N/A</v>
          </cell>
        </row>
        <row r="16754">
          <cell r="I16754" t="e">
            <v>#N/A</v>
          </cell>
        </row>
        <row r="16755">
          <cell r="I16755" t="e">
            <v>#N/A</v>
          </cell>
        </row>
        <row r="16756">
          <cell r="I16756" t="e">
            <v>#N/A</v>
          </cell>
        </row>
        <row r="16757">
          <cell r="I16757" t="e">
            <v>#N/A</v>
          </cell>
        </row>
        <row r="16758">
          <cell r="I16758" t="e">
            <v>#N/A</v>
          </cell>
        </row>
        <row r="16759">
          <cell r="I16759" t="e">
            <v>#N/A</v>
          </cell>
        </row>
        <row r="16760">
          <cell r="I16760" t="e">
            <v>#N/A</v>
          </cell>
        </row>
        <row r="16761">
          <cell r="I16761" t="e">
            <v>#N/A</v>
          </cell>
        </row>
        <row r="16762">
          <cell r="I16762" t="e">
            <v>#N/A</v>
          </cell>
        </row>
        <row r="16763">
          <cell r="I16763" t="e">
            <v>#N/A</v>
          </cell>
        </row>
        <row r="16764">
          <cell r="I16764" t="e">
            <v>#N/A</v>
          </cell>
        </row>
        <row r="16765">
          <cell r="I16765" t="e">
            <v>#N/A</v>
          </cell>
        </row>
        <row r="16766">
          <cell r="I16766" t="e">
            <v>#N/A</v>
          </cell>
        </row>
        <row r="16767">
          <cell r="I16767" t="e">
            <v>#N/A</v>
          </cell>
        </row>
        <row r="16768">
          <cell r="I16768" t="e">
            <v>#N/A</v>
          </cell>
        </row>
        <row r="16769">
          <cell r="I16769" t="e">
            <v>#N/A</v>
          </cell>
        </row>
        <row r="16770">
          <cell r="I16770" t="e">
            <v>#N/A</v>
          </cell>
        </row>
        <row r="16771">
          <cell r="I16771" t="e">
            <v>#N/A</v>
          </cell>
        </row>
        <row r="16772">
          <cell r="I16772" t="e">
            <v>#N/A</v>
          </cell>
        </row>
        <row r="16773">
          <cell r="I16773" t="e">
            <v>#N/A</v>
          </cell>
        </row>
        <row r="16774">
          <cell r="I16774" t="e">
            <v>#N/A</v>
          </cell>
        </row>
        <row r="16775">
          <cell r="I16775" t="e">
            <v>#N/A</v>
          </cell>
        </row>
        <row r="16776">
          <cell r="I16776" t="e">
            <v>#N/A</v>
          </cell>
        </row>
        <row r="16777">
          <cell r="I16777" t="e">
            <v>#N/A</v>
          </cell>
        </row>
        <row r="16778">
          <cell r="I16778" t="e">
            <v>#N/A</v>
          </cell>
        </row>
        <row r="16779">
          <cell r="I16779" t="e">
            <v>#N/A</v>
          </cell>
        </row>
        <row r="16780">
          <cell r="I16780" t="e">
            <v>#N/A</v>
          </cell>
        </row>
        <row r="16781">
          <cell r="I16781" t="e">
            <v>#N/A</v>
          </cell>
        </row>
        <row r="16782">
          <cell r="I16782" t="e">
            <v>#N/A</v>
          </cell>
        </row>
        <row r="16783">
          <cell r="I16783" t="e">
            <v>#N/A</v>
          </cell>
        </row>
        <row r="16784">
          <cell r="I16784" t="e">
            <v>#N/A</v>
          </cell>
        </row>
        <row r="16785">
          <cell r="I16785" t="e">
            <v>#N/A</v>
          </cell>
        </row>
        <row r="16786">
          <cell r="I16786" t="e">
            <v>#N/A</v>
          </cell>
        </row>
        <row r="16787">
          <cell r="I16787" t="e">
            <v>#N/A</v>
          </cell>
        </row>
        <row r="16788">
          <cell r="I16788" t="e">
            <v>#N/A</v>
          </cell>
        </row>
        <row r="16789">
          <cell r="I16789" t="e">
            <v>#N/A</v>
          </cell>
        </row>
        <row r="16790">
          <cell r="I16790" t="e">
            <v>#N/A</v>
          </cell>
        </row>
        <row r="16791">
          <cell r="I16791" t="e">
            <v>#N/A</v>
          </cell>
        </row>
        <row r="16792">
          <cell r="I16792" t="e">
            <v>#N/A</v>
          </cell>
        </row>
        <row r="16793">
          <cell r="I16793" t="e">
            <v>#N/A</v>
          </cell>
        </row>
        <row r="16794">
          <cell r="I16794" t="e">
            <v>#N/A</v>
          </cell>
        </row>
        <row r="16795">
          <cell r="I16795" t="e">
            <v>#N/A</v>
          </cell>
        </row>
        <row r="16796">
          <cell r="I16796" t="e">
            <v>#N/A</v>
          </cell>
        </row>
        <row r="16797">
          <cell r="I16797" t="e">
            <v>#N/A</v>
          </cell>
        </row>
        <row r="16798">
          <cell r="I16798" t="e">
            <v>#N/A</v>
          </cell>
        </row>
        <row r="16799">
          <cell r="I16799" t="e">
            <v>#N/A</v>
          </cell>
        </row>
        <row r="16800">
          <cell r="I16800" t="e">
            <v>#N/A</v>
          </cell>
        </row>
        <row r="16801">
          <cell r="I16801" t="e">
            <v>#N/A</v>
          </cell>
        </row>
        <row r="16802">
          <cell r="I16802" t="e">
            <v>#N/A</v>
          </cell>
        </row>
        <row r="16803">
          <cell r="I16803" t="e">
            <v>#N/A</v>
          </cell>
        </row>
        <row r="16804">
          <cell r="I16804" t="e">
            <v>#N/A</v>
          </cell>
        </row>
        <row r="16805">
          <cell r="I16805" t="e">
            <v>#N/A</v>
          </cell>
        </row>
        <row r="16806">
          <cell r="I16806" t="e">
            <v>#N/A</v>
          </cell>
        </row>
        <row r="16807">
          <cell r="I16807" t="e">
            <v>#N/A</v>
          </cell>
        </row>
        <row r="16808">
          <cell r="I16808" t="e">
            <v>#N/A</v>
          </cell>
        </row>
        <row r="16809">
          <cell r="I16809" t="e">
            <v>#N/A</v>
          </cell>
        </row>
        <row r="16810">
          <cell r="I16810" t="e">
            <v>#N/A</v>
          </cell>
        </row>
        <row r="16811">
          <cell r="I16811" t="e">
            <v>#N/A</v>
          </cell>
        </row>
        <row r="16812">
          <cell r="I16812" t="e">
            <v>#N/A</v>
          </cell>
        </row>
        <row r="16813">
          <cell r="I16813" t="e">
            <v>#N/A</v>
          </cell>
        </row>
        <row r="16814">
          <cell r="I16814" t="e">
            <v>#N/A</v>
          </cell>
        </row>
        <row r="16815">
          <cell r="I16815" t="e">
            <v>#N/A</v>
          </cell>
        </row>
        <row r="16816">
          <cell r="I16816" t="e">
            <v>#N/A</v>
          </cell>
        </row>
        <row r="16817">
          <cell r="I16817" t="e">
            <v>#N/A</v>
          </cell>
        </row>
        <row r="16818">
          <cell r="I16818" t="e">
            <v>#N/A</v>
          </cell>
        </row>
        <row r="16819">
          <cell r="I16819" t="e">
            <v>#N/A</v>
          </cell>
        </row>
        <row r="16820">
          <cell r="I16820" t="e">
            <v>#N/A</v>
          </cell>
        </row>
        <row r="16821">
          <cell r="I16821" t="e">
            <v>#N/A</v>
          </cell>
        </row>
        <row r="16822">
          <cell r="I16822" t="e">
            <v>#N/A</v>
          </cell>
        </row>
        <row r="16823">
          <cell r="I16823" t="e">
            <v>#N/A</v>
          </cell>
        </row>
        <row r="16824">
          <cell r="I16824" t="e">
            <v>#N/A</v>
          </cell>
        </row>
        <row r="16825">
          <cell r="I16825" t="e">
            <v>#N/A</v>
          </cell>
        </row>
        <row r="16826">
          <cell r="I16826" t="e">
            <v>#N/A</v>
          </cell>
        </row>
        <row r="16827">
          <cell r="I16827" t="e">
            <v>#N/A</v>
          </cell>
        </row>
        <row r="16828">
          <cell r="I16828" t="e">
            <v>#N/A</v>
          </cell>
        </row>
        <row r="16829">
          <cell r="I16829" t="e">
            <v>#N/A</v>
          </cell>
        </row>
        <row r="16830">
          <cell r="I16830" t="e">
            <v>#N/A</v>
          </cell>
        </row>
        <row r="16831">
          <cell r="I16831" t="e">
            <v>#N/A</v>
          </cell>
        </row>
        <row r="16832">
          <cell r="I16832" t="e">
            <v>#N/A</v>
          </cell>
        </row>
        <row r="16833">
          <cell r="I16833" t="e">
            <v>#N/A</v>
          </cell>
        </row>
        <row r="16834">
          <cell r="I16834" t="e">
            <v>#N/A</v>
          </cell>
        </row>
        <row r="16835">
          <cell r="I16835" t="e">
            <v>#N/A</v>
          </cell>
        </row>
        <row r="16836">
          <cell r="I16836" t="e">
            <v>#N/A</v>
          </cell>
        </row>
        <row r="16837">
          <cell r="I16837" t="e">
            <v>#N/A</v>
          </cell>
        </row>
        <row r="16838">
          <cell r="I16838" t="e">
            <v>#N/A</v>
          </cell>
        </row>
        <row r="16839">
          <cell r="I16839" t="e">
            <v>#N/A</v>
          </cell>
        </row>
        <row r="16840">
          <cell r="I16840" t="e">
            <v>#N/A</v>
          </cell>
        </row>
        <row r="16841">
          <cell r="I16841" t="e">
            <v>#N/A</v>
          </cell>
        </row>
        <row r="16842">
          <cell r="I16842" t="e">
            <v>#N/A</v>
          </cell>
        </row>
        <row r="16843">
          <cell r="I16843" t="e">
            <v>#N/A</v>
          </cell>
        </row>
        <row r="16844">
          <cell r="I16844" t="e">
            <v>#N/A</v>
          </cell>
        </row>
        <row r="16845">
          <cell r="I16845" t="e">
            <v>#N/A</v>
          </cell>
        </row>
        <row r="16846">
          <cell r="I16846" t="e">
            <v>#N/A</v>
          </cell>
        </row>
        <row r="16847">
          <cell r="I16847" t="e">
            <v>#N/A</v>
          </cell>
        </row>
        <row r="16848">
          <cell r="I16848" t="e">
            <v>#N/A</v>
          </cell>
        </row>
        <row r="16849">
          <cell r="I16849" t="e">
            <v>#N/A</v>
          </cell>
        </row>
        <row r="16850">
          <cell r="I16850" t="e">
            <v>#N/A</v>
          </cell>
        </row>
        <row r="16851">
          <cell r="I16851" t="e">
            <v>#N/A</v>
          </cell>
        </row>
        <row r="16852">
          <cell r="I16852" t="e">
            <v>#N/A</v>
          </cell>
        </row>
        <row r="16853">
          <cell r="I16853" t="e">
            <v>#N/A</v>
          </cell>
        </row>
        <row r="16854">
          <cell r="I16854" t="e">
            <v>#N/A</v>
          </cell>
        </row>
        <row r="16855">
          <cell r="I16855" t="e">
            <v>#N/A</v>
          </cell>
        </row>
        <row r="16856">
          <cell r="I16856" t="e">
            <v>#N/A</v>
          </cell>
        </row>
        <row r="16857">
          <cell r="I16857" t="e">
            <v>#N/A</v>
          </cell>
        </row>
        <row r="16858">
          <cell r="I16858" t="e">
            <v>#N/A</v>
          </cell>
        </row>
        <row r="16859">
          <cell r="I16859" t="e">
            <v>#N/A</v>
          </cell>
        </row>
        <row r="16860">
          <cell r="I16860" t="e">
            <v>#N/A</v>
          </cell>
        </row>
        <row r="16861">
          <cell r="I16861" t="e">
            <v>#N/A</v>
          </cell>
        </row>
        <row r="16862">
          <cell r="I16862" t="e">
            <v>#N/A</v>
          </cell>
        </row>
        <row r="16863">
          <cell r="I16863" t="e">
            <v>#N/A</v>
          </cell>
        </row>
        <row r="16864">
          <cell r="I16864" t="e">
            <v>#N/A</v>
          </cell>
        </row>
        <row r="16865">
          <cell r="I16865" t="e">
            <v>#N/A</v>
          </cell>
        </row>
        <row r="16866">
          <cell r="I16866" t="e">
            <v>#N/A</v>
          </cell>
        </row>
        <row r="16867">
          <cell r="I16867" t="e">
            <v>#N/A</v>
          </cell>
        </row>
        <row r="16868">
          <cell r="I16868" t="e">
            <v>#N/A</v>
          </cell>
        </row>
        <row r="16869">
          <cell r="I16869" t="e">
            <v>#N/A</v>
          </cell>
        </row>
        <row r="16870">
          <cell r="I16870" t="e">
            <v>#N/A</v>
          </cell>
        </row>
        <row r="16871">
          <cell r="I16871" t="e">
            <v>#N/A</v>
          </cell>
        </row>
        <row r="16872">
          <cell r="I16872" t="e">
            <v>#N/A</v>
          </cell>
        </row>
        <row r="16873">
          <cell r="I16873" t="e">
            <v>#N/A</v>
          </cell>
        </row>
        <row r="16874">
          <cell r="I16874" t="e">
            <v>#N/A</v>
          </cell>
        </row>
        <row r="16875">
          <cell r="I16875" t="e">
            <v>#N/A</v>
          </cell>
        </row>
        <row r="16876">
          <cell r="I16876" t="e">
            <v>#N/A</v>
          </cell>
        </row>
        <row r="16877">
          <cell r="I16877" t="e">
            <v>#N/A</v>
          </cell>
        </row>
        <row r="16878">
          <cell r="I16878" t="e">
            <v>#N/A</v>
          </cell>
        </row>
        <row r="16879">
          <cell r="I16879" t="e">
            <v>#N/A</v>
          </cell>
        </row>
        <row r="16880">
          <cell r="I16880" t="e">
            <v>#N/A</v>
          </cell>
        </row>
        <row r="16881">
          <cell r="I16881" t="e">
            <v>#N/A</v>
          </cell>
        </row>
        <row r="16882">
          <cell r="I16882" t="e">
            <v>#N/A</v>
          </cell>
        </row>
        <row r="16883">
          <cell r="I16883" t="e">
            <v>#N/A</v>
          </cell>
        </row>
        <row r="16884">
          <cell r="I16884" t="e">
            <v>#N/A</v>
          </cell>
        </row>
        <row r="16885">
          <cell r="I16885" t="e">
            <v>#N/A</v>
          </cell>
        </row>
        <row r="16886">
          <cell r="I16886" t="e">
            <v>#N/A</v>
          </cell>
        </row>
        <row r="16887">
          <cell r="I16887" t="e">
            <v>#N/A</v>
          </cell>
        </row>
        <row r="16888">
          <cell r="I16888" t="e">
            <v>#N/A</v>
          </cell>
        </row>
        <row r="16889">
          <cell r="I16889" t="e">
            <v>#N/A</v>
          </cell>
        </row>
        <row r="16890">
          <cell r="I16890" t="e">
            <v>#N/A</v>
          </cell>
        </row>
        <row r="16891">
          <cell r="I16891" t="e">
            <v>#N/A</v>
          </cell>
        </row>
        <row r="16892">
          <cell r="I16892" t="e">
            <v>#N/A</v>
          </cell>
        </row>
        <row r="16893">
          <cell r="I16893" t="e">
            <v>#N/A</v>
          </cell>
        </row>
        <row r="16894">
          <cell r="I16894" t="e">
            <v>#N/A</v>
          </cell>
        </row>
        <row r="16895">
          <cell r="I16895" t="e">
            <v>#N/A</v>
          </cell>
        </row>
        <row r="16896">
          <cell r="I16896" t="e">
            <v>#N/A</v>
          </cell>
        </row>
        <row r="16897">
          <cell r="I16897" t="e">
            <v>#N/A</v>
          </cell>
        </row>
        <row r="16898">
          <cell r="I16898" t="e">
            <v>#N/A</v>
          </cell>
        </row>
        <row r="16899">
          <cell r="I16899" t="e">
            <v>#N/A</v>
          </cell>
        </row>
        <row r="16900">
          <cell r="I16900" t="e">
            <v>#N/A</v>
          </cell>
        </row>
        <row r="16901">
          <cell r="I16901" t="e">
            <v>#N/A</v>
          </cell>
        </row>
        <row r="16902">
          <cell r="I16902" t="e">
            <v>#N/A</v>
          </cell>
        </row>
        <row r="16903">
          <cell r="I16903" t="e">
            <v>#N/A</v>
          </cell>
        </row>
        <row r="16904">
          <cell r="I16904" t="e">
            <v>#N/A</v>
          </cell>
        </row>
        <row r="16905">
          <cell r="I16905" t="e">
            <v>#N/A</v>
          </cell>
        </row>
        <row r="16906">
          <cell r="I16906" t="e">
            <v>#N/A</v>
          </cell>
        </row>
        <row r="16907">
          <cell r="I16907" t="e">
            <v>#N/A</v>
          </cell>
        </row>
        <row r="16908">
          <cell r="I16908" t="e">
            <v>#N/A</v>
          </cell>
        </row>
        <row r="16909">
          <cell r="I16909" t="e">
            <v>#N/A</v>
          </cell>
        </row>
        <row r="16910">
          <cell r="I16910" t="e">
            <v>#N/A</v>
          </cell>
        </row>
        <row r="16911">
          <cell r="I16911" t="e">
            <v>#N/A</v>
          </cell>
        </row>
        <row r="16912">
          <cell r="I16912" t="e">
            <v>#N/A</v>
          </cell>
        </row>
        <row r="16913">
          <cell r="I16913" t="e">
            <v>#N/A</v>
          </cell>
        </row>
        <row r="16914">
          <cell r="I16914" t="e">
            <v>#N/A</v>
          </cell>
        </row>
        <row r="16915">
          <cell r="I16915" t="e">
            <v>#N/A</v>
          </cell>
        </row>
        <row r="16916">
          <cell r="I16916" t="e">
            <v>#N/A</v>
          </cell>
        </row>
        <row r="16917">
          <cell r="I16917" t="e">
            <v>#N/A</v>
          </cell>
        </row>
        <row r="16918">
          <cell r="I16918" t="e">
            <v>#N/A</v>
          </cell>
        </row>
        <row r="16919">
          <cell r="I16919" t="e">
            <v>#N/A</v>
          </cell>
        </row>
        <row r="16920">
          <cell r="I16920" t="e">
            <v>#N/A</v>
          </cell>
        </row>
        <row r="16921">
          <cell r="I16921" t="e">
            <v>#N/A</v>
          </cell>
        </row>
        <row r="16922">
          <cell r="I16922" t="e">
            <v>#N/A</v>
          </cell>
        </row>
        <row r="16923">
          <cell r="I16923" t="e">
            <v>#N/A</v>
          </cell>
        </row>
        <row r="16924">
          <cell r="I16924" t="e">
            <v>#N/A</v>
          </cell>
        </row>
        <row r="16925">
          <cell r="I16925" t="e">
            <v>#N/A</v>
          </cell>
        </row>
        <row r="16926">
          <cell r="I16926" t="e">
            <v>#N/A</v>
          </cell>
        </row>
        <row r="16927">
          <cell r="I16927" t="e">
            <v>#N/A</v>
          </cell>
        </row>
        <row r="16928">
          <cell r="I16928" t="e">
            <v>#N/A</v>
          </cell>
        </row>
        <row r="16929">
          <cell r="I16929" t="e">
            <v>#N/A</v>
          </cell>
        </row>
        <row r="16930">
          <cell r="I16930" t="e">
            <v>#N/A</v>
          </cell>
        </row>
        <row r="16931">
          <cell r="I16931" t="e">
            <v>#N/A</v>
          </cell>
        </row>
        <row r="16932">
          <cell r="I16932" t="e">
            <v>#N/A</v>
          </cell>
        </row>
        <row r="16933">
          <cell r="I16933" t="e">
            <v>#N/A</v>
          </cell>
        </row>
        <row r="16934">
          <cell r="I16934" t="e">
            <v>#N/A</v>
          </cell>
        </row>
        <row r="16935">
          <cell r="I16935" t="e">
            <v>#N/A</v>
          </cell>
        </row>
        <row r="16936">
          <cell r="I16936" t="e">
            <v>#N/A</v>
          </cell>
        </row>
        <row r="16937">
          <cell r="I16937" t="e">
            <v>#N/A</v>
          </cell>
        </row>
        <row r="16938">
          <cell r="I16938" t="e">
            <v>#N/A</v>
          </cell>
        </row>
        <row r="16939">
          <cell r="I16939" t="e">
            <v>#N/A</v>
          </cell>
        </row>
        <row r="16940">
          <cell r="I16940" t="e">
            <v>#N/A</v>
          </cell>
        </row>
        <row r="16941">
          <cell r="I16941" t="e">
            <v>#N/A</v>
          </cell>
        </row>
        <row r="16942">
          <cell r="I16942" t="e">
            <v>#N/A</v>
          </cell>
        </row>
        <row r="16943">
          <cell r="I16943" t="e">
            <v>#N/A</v>
          </cell>
        </row>
        <row r="16944">
          <cell r="I16944" t="e">
            <v>#N/A</v>
          </cell>
        </row>
        <row r="16945">
          <cell r="I16945" t="e">
            <v>#N/A</v>
          </cell>
        </row>
        <row r="16946">
          <cell r="I16946" t="e">
            <v>#N/A</v>
          </cell>
        </row>
        <row r="16947">
          <cell r="I16947" t="e">
            <v>#N/A</v>
          </cell>
        </row>
        <row r="16948">
          <cell r="I16948" t="e">
            <v>#N/A</v>
          </cell>
        </row>
        <row r="16949">
          <cell r="I16949" t="e">
            <v>#N/A</v>
          </cell>
        </row>
        <row r="16950">
          <cell r="I16950" t="e">
            <v>#N/A</v>
          </cell>
        </row>
        <row r="16951">
          <cell r="I16951" t="e">
            <v>#N/A</v>
          </cell>
        </row>
        <row r="16952">
          <cell r="I16952" t="e">
            <v>#N/A</v>
          </cell>
        </row>
        <row r="20040">
          <cell r="I20040" t="str">
            <v>Reference</v>
          </cell>
        </row>
        <row r="20041">
          <cell r="I20041" t="str">
            <v>2DDUBLIN</v>
          </cell>
        </row>
        <row r="20042">
          <cell r="I20042" t="str">
            <v>3DDUBLIN</v>
          </cell>
        </row>
        <row r="20043">
          <cell r="I20043" t="str">
            <v>4DDUBLIN</v>
          </cell>
        </row>
        <row r="20044">
          <cell r="I20044" t="str">
            <v>5DDUBLIN</v>
          </cell>
        </row>
        <row r="20045">
          <cell r="I20045" t="str">
            <v>6DDUBLIN</v>
          </cell>
        </row>
        <row r="20046">
          <cell r="I20046" t="str">
            <v>7DDUBLIN</v>
          </cell>
        </row>
        <row r="20047">
          <cell r="I20047" t="str">
            <v>8DDUBLIN</v>
          </cell>
        </row>
        <row r="20048">
          <cell r="I20048" t="str">
            <v>8DDUBLIN</v>
          </cell>
        </row>
        <row r="20049">
          <cell r="I20049" t="str">
            <v>8DDUBLIN</v>
          </cell>
        </row>
        <row r="20050">
          <cell r="I20050" t="str">
            <v>8DDUBLIN</v>
          </cell>
        </row>
        <row r="20051">
          <cell r="I20051" t="str">
            <v>8DDUBLIN</v>
          </cell>
        </row>
        <row r="20052">
          <cell r="I20052" t="str">
            <v>9DDUBLIN</v>
          </cell>
        </row>
        <row r="20053">
          <cell r="I20053" t="str">
            <v>9DDUBLIN</v>
          </cell>
        </row>
        <row r="20054">
          <cell r="I20054" t="str">
            <v>9DDUBLIN</v>
          </cell>
        </row>
        <row r="20055">
          <cell r="I20055" t="str">
            <v>9DDUBLIN</v>
          </cell>
        </row>
        <row r="20056">
          <cell r="I20056" t="str">
            <v>9DDUBLIN</v>
          </cell>
        </row>
        <row r="20057">
          <cell r="I20057" t="str">
            <v>9DDUBLIN</v>
          </cell>
        </row>
        <row r="20058">
          <cell r="I20058" t="str">
            <v>9DDUBLIN</v>
          </cell>
        </row>
        <row r="20059">
          <cell r="I20059" t="str">
            <v>9DDUBLIN</v>
          </cell>
        </row>
        <row r="20060">
          <cell r="I20060" t="str">
            <v>9DDUBLIN</v>
          </cell>
        </row>
        <row r="20061">
          <cell r="I20061" t="str">
            <v>9DDUBLIN</v>
          </cell>
        </row>
        <row r="20062">
          <cell r="I20062" t="str">
            <v>9DDUBLIN</v>
          </cell>
        </row>
        <row r="20063">
          <cell r="I20063" t="str">
            <v>9DDUBLIN</v>
          </cell>
        </row>
        <row r="20064">
          <cell r="I20064" t="str">
            <v>10DDUBLIN</v>
          </cell>
        </row>
        <row r="20065">
          <cell r="I20065" t="str">
            <v>10DDUBLIN</v>
          </cell>
        </row>
        <row r="20066">
          <cell r="I20066" t="str">
            <v>10DDUBLIN</v>
          </cell>
        </row>
        <row r="20067">
          <cell r="I20067" t="str">
            <v>10DDUBLIN</v>
          </cell>
        </row>
        <row r="20068">
          <cell r="I20068" t="str">
            <v>10DDUBLIN</v>
          </cell>
        </row>
        <row r="20069">
          <cell r="I20069" t="str">
            <v>10DDUBLIN</v>
          </cell>
        </row>
        <row r="20070">
          <cell r="I20070" t="str">
            <v>10DDUBLIN</v>
          </cell>
        </row>
        <row r="20071">
          <cell r="I20071" t="str">
            <v>10DDUBLIN</v>
          </cell>
        </row>
        <row r="20072">
          <cell r="I20072" t="str">
            <v>10DDUBLIN</v>
          </cell>
        </row>
        <row r="20073">
          <cell r="I20073" t="str">
            <v>10DDUBLIN</v>
          </cell>
        </row>
        <row r="20074">
          <cell r="I20074" t="str">
            <v>10DDUBLIN</v>
          </cell>
        </row>
        <row r="20075">
          <cell r="I20075" t="str">
            <v>10DDUBLIN</v>
          </cell>
        </row>
        <row r="20076">
          <cell r="I20076" t="str">
            <v>11DDUBLIN</v>
          </cell>
        </row>
        <row r="20077">
          <cell r="I20077" t="str">
            <v>11DDUBLIN</v>
          </cell>
        </row>
        <row r="20078">
          <cell r="I20078" t="str">
            <v>11DDUBLIN</v>
          </cell>
        </row>
        <row r="20079">
          <cell r="I20079" t="str">
            <v>11DDUBLIN</v>
          </cell>
        </row>
        <row r="20080">
          <cell r="I20080" t="str">
            <v>11DDUBLIN</v>
          </cell>
        </row>
        <row r="20081">
          <cell r="I20081" t="str">
            <v>11DDUBLIN</v>
          </cell>
        </row>
        <row r="20082">
          <cell r="I20082" t="str">
            <v>11DDUBLIN</v>
          </cell>
        </row>
        <row r="20083">
          <cell r="I20083" t="str">
            <v>11DDUBLIN</v>
          </cell>
        </row>
        <row r="20084">
          <cell r="I20084" t="str">
            <v>11DDUBLIN</v>
          </cell>
        </row>
        <row r="20085">
          <cell r="I20085" t="str">
            <v>11DDUBLIN</v>
          </cell>
        </row>
        <row r="20086">
          <cell r="I20086" t="str">
            <v>11DDUBLIN</v>
          </cell>
        </row>
        <row r="20087">
          <cell r="I20087" t="str">
            <v>11DDUBLIN</v>
          </cell>
        </row>
        <row r="20088">
          <cell r="I20088" t="str">
            <v>12DDUBLIN</v>
          </cell>
        </row>
        <row r="20089">
          <cell r="I20089" t="str">
            <v>12DDUBLIN</v>
          </cell>
        </row>
        <row r="20090">
          <cell r="I20090" t="str">
            <v>12DDUBLIN</v>
          </cell>
        </row>
        <row r="20091">
          <cell r="I20091" t="str">
            <v>12DDUBLIN</v>
          </cell>
        </row>
        <row r="20092">
          <cell r="I20092" t="str">
            <v>12DDUBLIN</v>
          </cell>
        </row>
        <row r="20093">
          <cell r="I20093" t="str">
            <v>12DDUBLIN</v>
          </cell>
        </row>
        <row r="20094">
          <cell r="I20094" t="str">
            <v>12DDUBLIN</v>
          </cell>
        </row>
        <row r="20095">
          <cell r="I20095" t="str">
            <v>12DDUBLIN</v>
          </cell>
        </row>
        <row r="20096">
          <cell r="I20096" t="str">
            <v>12DDUBLIN</v>
          </cell>
        </row>
        <row r="20097">
          <cell r="I20097" t="str">
            <v>12DDUBLIN</v>
          </cell>
        </row>
        <row r="20098">
          <cell r="I20098" t="str">
            <v>12DDUBLIN</v>
          </cell>
        </row>
        <row r="20099">
          <cell r="I20099" t="str">
            <v>12DDUBLIN</v>
          </cell>
        </row>
        <row r="20100">
          <cell r="I20100" t="str">
            <v>12DDUBLIN</v>
          </cell>
        </row>
        <row r="20101">
          <cell r="I20101" t="str">
            <v>12DDUBLIN</v>
          </cell>
        </row>
        <row r="20102">
          <cell r="I20102" t="str">
            <v>12DDUBLIN</v>
          </cell>
        </row>
        <row r="20103">
          <cell r="I20103" t="str">
            <v>12DDUBLIN</v>
          </cell>
        </row>
        <row r="20104">
          <cell r="I20104" t="str">
            <v>12DDUBLIN</v>
          </cell>
        </row>
        <row r="20105">
          <cell r="I20105" t="str">
            <v>12DDUBLIN</v>
          </cell>
        </row>
        <row r="20106">
          <cell r="I20106" t="str">
            <v>12DDUBLIN</v>
          </cell>
        </row>
        <row r="20107">
          <cell r="I20107" t="str">
            <v>12DDUBLIN</v>
          </cell>
        </row>
        <row r="20108">
          <cell r="I20108" t="str">
            <v>12DDUBLIN</v>
          </cell>
        </row>
        <row r="20109">
          <cell r="I20109" t="str">
            <v>12DDUBLIN</v>
          </cell>
        </row>
        <row r="20110">
          <cell r="I20110" t="str">
            <v>12DDUBLIN</v>
          </cell>
        </row>
        <row r="20111">
          <cell r="I20111" t="str">
            <v>12DDUBLIN</v>
          </cell>
        </row>
        <row r="20112">
          <cell r="I20112" t="str">
            <v>12DDUBLIN</v>
          </cell>
        </row>
        <row r="20113">
          <cell r="I20113" t="str">
            <v>12DDUBLIN</v>
          </cell>
        </row>
        <row r="20114">
          <cell r="I20114" t="str">
            <v>12DDUBLIN</v>
          </cell>
        </row>
        <row r="20115">
          <cell r="I20115" t="str">
            <v>12DDUBLIN</v>
          </cell>
        </row>
        <row r="20116">
          <cell r="I20116" t="str">
            <v>12DDUBLIN</v>
          </cell>
        </row>
        <row r="20117">
          <cell r="I20117" t="str">
            <v>12DDUBLIN</v>
          </cell>
        </row>
        <row r="20118">
          <cell r="I20118" t="str">
            <v>12DDUBLIN</v>
          </cell>
        </row>
        <row r="20119">
          <cell r="I20119" t="str">
            <v>12DDUBLIN</v>
          </cell>
        </row>
        <row r="20120">
          <cell r="I20120" t="str">
            <v>12DDUBLIN</v>
          </cell>
        </row>
        <row r="20121">
          <cell r="I20121" t="str">
            <v>12DDUBLIN</v>
          </cell>
        </row>
        <row r="20122">
          <cell r="I20122" t="str">
            <v>12DDUBLIN</v>
          </cell>
        </row>
        <row r="20123">
          <cell r="I20123" t="str">
            <v>12DDUBLIN</v>
          </cell>
        </row>
        <row r="20124">
          <cell r="I20124" t="str">
            <v>12DDUBLIN</v>
          </cell>
        </row>
        <row r="20125">
          <cell r="I20125" t="str">
            <v>12DDUBLIN</v>
          </cell>
        </row>
        <row r="20126">
          <cell r="I20126" t="str">
            <v>12DDUBLIN</v>
          </cell>
        </row>
        <row r="20127">
          <cell r="I20127" t="str">
            <v>12DDUBLIN</v>
          </cell>
        </row>
        <row r="20128">
          <cell r="I20128" t="str">
            <v>12DDUBLIN</v>
          </cell>
        </row>
        <row r="20129">
          <cell r="I20129" t="str">
            <v>12DDUBLIN</v>
          </cell>
        </row>
        <row r="20130">
          <cell r="I20130" t="str">
            <v>12DDUBLIN</v>
          </cell>
        </row>
        <row r="20131">
          <cell r="I20131" t="str">
            <v>12DDUBLIN</v>
          </cell>
        </row>
        <row r="20132">
          <cell r="I20132" t="str">
            <v>12DDUBLIN</v>
          </cell>
        </row>
        <row r="20133">
          <cell r="I20133" t="str">
            <v>12DDUBLIN</v>
          </cell>
        </row>
        <row r="20134">
          <cell r="I20134" t="str">
            <v>12DDUBLIN</v>
          </cell>
        </row>
        <row r="20135">
          <cell r="I20135" t="str">
            <v>12DDUBLIN</v>
          </cell>
        </row>
        <row r="20136">
          <cell r="I20136" t="str">
            <v>12DDUBLIN</v>
          </cell>
        </row>
        <row r="20137">
          <cell r="I20137" t="str">
            <v>12DDUBLIN</v>
          </cell>
        </row>
        <row r="20138">
          <cell r="I20138" t="str">
            <v>12DDUBLIN</v>
          </cell>
        </row>
        <row r="20139">
          <cell r="I20139" t="str">
            <v>12DDUBLIN</v>
          </cell>
        </row>
        <row r="20140">
          <cell r="I20140" t="str">
            <v>12DDUBLIN</v>
          </cell>
        </row>
        <row r="20141">
          <cell r="I20141" t="str">
            <v>12DDUBLIN</v>
          </cell>
        </row>
        <row r="20142">
          <cell r="I20142" t="str">
            <v>12DDUBLIN</v>
          </cell>
        </row>
        <row r="20143">
          <cell r="I20143" t="str">
            <v>12DDUBLIN</v>
          </cell>
        </row>
        <row r="20144">
          <cell r="I20144" t="str">
            <v>12DDUBLIN</v>
          </cell>
        </row>
        <row r="20145">
          <cell r="I20145" t="str">
            <v>12DDUBLIN</v>
          </cell>
        </row>
        <row r="20146">
          <cell r="I20146" t="str">
            <v>12DDUBLIN</v>
          </cell>
        </row>
        <row r="20147">
          <cell r="I20147" t="str">
            <v>12DDUBLIN</v>
          </cell>
        </row>
        <row r="20148">
          <cell r="I20148" t="str">
            <v>12DDUBLIN</v>
          </cell>
        </row>
        <row r="20149">
          <cell r="I20149" t="str">
            <v>12DDUBLIN</v>
          </cell>
        </row>
        <row r="20150">
          <cell r="I20150" t="str">
            <v>12DDUBLIN</v>
          </cell>
        </row>
        <row r="20151">
          <cell r="I20151" t="str">
            <v>12DDUBLIN</v>
          </cell>
        </row>
        <row r="20152">
          <cell r="I20152" t="str">
            <v>12DDUBLIN</v>
          </cell>
        </row>
        <row r="20153">
          <cell r="I20153" t="str">
            <v>12DDUBLIN</v>
          </cell>
        </row>
        <row r="20154">
          <cell r="I20154" t="str">
            <v>12DDUBLIN</v>
          </cell>
        </row>
        <row r="20155">
          <cell r="I20155" t="str">
            <v>12DDUBLIN</v>
          </cell>
        </row>
        <row r="20156">
          <cell r="I20156" t="str">
            <v>12DDUBLIN</v>
          </cell>
        </row>
        <row r="20157">
          <cell r="I20157" t="str">
            <v>12DDUBLIN</v>
          </cell>
        </row>
        <row r="20158">
          <cell r="I20158" t="str">
            <v>12DDUBLIN</v>
          </cell>
        </row>
        <row r="20159">
          <cell r="I20159" t="str">
            <v>12DDUBLIN</v>
          </cell>
        </row>
        <row r="20160">
          <cell r="I20160" t="str">
            <v>13DDUBLIN</v>
          </cell>
        </row>
        <row r="20161">
          <cell r="I20161" t="str">
            <v>13DDUBLIN</v>
          </cell>
        </row>
        <row r="20162">
          <cell r="I20162" t="str">
            <v>13DDUBLIN</v>
          </cell>
        </row>
        <row r="20163">
          <cell r="I20163" t="str">
            <v>13DDUBLIN</v>
          </cell>
        </row>
        <row r="20164">
          <cell r="I20164" t="str">
            <v>13DDUBLIN</v>
          </cell>
        </row>
        <row r="20165">
          <cell r="I20165" t="str">
            <v>13DDUBLIN</v>
          </cell>
        </row>
        <row r="20166">
          <cell r="I20166" t="str">
            <v>13DDUBLIN</v>
          </cell>
        </row>
        <row r="20167">
          <cell r="I20167" t="str">
            <v>13DDUBLIN</v>
          </cell>
        </row>
        <row r="20168">
          <cell r="I20168" t="str">
            <v>13DDUBLIN</v>
          </cell>
        </row>
        <row r="20169">
          <cell r="I20169" t="str">
            <v>13DDUBLIN</v>
          </cell>
        </row>
        <row r="20170">
          <cell r="I20170" t="str">
            <v>13DDUBLIN</v>
          </cell>
        </row>
        <row r="20171">
          <cell r="I20171" t="str">
            <v>13DDUBLIN</v>
          </cell>
        </row>
        <row r="20172">
          <cell r="I20172" t="str">
            <v>13DDUBLIN</v>
          </cell>
        </row>
        <row r="20173">
          <cell r="I20173" t="str">
            <v>13DDUBLIN</v>
          </cell>
        </row>
        <row r="20174">
          <cell r="I20174" t="str">
            <v>13DDUBLIN</v>
          </cell>
        </row>
        <row r="20175">
          <cell r="I20175" t="str">
            <v>13DDUBLIN</v>
          </cell>
        </row>
        <row r="20176">
          <cell r="I20176" t="str">
            <v>13DDUBLIN</v>
          </cell>
        </row>
        <row r="20177">
          <cell r="I20177" t="str">
            <v>13DDUBLIN</v>
          </cell>
        </row>
        <row r="20178">
          <cell r="I20178" t="str">
            <v>13DDUBLIN</v>
          </cell>
        </row>
        <row r="20179">
          <cell r="I20179" t="str">
            <v>13DDUBLIN</v>
          </cell>
        </row>
        <row r="20180">
          <cell r="I20180" t="str">
            <v>13DDUBLIN</v>
          </cell>
        </row>
        <row r="20181">
          <cell r="I20181" t="str">
            <v>13DDUBLIN</v>
          </cell>
        </row>
        <row r="20182">
          <cell r="I20182" t="str">
            <v>13DDUBLIN</v>
          </cell>
        </row>
        <row r="20183">
          <cell r="I20183" t="str">
            <v>13DDUBLIN</v>
          </cell>
        </row>
        <row r="20184">
          <cell r="I20184" t="str">
            <v>13DDUBLIN</v>
          </cell>
        </row>
        <row r="20185">
          <cell r="I20185" t="str">
            <v>13DDUBLIN</v>
          </cell>
        </row>
        <row r="20186">
          <cell r="I20186" t="str">
            <v>13DDUBLIN</v>
          </cell>
        </row>
        <row r="20187">
          <cell r="I20187" t="str">
            <v>13DDUBLIN</v>
          </cell>
        </row>
        <row r="20188">
          <cell r="I20188" t="str">
            <v>13DDUBLIN</v>
          </cell>
        </row>
        <row r="20189">
          <cell r="I20189" t="str">
            <v>13DDUBLIN</v>
          </cell>
        </row>
        <row r="20190">
          <cell r="I20190" t="str">
            <v>13DDUBLIN</v>
          </cell>
        </row>
        <row r="20191">
          <cell r="I20191" t="str">
            <v>13DDUBLIN</v>
          </cell>
        </row>
        <row r="20192">
          <cell r="I20192" t="str">
            <v>13DDUBLIN</v>
          </cell>
        </row>
        <row r="20193">
          <cell r="I20193" t="str">
            <v>13DDUBLIN</v>
          </cell>
        </row>
        <row r="20194">
          <cell r="I20194" t="str">
            <v>13DDUBLIN</v>
          </cell>
        </row>
        <row r="20195">
          <cell r="I20195" t="str">
            <v>13DDUBLIN</v>
          </cell>
        </row>
        <row r="20196">
          <cell r="I20196" t="str">
            <v>13DDUBLIN</v>
          </cell>
        </row>
        <row r="20197">
          <cell r="I20197" t="str">
            <v>13DDUBLIN</v>
          </cell>
        </row>
        <row r="20198">
          <cell r="I20198" t="str">
            <v>13DDUBLIN</v>
          </cell>
        </row>
        <row r="20199">
          <cell r="I20199" t="str">
            <v>13DDUBLIN</v>
          </cell>
        </row>
        <row r="20200">
          <cell r="I20200" t="str">
            <v>13DDUBLIN</v>
          </cell>
        </row>
        <row r="20201">
          <cell r="I20201" t="str">
            <v>13DDUBLIN</v>
          </cell>
        </row>
        <row r="20202">
          <cell r="I20202" t="str">
            <v>13DDUBLIN</v>
          </cell>
        </row>
        <row r="20203">
          <cell r="I20203" t="str">
            <v>13DDUBLIN</v>
          </cell>
        </row>
        <row r="20204">
          <cell r="I20204" t="str">
            <v>13DDUBLIN</v>
          </cell>
        </row>
        <row r="20205">
          <cell r="I20205" t="str">
            <v>13DDUBLIN</v>
          </cell>
        </row>
        <row r="20206">
          <cell r="I20206" t="str">
            <v>13DDUBLIN</v>
          </cell>
        </row>
        <row r="20207">
          <cell r="I20207" t="str">
            <v>13DDUBLIN</v>
          </cell>
        </row>
        <row r="20208">
          <cell r="I20208" t="str">
            <v>13DDUBLIN</v>
          </cell>
        </row>
        <row r="20209">
          <cell r="I20209" t="str">
            <v>13DDUBLIN</v>
          </cell>
        </row>
        <row r="20210">
          <cell r="I20210" t="str">
            <v>13DDUBLIN</v>
          </cell>
        </row>
        <row r="20211">
          <cell r="I20211" t="str">
            <v>13DDUBLIN</v>
          </cell>
        </row>
        <row r="20212">
          <cell r="I20212" t="str">
            <v>13DDUBLIN</v>
          </cell>
        </row>
        <row r="20213">
          <cell r="I20213" t="str">
            <v>13DDUBLIN</v>
          </cell>
        </row>
        <row r="20214">
          <cell r="I20214" t="str">
            <v>13DDUBLIN</v>
          </cell>
        </row>
        <row r="20215">
          <cell r="I20215" t="str">
            <v>13DDUBLIN</v>
          </cell>
        </row>
        <row r="20216">
          <cell r="I20216" t="str">
            <v>13DDUBLIN</v>
          </cell>
        </row>
        <row r="20217">
          <cell r="I20217" t="str">
            <v>13DDUBLIN</v>
          </cell>
        </row>
        <row r="20218">
          <cell r="I20218" t="str">
            <v>13DDUBLIN</v>
          </cell>
        </row>
        <row r="20219">
          <cell r="I20219" t="str">
            <v>13DDUBLIN</v>
          </cell>
        </row>
        <row r="20220">
          <cell r="I20220" t="str">
            <v>14DDUBLIN</v>
          </cell>
        </row>
        <row r="20221">
          <cell r="I20221" t="str">
            <v>14DDUBLIN</v>
          </cell>
        </row>
        <row r="20222">
          <cell r="I20222" t="str">
            <v>14DDUBLIN</v>
          </cell>
        </row>
        <row r="20223">
          <cell r="I20223" t="str">
            <v>2PDUBLIN</v>
          </cell>
        </row>
        <row r="20224">
          <cell r="I20224" t="str">
            <v>3PDUBLIN</v>
          </cell>
        </row>
        <row r="20225">
          <cell r="I20225" t="str">
            <v>4PDUBLIN</v>
          </cell>
        </row>
        <row r="20226">
          <cell r="I20226" t="str">
            <v>5PDUBLIN</v>
          </cell>
        </row>
        <row r="20227">
          <cell r="I20227" t="str">
            <v>6PDUBLIN</v>
          </cell>
        </row>
        <row r="20228">
          <cell r="I20228" t="str">
            <v>7PDUBLIN</v>
          </cell>
        </row>
        <row r="20229">
          <cell r="I20229" t="str">
            <v>8PDUBLIN</v>
          </cell>
        </row>
        <row r="20230">
          <cell r="I20230" t="str">
            <v>8PDUBLIN</v>
          </cell>
        </row>
        <row r="20231">
          <cell r="I20231" t="str">
            <v>8PDUBLIN</v>
          </cell>
        </row>
        <row r="20232">
          <cell r="I20232" t="str">
            <v>8PDUBLIN</v>
          </cell>
        </row>
        <row r="20233">
          <cell r="I20233" t="str">
            <v>8PDUBLIN</v>
          </cell>
        </row>
        <row r="20234">
          <cell r="I20234" t="str">
            <v>9PDUBLIN</v>
          </cell>
        </row>
        <row r="20235">
          <cell r="I20235" t="str">
            <v>9PDUBLIN</v>
          </cell>
        </row>
        <row r="20236">
          <cell r="I20236" t="str">
            <v>9PDUBLIN</v>
          </cell>
        </row>
        <row r="20237">
          <cell r="I20237" t="str">
            <v>9PDUBLIN</v>
          </cell>
        </row>
        <row r="20238">
          <cell r="I20238" t="str">
            <v>9PDUBLIN</v>
          </cell>
        </row>
        <row r="20239">
          <cell r="I20239" t="str">
            <v>9PDUBLIN</v>
          </cell>
        </row>
        <row r="20240">
          <cell r="I20240" t="str">
            <v>9PDUBLIN</v>
          </cell>
        </row>
        <row r="20241">
          <cell r="I20241" t="str">
            <v>9PDUBLIN</v>
          </cell>
        </row>
        <row r="20242">
          <cell r="I20242" t="str">
            <v>9PDUBLIN</v>
          </cell>
        </row>
        <row r="20243">
          <cell r="I20243" t="str">
            <v>9PDUBLIN</v>
          </cell>
        </row>
        <row r="20244">
          <cell r="I20244" t="str">
            <v>9PDUBLIN</v>
          </cell>
        </row>
        <row r="20245">
          <cell r="I20245" t="str">
            <v>9PDUBLIN</v>
          </cell>
        </row>
        <row r="20246">
          <cell r="I20246" t="str">
            <v>10PDUBLIN</v>
          </cell>
        </row>
        <row r="20247">
          <cell r="I20247" t="str">
            <v>10PDUBLIN</v>
          </cell>
        </row>
        <row r="20248">
          <cell r="I20248" t="str">
            <v>10PDUBLIN</v>
          </cell>
        </row>
        <row r="20249">
          <cell r="I20249" t="str">
            <v>10PDUBLIN</v>
          </cell>
        </row>
        <row r="20250">
          <cell r="I20250" t="str">
            <v>10PDUBLIN</v>
          </cell>
        </row>
        <row r="20251">
          <cell r="I20251" t="str">
            <v>10PDUBLIN</v>
          </cell>
        </row>
        <row r="20252">
          <cell r="I20252" t="str">
            <v>10PDUBLIN</v>
          </cell>
        </row>
        <row r="20253">
          <cell r="I20253" t="str">
            <v>10PDUBLIN</v>
          </cell>
        </row>
        <row r="20254">
          <cell r="I20254" t="str">
            <v>10PDUBLIN</v>
          </cell>
        </row>
        <row r="20255">
          <cell r="I20255" t="str">
            <v>10PDUBLIN</v>
          </cell>
        </row>
        <row r="20256">
          <cell r="I20256" t="str">
            <v>10PDUBLIN</v>
          </cell>
        </row>
        <row r="20257">
          <cell r="I20257" t="str">
            <v>10PDUBLIN</v>
          </cell>
        </row>
        <row r="20258">
          <cell r="I20258" t="str">
            <v>11PDUBLIN</v>
          </cell>
        </row>
        <row r="20259">
          <cell r="I20259" t="str">
            <v>11PDUBLIN</v>
          </cell>
        </row>
        <row r="20260">
          <cell r="I20260" t="str">
            <v>11PDUBLIN</v>
          </cell>
        </row>
        <row r="20261">
          <cell r="I20261" t="str">
            <v>11PDUBLIN</v>
          </cell>
        </row>
        <row r="20262">
          <cell r="I20262" t="str">
            <v>11PDUBLIN</v>
          </cell>
        </row>
        <row r="20263">
          <cell r="I20263" t="str">
            <v>11PDUBLIN</v>
          </cell>
        </row>
        <row r="20264">
          <cell r="I20264" t="str">
            <v>11PDUBLIN</v>
          </cell>
        </row>
        <row r="20265">
          <cell r="I20265" t="str">
            <v>11PDUBLIN</v>
          </cell>
        </row>
        <row r="20266">
          <cell r="I20266" t="str">
            <v>11PDUBLIN</v>
          </cell>
        </row>
        <row r="20267">
          <cell r="I20267" t="str">
            <v>11PDUBLIN</v>
          </cell>
        </row>
        <row r="20268">
          <cell r="I20268" t="str">
            <v>11PDUBLIN</v>
          </cell>
        </row>
        <row r="20269">
          <cell r="I20269" t="str">
            <v>11PDUBLIN</v>
          </cell>
        </row>
        <row r="20270">
          <cell r="I20270" t="str">
            <v>12PDUBLIN</v>
          </cell>
        </row>
        <row r="20271">
          <cell r="I20271" t="str">
            <v>12PDUBLIN</v>
          </cell>
        </row>
        <row r="20272">
          <cell r="I20272" t="str">
            <v>12PDUBLIN</v>
          </cell>
        </row>
        <row r="20273">
          <cell r="I20273" t="str">
            <v>12PDUBLIN</v>
          </cell>
        </row>
        <row r="20274">
          <cell r="I20274" t="str">
            <v>12PDUBLIN</v>
          </cell>
        </row>
        <row r="20275">
          <cell r="I20275" t="str">
            <v>12PDUBLIN</v>
          </cell>
        </row>
        <row r="20276">
          <cell r="I20276" t="str">
            <v>12PDUBLIN</v>
          </cell>
        </row>
        <row r="20277">
          <cell r="I20277" t="str">
            <v>12PDUBLIN</v>
          </cell>
        </row>
        <row r="20278">
          <cell r="I20278" t="str">
            <v>12PDUBLIN</v>
          </cell>
        </row>
        <row r="20279">
          <cell r="I20279" t="str">
            <v>12PDUBLIN</v>
          </cell>
        </row>
        <row r="20280">
          <cell r="I20280" t="str">
            <v>12PDUBLIN</v>
          </cell>
        </row>
        <row r="20281">
          <cell r="I20281" t="str">
            <v>12PDUBLIN</v>
          </cell>
        </row>
        <row r="20282">
          <cell r="I20282" t="str">
            <v>12PDUBLIN</v>
          </cell>
        </row>
        <row r="20283">
          <cell r="I20283" t="str">
            <v>12PDUBLIN</v>
          </cell>
        </row>
        <row r="20284">
          <cell r="I20284" t="str">
            <v>12PDUBLIN</v>
          </cell>
        </row>
        <row r="20285">
          <cell r="I20285" t="str">
            <v>12PDUBLIN</v>
          </cell>
        </row>
        <row r="20286">
          <cell r="I20286" t="str">
            <v>12PDUBLIN</v>
          </cell>
        </row>
        <row r="20287">
          <cell r="I20287" t="str">
            <v>12PDUBLIN</v>
          </cell>
        </row>
        <row r="20288">
          <cell r="I20288" t="str">
            <v>12PDUBLIN</v>
          </cell>
        </row>
        <row r="20289">
          <cell r="I20289" t="str">
            <v>12PDUBLIN</v>
          </cell>
        </row>
        <row r="20290">
          <cell r="I20290" t="str">
            <v>12PDUBLIN</v>
          </cell>
        </row>
        <row r="20291">
          <cell r="I20291" t="str">
            <v>12PDUBLIN</v>
          </cell>
        </row>
        <row r="20292">
          <cell r="I20292" t="str">
            <v>12PDUBLIN</v>
          </cell>
        </row>
        <row r="20293">
          <cell r="I20293" t="str">
            <v>12PDUBLIN</v>
          </cell>
        </row>
        <row r="20294">
          <cell r="I20294" t="str">
            <v>12PDUBLIN</v>
          </cell>
        </row>
        <row r="20295">
          <cell r="I20295" t="str">
            <v>12PDUBLIN</v>
          </cell>
        </row>
        <row r="20296">
          <cell r="I20296" t="str">
            <v>12PDUBLIN</v>
          </cell>
        </row>
        <row r="20297">
          <cell r="I20297" t="str">
            <v>12PDUBLIN</v>
          </cell>
        </row>
        <row r="20298">
          <cell r="I20298" t="str">
            <v>12PDUBLIN</v>
          </cell>
        </row>
        <row r="20299">
          <cell r="I20299" t="str">
            <v>12PDUBLIN</v>
          </cell>
        </row>
        <row r="20300">
          <cell r="I20300" t="str">
            <v>12PDUBLIN</v>
          </cell>
        </row>
        <row r="20301">
          <cell r="I20301" t="str">
            <v>12PDUBLIN</v>
          </cell>
        </row>
        <row r="20302">
          <cell r="I20302" t="str">
            <v>12PDUBLIN</v>
          </cell>
        </row>
        <row r="20303">
          <cell r="I20303" t="str">
            <v>12PDUBLIN</v>
          </cell>
        </row>
        <row r="20304">
          <cell r="I20304" t="str">
            <v>12PDUBLIN</v>
          </cell>
        </row>
        <row r="20305">
          <cell r="I20305" t="str">
            <v>12PDUBLIN</v>
          </cell>
        </row>
        <row r="20306">
          <cell r="I20306" t="str">
            <v>12PDUBLIN</v>
          </cell>
        </row>
        <row r="20307">
          <cell r="I20307" t="str">
            <v>12PDUBLIN</v>
          </cell>
        </row>
        <row r="20308">
          <cell r="I20308" t="str">
            <v>12PDUBLIN</v>
          </cell>
        </row>
        <row r="20309">
          <cell r="I20309" t="str">
            <v>12PDUBLIN</v>
          </cell>
        </row>
        <row r="20310">
          <cell r="I20310" t="str">
            <v>12PDUBLIN</v>
          </cell>
        </row>
        <row r="20311">
          <cell r="I20311" t="str">
            <v>12PDUBLIN</v>
          </cell>
        </row>
        <row r="20312">
          <cell r="I20312" t="str">
            <v>12PDUBLIN</v>
          </cell>
        </row>
        <row r="20313">
          <cell r="I20313" t="str">
            <v>12PDUBLIN</v>
          </cell>
        </row>
        <row r="20314">
          <cell r="I20314" t="str">
            <v>12PDUBLIN</v>
          </cell>
        </row>
        <row r="20315">
          <cell r="I20315" t="str">
            <v>12PDUBLIN</v>
          </cell>
        </row>
        <row r="20316">
          <cell r="I20316" t="str">
            <v>12PDUBLIN</v>
          </cell>
        </row>
        <row r="20317">
          <cell r="I20317" t="str">
            <v>12PDUBLIN</v>
          </cell>
        </row>
        <row r="20318">
          <cell r="I20318" t="str">
            <v>12PDUBLIN</v>
          </cell>
        </row>
        <row r="20319">
          <cell r="I20319" t="str">
            <v>12PDUBLIN</v>
          </cell>
        </row>
        <row r="20320">
          <cell r="I20320" t="str">
            <v>12PDUBLIN</v>
          </cell>
        </row>
        <row r="20321">
          <cell r="I20321" t="str">
            <v>12PDUBLIN</v>
          </cell>
        </row>
        <row r="20322">
          <cell r="I20322" t="str">
            <v>12PDUBLIN</v>
          </cell>
        </row>
        <row r="20323">
          <cell r="I20323" t="str">
            <v>12PDUBLIN</v>
          </cell>
        </row>
        <row r="20324">
          <cell r="I20324" t="str">
            <v>12PDUBLIN</v>
          </cell>
        </row>
        <row r="20325">
          <cell r="I20325" t="str">
            <v>12PDUBLIN</v>
          </cell>
        </row>
        <row r="20326">
          <cell r="I20326" t="str">
            <v>12PDUBLIN</v>
          </cell>
        </row>
        <row r="20327">
          <cell r="I20327" t="str">
            <v>12PDUBLIN</v>
          </cell>
        </row>
        <row r="20328">
          <cell r="I20328" t="str">
            <v>12PDUBLIN</v>
          </cell>
        </row>
        <row r="20329">
          <cell r="I20329" t="str">
            <v>12PDUBLIN</v>
          </cell>
        </row>
        <row r="20330">
          <cell r="I20330" t="str">
            <v>12PDUBLIN</v>
          </cell>
        </row>
        <row r="20331">
          <cell r="I20331" t="str">
            <v>12PDUBLIN</v>
          </cell>
        </row>
        <row r="20332">
          <cell r="I20332" t="str">
            <v>12PDUBLIN</v>
          </cell>
        </row>
        <row r="20333">
          <cell r="I20333" t="str">
            <v>12PDUBLIN</v>
          </cell>
        </row>
        <row r="20334">
          <cell r="I20334" t="str">
            <v>12PDUBLIN</v>
          </cell>
        </row>
        <row r="20335">
          <cell r="I20335" t="str">
            <v>12PDUBLIN</v>
          </cell>
        </row>
        <row r="20336">
          <cell r="I20336" t="str">
            <v>12PDUBLIN</v>
          </cell>
        </row>
        <row r="20337">
          <cell r="I20337" t="str">
            <v>12PDUBLIN</v>
          </cell>
        </row>
        <row r="20338">
          <cell r="I20338" t="str">
            <v>12PDUBLIN</v>
          </cell>
        </row>
        <row r="20339">
          <cell r="I20339" t="str">
            <v>12PDUBLIN</v>
          </cell>
        </row>
        <row r="20340">
          <cell r="I20340" t="str">
            <v>12PDUBLIN</v>
          </cell>
        </row>
        <row r="20341">
          <cell r="I20341" t="str">
            <v>12PDUBLIN</v>
          </cell>
        </row>
        <row r="20342">
          <cell r="I20342" t="str">
            <v>13PDUBLIN</v>
          </cell>
        </row>
        <row r="20343">
          <cell r="I20343" t="str">
            <v>13PDUBLIN</v>
          </cell>
        </row>
        <row r="20344">
          <cell r="I20344" t="str">
            <v>13PDUBLIN</v>
          </cell>
        </row>
        <row r="20345">
          <cell r="I20345" t="str">
            <v>13PDUBLIN</v>
          </cell>
        </row>
        <row r="20346">
          <cell r="I20346" t="str">
            <v>13PDUBLIN</v>
          </cell>
        </row>
        <row r="20347">
          <cell r="I20347" t="str">
            <v>13PDUBLIN</v>
          </cell>
        </row>
        <row r="20348">
          <cell r="I20348" t="str">
            <v>13PDUBLIN</v>
          </cell>
        </row>
        <row r="20349">
          <cell r="I20349" t="str">
            <v>13PDUBLIN</v>
          </cell>
        </row>
        <row r="20350">
          <cell r="I20350" t="str">
            <v>13PDUBLIN</v>
          </cell>
        </row>
        <row r="20351">
          <cell r="I20351" t="str">
            <v>13PDUBLIN</v>
          </cell>
        </row>
        <row r="20352">
          <cell r="I20352" t="str">
            <v>13PDUBLIN</v>
          </cell>
        </row>
        <row r="20353">
          <cell r="I20353" t="str">
            <v>13PDUBLIN</v>
          </cell>
        </row>
        <row r="20354">
          <cell r="I20354" t="str">
            <v>13PDUBLIN</v>
          </cell>
        </row>
        <row r="20355">
          <cell r="I20355" t="str">
            <v>13PDUBLIN</v>
          </cell>
        </row>
        <row r="20356">
          <cell r="I20356" t="str">
            <v>13PDUBLIN</v>
          </cell>
        </row>
        <row r="20357">
          <cell r="I20357" t="str">
            <v>13PDUBLIN</v>
          </cell>
        </row>
        <row r="20358">
          <cell r="I20358" t="str">
            <v>13PDUBLIN</v>
          </cell>
        </row>
        <row r="20359">
          <cell r="I20359" t="str">
            <v>13PDUBLIN</v>
          </cell>
        </row>
        <row r="20360">
          <cell r="I20360" t="str">
            <v>13PDUBLIN</v>
          </cell>
        </row>
        <row r="20361">
          <cell r="I20361" t="str">
            <v>13PDUBLIN</v>
          </cell>
        </row>
        <row r="20362">
          <cell r="I20362" t="str">
            <v>13PDUBLIN</v>
          </cell>
        </row>
        <row r="20363">
          <cell r="I20363" t="str">
            <v>13PDUBLIN</v>
          </cell>
        </row>
        <row r="20364">
          <cell r="I20364" t="str">
            <v>13PDUBLIN</v>
          </cell>
        </row>
        <row r="20365">
          <cell r="I20365" t="str">
            <v>13PDUBLIN</v>
          </cell>
        </row>
        <row r="20366">
          <cell r="I20366" t="str">
            <v>13PDUBLIN</v>
          </cell>
        </row>
        <row r="20367">
          <cell r="I20367" t="str">
            <v>13PDUBLIN</v>
          </cell>
        </row>
        <row r="20368">
          <cell r="I20368" t="str">
            <v>13PDUBLIN</v>
          </cell>
        </row>
        <row r="20369">
          <cell r="I20369" t="str">
            <v>13PDUBLIN</v>
          </cell>
        </row>
        <row r="20370">
          <cell r="I20370" t="str">
            <v>13PDUBLIN</v>
          </cell>
        </row>
        <row r="20371">
          <cell r="I20371" t="str">
            <v>13PDUBLIN</v>
          </cell>
        </row>
        <row r="20372">
          <cell r="I20372" t="str">
            <v>13PDUBLIN</v>
          </cell>
        </row>
        <row r="20373">
          <cell r="I20373" t="str">
            <v>13PDUBLIN</v>
          </cell>
        </row>
        <row r="20374">
          <cell r="I20374" t="str">
            <v>13PDUBLIN</v>
          </cell>
        </row>
        <row r="20375">
          <cell r="I20375" t="str">
            <v>13PDUBLIN</v>
          </cell>
        </row>
        <row r="20376">
          <cell r="I20376" t="str">
            <v>13PDUBLIN</v>
          </cell>
        </row>
        <row r="20377">
          <cell r="I20377" t="str">
            <v>13PDUBLIN</v>
          </cell>
        </row>
        <row r="20378">
          <cell r="I20378" t="str">
            <v>13PDUBLIN</v>
          </cell>
        </row>
        <row r="20379">
          <cell r="I20379" t="str">
            <v>13PDUBLIN</v>
          </cell>
        </row>
        <row r="20380">
          <cell r="I20380" t="str">
            <v>13PDUBLIN</v>
          </cell>
        </row>
        <row r="20381">
          <cell r="I20381" t="str">
            <v>13PDUBLIN</v>
          </cell>
        </row>
        <row r="20382">
          <cell r="I20382" t="str">
            <v>13PDUBLIN</v>
          </cell>
        </row>
        <row r="20383">
          <cell r="I20383" t="str">
            <v>13PDUBLIN</v>
          </cell>
        </row>
        <row r="20384">
          <cell r="I20384" t="str">
            <v>13PDUBLIN</v>
          </cell>
        </row>
        <row r="20385">
          <cell r="I20385" t="str">
            <v>13PDUBLIN</v>
          </cell>
        </row>
        <row r="20386">
          <cell r="I20386" t="str">
            <v>13PDUBLIN</v>
          </cell>
        </row>
        <row r="20387">
          <cell r="I20387" t="str">
            <v>13PDUBLIN</v>
          </cell>
        </row>
        <row r="20388">
          <cell r="I20388" t="str">
            <v>13PDUBLIN</v>
          </cell>
        </row>
        <row r="20389">
          <cell r="I20389" t="str">
            <v>13PDUBLIN</v>
          </cell>
        </row>
        <row r="20390">
          <cell r="I20390" t="str">
            <v>13PDUBLIN</v>
          </cell>
        </row>
        <row r="20391">
          <cell r="I20391" t="str">
            <v>13PDUBLIN</v>
          </cell>
        </row>
        <row r="20392">
          <cell r="I20392" t="str">
            <v>13PDUBLIN</v>
          </cell>
        </row>
        <row r="20393">
          <cell r="I20393" t="str">
            <v>13PDUBLIN</v>
          </cell>
        </row>
        <row r="20394">
          <cell r="I20394" t="str">
            <v>13PDUBLIN</v>
          </cell>
        </row>
        <row r="20395">
          <cell r="I20395" t="str">
            <v>13PDUBLIN</v>
          </cell>
        </row>
        <row r="20396">
          <cell r="I20396" t="str">
            <v>13PDUBLIN</v>
          </cell>
        </row>
        <row r="20397">
          <cell r="I20397" t="str">
            <v>13PDUBLIN</v>
          </cell>
        </row>
        <row r="20398">
          <cell r="I20398" t="str">
            <v>13PDUBLIN</v>
          </cell>
        </row>
        <row r="20399">
          <cell r="I20399" t="str">
            <v>13PDUBLIN</v>
          </cell>
        </row>
        <row r="20400">
          <cell r="I20400" t="str">
            <v>13PDUBLIN</v>
          </cell>
        </row>
        <row r="20401">
          <cell r="I20401" t="str">
            <v>13PDUBLIN</v>
          </cell>
        </row>
        <row r="20402">
          <cell r="I20402" t="str">
            <v>14PDUBLIN</v>
          </cell>
        </row>
        <row r="20403">
          <cell r="I20403" t="str">
            <v>14PDUBLIN</v>
          </cell>
        </row>
        <row r="20404">
          <cell r="I20404" t="str">
            <v>14PDUBLIN</v>
          </cell>
        </row>
        <row r="20405">
          <cell r="I20405" t="str">
            <v>NOT USED</v>
          </cell>
        </row>
        <row r="20406">
          <cell r="I20406" t="str">
            <v>2DFTCANUSIM</v>
          </cell>
        </row>
        <row r="20407">
          <cell r="I20407" t="str">
            <v>1MFTCANUSIM</v>
          </cell>
        </row>
        <row r="20408">
          <cell r="I20408" t="str">
            <v>2MFTCANUSIM</v>
          </cell>
        </row>
        <row r="20409">
          <cell r="I20409" t="str">
            <v>3MFTCANUSIM</v>
          </cell>
        </row>
        <row r="20410">
          <cell r="I20410" t="e">
            <v>#N/A</v>
          </cell>
        </row>
        <row r="20411">
          <cell r="I20411" t="str">
            <v>1PHYFTCANUSIM</v>
          </cell>
        </row>
        <row r="20412">
          <cell r="I20412" t="str">
            <v>2PHYFTCANUSIM</v>
          </cell>
        </row>
        <row r="20413">
          <cell r="I20413" t="str">
            <v>NOT USED</v>
          </cell>
        </row>
        <row r="20414">
          <cell r="I20414" t="str">
            <v>2PFTCANUSIM</v>
          </cell>
        </row>
        <row r="20415">
          <cell r="I20415" t="e">
            <v>#N/A</v>
          </cell>
        </row>
        <row r="20416">
          <cell r="I20416" t="str">
            <v>NOT USED</v>
          </cell>
        </row>
        <row r="20417">
          <cell r="I20417" t="str">
            <v>2DFTCANOP</v>
          </cell>
        </row>
        <row r="20418">
          <cell r="I20418" t="str">
            <v>3DFTCANOP</v>
          </cell>
        </row>
        <row r="20419">
          <cell r="I20419" t="str">
            <v>4DFTCANOP</v>
          </cell>
        </row>
        <row r="20420">
          <cell r="I20420" t="str">
            <v>5DFTCANOP</v>
          </cell>
        </row>
        <row r="20421">
          <cell r="I20421" t="str">
            <v>6DFTCANOP</v>
          </cell>
        </row>
        <row r="20422">
          <cell r="I20422" t="str">
            <v>7DFTCANOP</v>
          </cell>
        </row>
        <row r="20423">
          <cell r="I20423" t="str">
            <v>8DFTCANOP</v>
          </cell>
        </row>
        <row r="20424">
          <cell r="I20424" t="str">
            <v>8DFTCANOP</v>
          </cell>
        </row>
        <row r="20425">
          <cell r="I20425" t="str">
            <v>8DFTCANOP</v>
          </cell>
        </row>
        <row r="20426">
          <cell r="I20426" t="str">
            <v>8DFTCANOP</v>
          </cell>
        </row>
        <row r="20427">
          <cell r="I20427" t="str">
            <v>8DFTCANOP</v>
          </cell>
        </row>
        <row r="20428">
          <cell r="I20428" t="str">
            <v>9DFTCANOP</v>
          </cell>
        </row>
        <row r="20429">
          <cell r="I20429" t="str">
            <v>9DFTCANOP</v>
          </cell>
        </row>
        <row r="20430">
          <cell r="I20430" t="str">
            <v>9DFTCANOP</v>
          </cell>
        </row>
        <row r="20431">
          <cell r="I20431" t="e">
            <v>#N/A</v>
          </cell>
        </row>
        <row r="20432">
          <cell r="I20432" t="str">
            <v>NOT USED</v>
          </cell>
        </row>
        <row r="20433">
          <cell r="I20433" t="str">
            <v>2PFTCANOP</v>
          </cell>
        </row>
        <row r="20434">
          <cell r="I20434" t="str">
            <v>3PFTCANOP</v>
          </cell>
        </row>
        <row r="20435">
          <cell r="I20435" t="str">
            <v>4PFTCANOP</v>
          </cell>
        </row>
        <row r="20436">
          <cell r="I20436" t="str">
            <v>5PFTCANOP</v>
          </cell>
        </row>
        <row r="20437">
          <cell r="I20437" t="str">
            <v>6PFTCANOP</v>
          </cell>
        </row>
        <row r="20438">
          <cell r="I20438" t="str">
            <v>7PFTCANOP</v>
          </cell>
        </row>
        <row r="20439">
          <cell r="I20439" t="str">
            <v>8PFTCANOP</v>
          </cell>
        </row>
        <row r="20440">
          <cell r="I20440" t="str">
            <v>8PFTCANOP</v>
          </cell>
        </row>
        <row r="20441">
          <cell r="I20441" t="str">
            <v>8PFTCANOP</v>
          </cell>
        </row>
        <row r="20442">
          <cell r="I20442" t="str">
            <v>8PFTCANOP</v>
          </cell>
        </row>
        <row r="20443">
          <cell r="I20443" t="str">
            <v>8PFTCANOP</v>
          </cell>
        </row>
        <row r="20444">
          <cell r="I20444" t="str">
            <v>9PFTCANOP</v>
          </cell>
        </row>
        <row r="20445">
          <cell r="I20445" t="str">
            <v>9PFTCANOP</v>
          </cell>
        </row>
        <row r="20446">
          <cell r="I20446" t="str">
            <v>9PFTCANOP</v>
          </cell>
        </row>
        <row r="20447">
          <cell r="I20447" t="str">
            <v>NOT USED</v>
          </cell>
        </row>
        <row r="20448">
          <cell r="I20448" t="str">
            <v>2DFTCANEGSC</v>
          </cell>
        </row>
        <row r="20449">
          <cell r="I20449" t="str">
            <v>3DFTCANEGSC</v>
          </cell>
        </row>
        <row r="20450">
          <cell r="I20450" t="str">
            <v>4DFTCANEGSC</v>
          </cell>
        </row>
        <row r="20451">
          <cell r="I20451" t="str">
            <v>5DFTCANEGSC</v>
          </cell>
        </row>
        <row r="20452">
          <cell r="I20452" t="str">
            <v>6DFTCANEGSC</v>
          </cell>
        </row>
        <row r="20453">
          <cell r="I20453" t="str">
            <v>7DFTCANEGSC</v>
          </cell>
        </row>
        <row r="20454">
          <cell r="I20454" t="str">
            <v>8DFTCANEGSC</v>
          </cell>
        </row>
        <row r="20455">
          <cell r="I20455" t="str">
            <v>8DFTCANEGSC</v>
          </cell>
        </row>
        <row r="20456">
          <cell r="I20456" t="str">
            <v>8DFTCANEGSC</v>
          </cell>
        </row>
        <row r="20457">
          <cell r="I20457" t="str">
            <v>8DFTCANEGSC</v>
          </cell>
        </row>
        <row r="20458">
          <cell r="I20458" t="str">
            <v>8DFTCANEGSC</v>
          </cell>
        </row>
        <row r="20459">
          <cell r="I20459" t="str">
            <v>9DFTCANEGSC</v>
          </cell>
        </row>
        <row r="20460">
          <cell r="I20460" t="str">
            <v>9DFTCANEGSC</v>
          </cell>
        </row>
        <row r="20461">
          <cell r="I20461" t="str">
            <v>9DFTCANEGSC</v>
          </cell>
        </row>
        <row r="20462">
          <cell r="I20462" t="str">
            <v>9DFTCANEGSC</v>
          </cell>
        </row>
        <row r="20463">
          <cell r="I20463" t="str">
            <v>9DFTCANEGSC</v>
          </cell>
        </row>
        <row r="20464">
          <cell r="I20464" t="str">
            <v>9DFTCANEGSC</v>
          </cell>
        </row>
        <row r="20465">
          <cell r="I20465" t="str">
            <v>9DFTCANEGSC</v>
          </cell>
        </row>
        <row r="20466">
          <cell r="I20466" t="str">
            <v>9DFTCANEGSC</v>
          </cell>
        </row>
        <row r="20467">
          <cell r="I20467" t="str">
            <v>9DFTCANEGSC</v>
          </cell>
        </row>
        <row r="20468">
          <cell r="I20468" t="str">
            <v>9DFTCANEGSC</v>
          </cell>
        </row>
        <row r="20469">
          <cell r="I20469" t="str">
            <v>9DFTCANEGSC</v>
          </cell>
        </row>
        <row r="20470">
          <cell r="I20470" t="str">
            <v>9DFTCANEGSC</v>
          </cell>
        </row>
        <row r="20471">
          <cell r="I20471" t="str">
            <v>10DFTCANEGSC</v>
          </cell>
        </row>
        <row r="20472">
          <cell r="I20472" t="str">
            <v>10DFTCANEGSC</v>
          </cell>
        </row>
        <row r="20473">
          <cell r="I20473" t="str">
            <v>10DFTCANEGSC</v>
          </cell>
        </row>
        <row r="20474">
          <cell r="I20474" t="str">
            <v>10DFTCANEGSC</v>
          </cell>
        </row>
        <row r="20475">
          <cell r="I20475" t="str">
            <v>10DFTCANEGSC</v>
          </cell>
        </row>
        <row r="20476">
          <cell r="I20476" t="str">
            <v>10DFTCANEGSC</v>
          </cell>
        </row>
        <row r="20477">
          <cell r="I20477" t="str">
            <v>10DFTCANEGSC</v>
          </cell>
        </row>
        <row r="20478">
          <cell r="I20478" t="str">
            <v>10DFTCANEGSC</v>
          </cell>
        </row>
        <row r="20479">
          <cell r="I20479" t="str">
            <v>10DFTCANEGSC</v>
          </cell>
        </row>
        <row r="20480">
          <cell r="I20480" t="str">
            <v>10DFTCANEGSC</v>
          </cell>
        </row>
        <row r="20481">
          <cell r="I20481" t="str">
            <v>10DFTCANEGSC</v>
          </cell>
        </row>
        <row r="20482">
          <cell r="I20482" t="str">
            <v>10DFTCANEGSC</v>
          </cell>
        </row>
        <row r="20483">
          <cell r="I20483" t="str">
            <v>11DFTCANEGSC</v>
          </cell>
        </row>
        <row r="20484">
          <cell r="I20484" t="str">
            <v>11DFTCANEGSC</v>
          </cell>
        </row>
        <row r="20485">
          <cell r="I20485" t="str">
            <v>11DFTCANEGSC</v>
          </cell>
        </row>
        <row r="20486">
          <cell r="I20486" t="str">
            <v>11DFTCANEGSC</v>
          </cell>
        </row>
        <row r="20487">
          <cell r="I20487" t="str">
            <v>11DFTCANEGSC</v>
          </cell>
        </row>
        <row r="20488">
          <cell r="I20488" t="str">
            <v>11DFTCANEGSC</v>
          </cell>
        </row>
        <row r="20489">
          <cell r="I20489" t="str">
            <v>11DFTCANEGSC</v>
          </cell>
        </row>
        <row r="20490">
          <cell r="I20490" t="str">
            <v>11DFTCANEGSC</v>
          </cell>
        </row>
        <row r="20491">
          <cell r="I20491" t="str">
            <v>11DFTCANEGSC</v>
          </cell>
        </row>
        <row r="20492">
          <cell r="I20492" t="str">
            <v>11DFTCANEGSC</v>
          </cell>
        </row>
        <row r="20493">
          <cell r="I20493" t="str">
            <v>11DFTCANEGSC</v>
          </cell>
        </row>
        <row r="20494">
          <cell r="I20494" t="str">
            <v>11DFTCANEGSC</v>
          </cell>
        </row>
        <row r="20495">
          <cell r="I20495" t="str">
            <v>12DFTCANEGSC</v>
          </cell>
        </row>
        <row r="20496">
          <cell r="I20496" t="str">
            <v>12DFTCANEGSC</v>
          </cell>
        </row>
        <row r="20497">
          <cell r="I20497" t="str">
            <v>12DFTCANEGSC</v>
          </cell>
        </row>
        <row r="20498">
          <cell r="I20498" t="str">
            <v>12DFTCANEGSC</v>
          </cell>
        </row>
        <row r="20499">
          <cell r="I20499" t="str">
            <v>12DFTCANEGSC</v>
          </cell>
        </row>
        <row r="20500">
          <cell r="I20500" t="str">
            <v>12DFTCANEGSC</v>
          </cell>
        </row>
        <row r="20501">
          <cell r="I20501" t="str">
            <v>12DFTCANEGSC</v>
          </cell>
        </row>
        <row r="20502">
          <cell r="I20502" t="str">
            <v>12DFTCANEGSC</v>
          </cell>
        </row>
        <row r="20503">
          <cell r="I20503" t="str">
            <v>12DFTCANEGSC</v>
          </cell>
        </row>
        <row r="20504">
          <cell r="I20504" t="str">
            <v>12DFTCANEGSC</v>
          </cell>
        </row>
        <row r="20505">
          <cell r="I20505" t="str">
            <v>12DFTCANEGSC</v>
          </cell>
        </row>
        <row r="20506">
          <cell r="I20506" t="str">
            <v>12DFTCANEGSC</v>
          </cell>
        </row>
        <row r="20507">
          <cell r="I20507" t="str">
            <v>12DFTCANEGSC</v>
          </cell>
        </row>
        <row r="20508">
          <cell r="I20508" t="str">
            <v>12DFTCANEGSC</v>
          </cell>
        </row>
        <row r="20509">
          <cell r="I20509" t="str">
            <v>12DFTCANEGSC</v>
          </cell>
        </row>
        <row r="20510">
          <cell r="I20510" t="str">
            <v>12DFTCANEGSC</v>
          </cell>
        </row>
        <row r="20511">
          <cell r="I20511" t="str">
            <v>12DFTCANEGSC</v>
          </cell>
        </row>
        <row r="20512">
          <cell r="I20512" t="str">
            <v>12DFTCANEGSC</v>
          </cell>
        </row>
        <row r="20513">
          <cell r="I20513" t="str">
            <v>12DFTCANEGSC</v>
          </cell>
        </row>
        <row r="20514">
          <cell r="I20514" t="str">
            <v>12DFTCANEGSC</v>
          </cell>
        </row>
        <row r="20515">
          <cell r="I20515" t="str">
            <v>12DFTCANEGSC</v>
          </cell>
        </row>
        <row r="20516">
          <cell r="I20516" t="str">
            <v>12DFTCANEGSC</v>
          </cell>
        </row>
        <row r="20517">
          <cell r="I20517" t="str">
            <v>12DFTCANEGSC</v>
          </cell>
        </row>
        <row r="20518">
          <cell r="I20518" t="str">
            <v>12DFTCANEGSC</v>
          </cell>
        </row>
        <row r="20519">
          <cell r="I20519" t="str">
            <v>12DFTCANEGSC</v>
          </cell>
        </row>
        <row r="20520">
          <cell r="I20520" t="str">
            <v>12DFTCANEGSC</v>
          </cell>
        </row>
        <row r="20521">
          <cell r="I20521" t="str">
            <v>12DFTCANEGSC</v>
          </cell>
        </row>
        <row r="20522">
          <cell r="I20522" t="str">
            <v>12DFTCANEGSC</v>
          </cell>
        </row>
        <row r="20523">
          <cell r="I20523" t="str">
            <v>12DFTCANEGSC</v>
          </cell>
        </row>
        <row r="20524">
          <cell r="I20524" t="str">
            <v>12DFTCANEGSC</v>
          </cell>
        </row>
        <row r="20525">
          <cell r="I20525" t="str">
            <v>12DFTCANEGSC</v>
          </cell>
        </row>
        <row r="20526">
          <cell r="I20526" t="str">
            <v>12DFTCANEGSC</v>
          </cell>
        </row>
        <row r="20527">
          <cell r="I20527" t="str">
            <v>12DFTCANEGSC</v>
          </cell>
        </row>
        <row r="20528">
          <cell r="I20528" t="str">
            <v>12DFTCANEGSC</v>
          </cell>
        </row>
        <row r="20529">
          <cell r="I20529" t="str">
            <v>12DFTCANEGSC</v>
          </cell>
        </row>
        <row r="20530">
          <cell r="I20530" t="str">
            <v>12DFTCANEGSC</v>
          </cell>
        </row>
        <row r="20531">
          <cell r="I20531" t="str">
            <v>12DFTCANEGSC</v>
          </cell>
        </row>
        <row r="20532">
          <cell r="I20532" t="str">
            <v>12DFTCANEGSC</v>
          </cell>
        </row>
        <row r="20533">
          <cell r="I20533" t="str">
            <v>12DFTCANEGSC</v>
          </cell>
        </row>
        <row r="20534">
          <cell r="I20534" t="str">
            <v>12DFTCANEGSC</v>
          </cell>
        </row>
        <row r="20535">
          <cell r="I20535" t="str">
            <v>12DFTCANEGSC</v>
          </cell>
        </row>
        <row r="20536">
          <cell r="I20536" t="str">
            <v>12DFTCANEGSC</v>
          </cell>
        </row>
        <row r="20537">
          <cell r="I20537" t="str">
            <v>12DFTCANEGSC</v>
          </cell>
        </row>
        <row r="20538">
          <cell r="I20538" t="str">
            <v>12DFTCANEGSC</v>
          </cell>
        </row>
        <row r="20539">
          <cell r="I20539" t="str">
            <v>12DFTCANEGSC</v>
          </cell>
        </row>
        <row r="20540">
          <cell r="I20540" t="str">
            <v>12DFTCANEGSC</v>
          </cell>
        </row>
        <row r="20541">
          <cell r="I20541" t="str">
            <v>12DFTCANEGSC</v>
          </cell>
        </row>
        <row r="20542">
          <cell r="I20542" t="str">
            <v>12DFTCANEGSC</v>
          </cell>
        </row>
        <row r="20543">
          <cell r="I20543" t="str">
            <v>12DFTCANEGSC</v>
          </cell>
        </row>
        <row r="20544">
          <cell r="I20544" t="str">
            <v>12DFTCANEGSC</v>
          </cell>
        </row>
        <row r="20545">
          <cell r="I20545" t="str">
            <v>12DFTCANEGSC</v>
          </cell>
        </row>
        <row r="20546">
          <cell r="I20546" t="str">
            <v>12DFTCANEGSC</v>
          </cell>
        </row>
        <row r="20547">
          <cell r="I20547" t="str">
            <v>12DFTCANEGSC</v>
          </cell>
        </row>
        <row r="20548">
          <cell r="I20548" t="str">
            <v>12DFTCANEGSC</v>
          </cell>
        </row>
        <row r="20549">
          <cell r="I20549" t="str">
            <v>12DFTCANEGSC</v>
          </cell>
        </row>
        <row r="20550">
          <cell r="I20550" t="str">
            <v>12DFTCANEGSC</v>
          </cell>
        </row>
        <row r="20551">
          <cell r="I20551" t="str">
            <v>12DFTCANEGSC</v>
          </cell>
        </row>
        <row r="20552">
          <cell r="I20552" t="str">
            <v>12DFTCANEGSC</v>
          </cell>
        </row>
        <row r="20553">
          <cell r="I20553" t="str">
            <v>12DFTCANEGSC</v>
          </cell>
        </row>
        <row r="20554">
          <cell r="I20554" t="str">
            <v>12DFTCANEGSC</v>
          </cell>
        </row>
        <row r="20555">
          <cell r="I20555" t="str">
            <v>12DFTCANEGSC</v>
          </cell>
        </row>
        <row r="20556">
          <cell r="I20556" t="str">
            <v>12DFTCANEGSC</v>
          </cell>
        </row>
        <row r="20557">
          <cell r="I20557" t="str">
            <v>12DFTCANEGSC</v>
          </cell>
        </row>
        <row r="20558">
          <cell r="I20558" t="str">
            <v>12DFTCANEGSC</v>
          </cell>
        </row>
        <row r="20559">
          <cell r="I20559" t="str">
            <v>12DFTCANEGSC</v>
          </cell>
        </row>
        <row r="20560">
          <cell r="I20560" t="str">
            <v>12DFTCANEGSC</v>
          </cell>
        </row>
        <row r="20561">
          <cell r="I20561" t="str">
            <v>12DFTCANEGSC</v>
          </cell>
        </row>
        <row r="20562">
          <cell r="I20562" t="str">
            <v>12DFTCANEGSC</v>
          </cell>
        </row>
        <row r="20563">
          <cell r="I20563" t="str">
            <v>12DFTCANEGSC</v>
          </cell>
        </row>
        <row r="20564">
          <cell r="I20564" t="str">
            <v>12DFTCANEGSC</v>
          </cell>
        </row>
        <row r="20565">
          <cell r="I20565" t="str">
            <v>12DFTCANEGSC</v>
          </cell>
        </row>
        <row r="20566">
          <cell r="I20566" t="str">
            <v>12DFTCANEGSC</v>
          </cell>
        </row>
        <row r="20567">
          <cell r="I20567" t="str">
            <v>13DFTCANEGSC</v>
          </cell>
        </row>
        <row r="20568">
          <cell r="I20568" t="str">
            <v>13DFTCANEGSC</v>
          </cell>
        </row>
        <row r="20569">
          <cell r="I20569" t="str">
            <v>13DFTCANEGSC</v>
          </cell>
        </row>
        <row r="20570">
          <cell r="I20570" t="str">
            <v>13DFTCANEGSC</v>
          </cell>
        </row>
        <row r="20571">
          <cell r="I20571" t="str">
            <v>13DFTCANEGSC</v>
          </cell>
        </row>
        <row r="20572">
          <cell r="I20572" t="str">
            <v>13DFTCANEGSC</v>
          </cell>
        </row>
        <row r="20573">
          <cell r="I20573" t="str">
            <v>13DFTCANEGSC</v>
          </cell>
        </row>
        <row r="20574">
          <cell r="I20574" t="str">
            <v>13DFTCANEGSC</v>
          </cell>
        </row>
        <row r="20575">
          <cell r="I20575" t="str">
            <v>13DFTCANEGSC</v>
          </cell>
        </row>
        <row r="20576">
          <cell r="I20576" t="str">
            <v>13DFTCANEGSC</v>
          </cell>
        </row>
        <row r="20577">
          <cell r="I20577" t="str">
            <v>13DFTCANEGSC</v>
          </cell>
        </row>
        <row r="20578">
          <cell r="I20578" t="str">
            <v>13DFTCANEGSC</v>
          </cell>
        </row>
        <row r="20579">
          <cell r="I20579" t="str">
            <v>13DFTCANEGSC</v>
          </cell>
        </row>
        <row r="20580">
          <cell r="I20580" t="str">
            <v>13DFTCANEGSC</v>
          </cell>
        </row>
        <row r="20581">
          <cell r="I20581" t="str">
            <v>13DFTCANEGSC</v>
          </cell>
        </row>
        <row r="20582">
          <cell r="I20582" t="str">
            <v>13DFTCANEGSC</v>
          </cell>
        </row>
        <row r="20583">
          <cell r="I20583" t="str">
            <v>13DFTCANEGSC</v>
          </cell>
        </row>
        <row r="20584">
          <cell r="I20584" t="str">
            <v>13DFTCANEGSC</v>
          </cell>
        </row>
        <row r="20585">
          <cell r="I20585" t="str">
            <v>13DFTCANEGSC</v>
          </cell>
        </row>
        <row r="20586">
          <cell r="I20586" t="str">
            <v>13DFTCANEGSC</v>
          </cell>
        </row>
        <row r="20587">
          <cell r="I20587" t="str">
            <v>13DFTCANEGSC</v>
          </cell>
        </row>
        <row r="20588">
          <cell r="I20588" t="str">
            <v>13DFTCANEGSC</v>
          </cell>
        </row>
        <row r="20589">
          <cell r="I20589" t="str">
            <v>13DFTCANEGSC</v>
          </cell>
        </row>
        <row r="20590">
          <cell r="I20590" t="str">
            <v>13DFTCANEGSC</v>
          </cell>
        </row>
        <row r="20591">
          <cell r="I20591" t="str">
            <v>13DFTCANEGSC</v>
          </cell>
        </row>
        <row r="20592">
          <cell r="I20592" t="str">
            <v>13DFTCANEGSC</v>
          </cell>
        </row>
        <row r="20593">
          <cell r="I20593" t="str">
            <v>13DFTCANEGSC</v>
          </cell>
        </row>
        <row r="20594">
          <cell r="I20594" t="str">
            <v>13DFTCANEGSC</v>
          </cell>
        </row>
        <row r="20595">
          <cell r="I20595" t="str">
            <v>13DFTCANEGSC</v>
          </cell>
        </row>
        <row r="20596">
          <cell r="I20596" t="str">
            <v>13DFTCANEGSC</v>
          </cell>
        </row>
        <row r="20597">
          <cell r="I20597" t="str">
            <v>13DFTCANEGSC</v>
          </cell>
        </row>
        <row r="20598">
          <cell r="I20598" t="str">
            <v>13DFTCANEGSC</v>
          </cell>
        </row>
        <row r="20599">
          <cell r="I20599" t="str">
            <v>13DFTCANEGSC</v>
          </cell>
        </row>
        <row r="20600">
          <cell r="I20600" t="str">
            <v>13DFTCANEGSC</v>
          </cell>
        </row>
        <row r="20601">
          <cell r="I20601" t="str">
            <v>13DFTCANEGSC</v>
          </cell>
        </row>
        <row r="20602">
          <cell r="I20602" t="str">
            <v>13DFTCANEGSC</v>
          </cell>
        </row>
        <row r="20603">
          <cell r="I20603" t="str">
            <v>13DFTCANEGSC</v>
          </cell>
        </row>
        <row r="20604">
          <cell r="I20604" t="str">
            <v>13DFTCANEGSC</v>
          </cell>
        </row>
        <row r="20605">
          <cell r="I20605" t="str">
            <v>13DFTCANEGSC</v>
          </cell>
        </row>
        <row r="20606">
          <cell r="I20606" t="str">
            <v>13DFTCANEGSC</v>
          </cell>
        </row>
        <row r="20607">
          <cell r="I20607" t="str">
            <v>13DFTCANEGSC</v>
          </cell>
        </row>
        <row r="20608">
          <cell r="I20608" t="str">
            <v>13DFTCANEGSC</v>
          </cell>
        </row>
        <row r="20609">
          <cell r="I20609" t="str">
            <v>13DFTCANEGSC</v>
          </cell>
        </row>
        <row r="20610">
          <cell r="I20610" t="str">
            <v>13DFTCANEGSC</v>
          </cell>
        </row>
        <row r="20611">
          <cell r="I20611" t="str">
            <v>13DFTCANEGSC</v>
          </cell>
        </row>
        <row r="20612">
          <cell r="I20612" t="str">
            <v>13DFTCANEGSC</v>
          </cell>
        </row>
        <row r="20613">
          <cell r="I20613" t="str">
            <v>13DFTCANEGSC</v>
          </cell>
        </row>
        <row r="20614">
          <cell r="I20614" t="str">
            <v>13DFTCANEGSC</v>
          </cell>
        </row>
        <row r="20615">
          <cell r="I20615" t="str">
            <v>NOT USED</v>
          </cell>
        </row>
        <row r="20616">
          <cell r="I20616" t="str">
            <v>2DFTCANUS</v>
          </cell>
        </row>
        <row r="20617">
          <cell r="I20617" t="str">
            <v>3DFTCANUS</v>
          </cell>
        </row>
        <row r="20618">
          <cell r="I20618" t="str">
            <v>NOT USED</v>
          </cell>
        </row>
        <row r="20619">
          <cell r="I20619" t="str">
            <v>2PFTCANUS</v>
          </cell>
        </row>
        <row r="20620">
          <cell r="I20620" t="str">
            <v>3PFTCANUS</v>
          </cell>
        </row>
        <row r="20621">
          <cell r="I20621" t="str">
            <v>4PFTCANUS</v>
          </cell>
        </row>
        <row r="20622">
          <cell r="I20622" t="str">
            <v>5PFTCANUS</v>
          </cell>
        </row>
        <row r="20623">
          <cell r="I20623" t="str">
            <v>6PFTCANUS</v>
          </cell>
        </row>
        <row r="20624">
          <cell r="I20624" t="str">
            <v>7PFTCANUS</v>
          </cell>
        </row>
        <row r="20625">
          <cell r="I20625" t="str">
            <v>8PFTCANUS</v>
          </cell>
        </row>
        <row r="20626">
          <cell r="I20626" t="str">
            <v>8PFTCANUS</v>
          </cell>
        </row>
        <row r="20627">
          <cell r="I20627" t="str">
            <v>8PFTCANUS</v>
          </cell>
        </row>
        <row r="20628">
          <cell r="I20628" t="str">
            <v>NOT USED</v>
          </cell>
        </row>
        <row r="20629">
          <cell r="I20629" t="str">
            <v>2DFTCANUS</v>
          </cell>
        </row>
        <row r="20630">
          <cell r="I20630" t="str">
            <v>3DFTCANUS</v>
          </cell>
        </row>
        <row r="20631">
          <cell r="I20631" t="str">
            <v>4DFTCANUS</v>
          </cell>
        </row>
        <row r="20632">
          <cell r="I20632" t="str">
            <v>5DFTCANUS</v>
          </cell>
        </row>
        <row r="20633">
          <cell r="I20633" t="str">
            <v>6DFTCANUS</v>
          </cell>
        </row>
        <row r="20634">
          <cell r="I20634" t="str">
            <v>7DFTCANUS</v>
          </cell>
        </row>
        <row r="20635">
          <cell r="I20635" t="str">
            <v>8DFTCANUS</v>
          </cell>
        </row>
        <row r="20636">
          <cell r="I20636" t="str">
            <v>8DFTCANUS</v>
          </cell>
        </row>
        <row r="20637">
          <cell r="I20637" t="str">
            <v>8DFTCANUS</v>
          </cell>
        </row>
        <row r="20638">
          <cell r="I20638" t="str">
            <v>NOT USED</v>
          </cell>
        </row>
        <row r="20639">
          <cell r="I20639" t="str">
            <v>2PFTCANUS</v>
          </cell>
        </row>
        <row r="20640">
          <cell r="I20640" t="str">
            <v>3PFTCANUS</v>
          </cell>
        </row>
        <row r="20641">
          <cell r="I20641" t="str">
            <v>4PFTCANUS</v>
          </cell>
        </row>
        <row r="20642">
          <cell r="I20642" t="str">
            <v>5PFTCANUS</v>
          </cell>
        </row>
        <row r="20643">
          <cell r="I20643" t="str">
            <v>6PFTCANUS</v>
          </cell>
        </row>
        <row r="20644">
          <cell r="I20644" t="str">
            <v>7PFTCANUS</v>
          </cell>
        </row>
        <row r="20645">
          <cell r="I20645" t="str">
            <v>8PFTCANUS</v>
          </cell>
        </row>
        <row r="20646">
          <cell r="I20646" t="str">
            <v>8PFTCANUS</v>
          </cell>
        </row>
        <row r="20647">
          <cell r="I20647" t="str">
            <v>8PFTCANUS</v>
          </cell>
        </row>
        <row r="20648">
          <cell r="I20648" t="str">
            <v>NOT USED</v>
          </cell>
        </row>
        <row r="20649">
          <cell r="I20649" t="str">
            <v>2DFTCANOP</v>
          </cell>
        </row>
        <row r="20650">
          <cell r="I20650" t="str">
            <v>3DFTCANOP</v>
          </cell>
        </row>
        <row r="20651">
          <cell r="I20651" t="str">
            <v>4DFTCANOP</v>
          </cell>
        </row>
        <row r="20652">
          <cell r="I20652" t="str">
            <v>5DFTCANOP</v>
          </cell>
        </row>
        <row r="20653">
          <cell r="I20653" t="str">
            <v>6DFTCANOP</v>
          </cell>
        </row>
        <row r="20654">
          <cell r="I20654" t="str">
            <v>7DFTCANOP</v>
          </cell>
        </row>
        <row r="20655">
          <cell r="I20655" t="str">
            <v>8DFTCANOP</v>
          </cell>
        </row>
        <row r="20656">
          <cell r="I20656" t="str">
            <v>8DFTCANOP</v>
          </cell>
        </row>
        <row r="20657">
          <cell r="I20657" t="str">
            <v>8DFTCANOP</v>
          </cell>
        </row>
        <row r="20658">
          <cell r="I20658" t="str">
            <v>8DFTCANOP</v>
          </cell>
        </row>
        <row r="20659">
          <cell r="I20659" t="str">
            <v>8DFTCANOP</v>
          </cell>
        </row>
        <row r="20660">
          <cell r="I20660" t="str">
            <v>9DFTCANOP</v>
          </cell>
        </row>
        <row r="20661">
          <cell r="I20661" t="str">
            <v>9DFTCANOP</v>
          </cell>
        </row>
        <row r="20662">
          <cell r="I20662" t="str">
            <v>9DFTCANOP</v>
          </cell>
        </row>
        <row r="20663">
          <cell r="I20663" t="str">
            <v>9DFTCANOP</v>
          </cell>
        </row>
        <row r="20664">
          <cell r="I20664" t="str">
            <v>9DFTCANOP</v>
          </cell>
        </row>
        <row r="20665">
          <cell r="I20665" t="str">
            <v>9DFTCANOP</v>
          </cell>
        </row>
        <row r="20666">
          <cell r="I20666" t="str">
            <v>9DFTCANOP</v>
          </cell>
        </row>
        <row r="20667">
          <cell r="I20667" t="str">
            <v>9DFTCANOP</v>
          </cell>
        </row>
        <row r="20668">
          <cell r="I20668" t="str">
            <v>9DFTCANOP</v>
          </cell>
        </row>
        <row r="20669">
          <cell r="I20669" t="str">
            <v>9DFTCANOP</v>
          </cell>
        </row>
        <row r="20670">
          <cell r="I20670" t="str">
            <v>NOT USED</v>
          </cell>
        </row>
        <row r="20671">
          <cell r="I20671" t="str">
            <v>2PFTCANOP</v>
          </cell>
        </row>
        <row r="20672">
          <cell r="I20672" t="str">
            <v>3PFTCANOP</v>
          </cell>
        </row>
        <row r="20673">
          <cell r="I20673" t="str">
            <v>4PFTCANOP</v>
          </cell>
        </row>
        <row r="20674">
          <cell r="I20674" t="str">
            <v>5PFTCANOP</v>
          </cell>
        </row>
        <row r="20675">
          <cell r="I20675" t="str">
            <v>6PFTCANOP</v>
          </cell>
        </row>
        <row r="20676">
          <cell r="I20676" t="str">
            <v>7PFTCANOP</v>
          </cell>
        </row>
        <row r="20677">
          <cell r="I20677" t="str">
            <v>8PFTCANOP</v>
          </cell>
        </row>
        <row r="20678">
          <cell r="I20678" t="str">
            <v>8PFTCANOP</v>
          </cell>
        </row>
        <row r="20679">
          <cell r="I20679" t="str">
            <v>8PFTCANOP</v>
          </cell>
        </row>
        <row r="20680">
          <cell r="I20680" t="str">
            <v>8PFTCANOP</v>
          </cell>
        </row>
        <row r="20681">
          <cell r="I20681" t="str">
            <v>8PFTCANOP</v>
          </cell>
        </row>
        <row r="20682">
          <cell r="I20682" t="str">
            <v>9PFTCANOP</v>
          </cell>
        </row>
        <row r="20683">
          <cell r="I20683" t="str">
            <v>9PFTCANOP</v>
          </cell>
        </row>
        <row r="20684">
          <cell r="I20684" t="str">
            <v>9PFTCANOP</v>
          </cell>
        </row>
        <row r="20685">
          <cell r="I20685" t="str">
            <v>9PFTCANOP</v>
          </cell>
        </row>
        <row r="20686">
          <cell r="I20686" t="str">
            <v>9PFTCANOP</v>
          </cell>
        </row>
        <row r="20687">
          <cell r="I20687" t="str">
            <v>9PFTCANOP</v>
          </cell>
        </row>
        <row r="20688">
          <cell r="I20688" t="str">
            <v>9PFTCANOP</v>
          </cell>
        </row>
        <row r="20689">
          <cell r="I20689" t="str">
            <v>9PFTCANOP</v>
          </cell>
        </row>
        <row r="20690">
          <cell r="I20690" t="str">
            <v>9PFTCANOP</v>
          </cell>
        </row>
        <row r="20691">
          <cell r="I20691" t="str">
            <v>9PFTCANOP</v>
          </cell>
        </row>
        <row r="20692">
          <cell r="I20692" t="str">
            <v>9PFTCANOP</v>
          </cell>
        </row>
        <row r="20693">
          <cell r="I20693" t="str">
            <v>9PFTCANOP</v>
          </cell>
        </row>
        <row r="20694">
          <cell r="I20694" t="str">
            <v>NOT USED</v>
          </cell>
        </row>
        <row r="20695">
          <cell r="I20695" t="str">
            <v>2PFTCANEGSC</v>
          </cell>
        </row>
        <row r="20696">
          <cell r="I20696" t="str">
            <v>3PFTCANEGSC</v>
          </cell>
        </row>
        <row r="20697">
          <cell r="I20697" t="str">
            <v>4PFTCANEGSC</v>
          </cell>
        </row>
        <row r="20698">
          <cell r="I20698" t="str">
            <v>5PFTCANEGSC</v>
          </cell>
        </row>
        <row r="20699">
          <cell r="I20699" t="str">
            <v>6PFTCANEGSC</v>
          </cell>
        </row>
        <row r="20700">
          <cell r="I20700" t="str">
            <v>7PFTCANEGSC</v>
          </cell>
        </row>
        <row r="20701">
          <cell r="I20701" t="str">
            <v>8PFTCANEGSC</v>
          </cell>
        </row>
        <row r="20702">
          <cell r="I20702" t="str">
            <v>8PFTCANEGSC</v>
          </cell>
        </row>
        <row r="20703">
          <cell r="I20703" t="str">
            <v>8PFTCANEGSC</v>
          </cell>
        </row>
        <row r="20704">
          <cell r="I20704" t="str">
            <v>8PFTCANEGSC</v>
          </cell>
        </row>
        <row r="20705">
          <cell r="I20705" t="str">
            <v>8PFTCANEGSC</v>
          </cell>
        </row>
        <row r="20706">
          <cell r="I20706" t="str">
            <v>9PFTCANEGSC</v>
          </cell>
        </row>
        <row r="20707">
          <cell r="I20707" t="str">
            <v>9PFTCANEGSC</v>
          </cell>
        </row>
        <row r="20708">
          <cell r="I20708" t="str">
            <v>9PFTCANEGSC</v>
          </cell>
        </row>
        <row r="20709">
          <cell r="I20709" t="str">
            <v>9PFTCANEGSC</v>
          </cell>
        </row>
        <row r="20710">
          <cell r="I20710" t="str">
            <v>9PFTCANEGSC</v>
          </cell>
        </row>
        <row r="20711">
          <cell r="I20711" t="str">
            <v>9PFTCANEGSC</v>
          </cell>
        </row>
        <row r="20712">
          <cell r="I20712" t="str">
            <v>9PFTCANEGSC</v>
          </cell>
        </row>
        <row r="20713">
          <cell r="I20713" t="str">
            <v>9PFTCANEGSC</v>
          </cell>
        </row>
        <row r="20714">
          <cell r="I20714" t="str">
            <v>9PFTCANEGSC</v>
          </cell>
        </row>
        <row r="20715">
          <cell r="I20715" t="str">
            <v>9PFTCANEGSC</v>
          </cell>
        </row>
        <row r="20716">
          <cell r="I20716" t="str">
            <v>9PFTCANEGSC</v>
          </cell>
        </row>
        <row r="20717">
          <cell r="I20717" t="str">
            <v>9PFTCANEGSC</v>
          </cell>
        </row>
        <row r="20718">
          <cell r="I20718" t="str">
            <v>10PFTCANEGSC</v>
          </cell>
        </row>
        <row r="20719">
          <cell r="I20719" t="str">
            <v>10PFTCANEGSC</v>
          </cell>
        </row>
        <row r="20720">
          <cell r="I20720" t="str">
            <v>10PFTCANEGSC</v>
          </cell>
        </row>
        <row r="20721">
          <cell r="I20721" t="str">
            <v>10PFTCANEGSC</v>
          </cell>
        </row>
        <row r="20722">
          <cell r="I20722" t="str">
            <v>10PFTCANEGSC</v>
          </cell>
        </row>
        <row r="20723">
          <cell r="I20723" t="str">
            <v>10PFTCANEGSC</v>
          </cell>
        </row>
        <row r="20724">
          <cell r="I20724" t="str">
            <v>10PFTCANEGSC</v>
          </cell>
        </row>
        <row r="20725">
          <cell r="I20725" t="str">
            <v>10PFTCANEGSC</v>
          </cell>
        </row>
        <row r="20726">
          <cell r="I20726" t="str">
            <v>10PFTCANEGSC</v>
          </cell>
        </row>
        <row r="20727">
          <cell r="I20727" t="str">
            <v>10PFTCANEGSC</v>
          </cell>
        </row>
        <row r="20728">
          <cell r="I20728" t="str">
            <v>10PFTCANEGSC</v>
          </cell>
        </row>
        <row r="20729">
          <cell r="I20729" t="str">
            <v>10PFTCANEGSC</v>
          </cell>
        </row>
        <row r="20730">
          <cell r="I20730" t="str">
            <v>11PFTCANEGSC</v>
          </cell>
        </row>
        <row r="20731">
          <cell r="I20731" t="str">
            <v>11PFTCANEGSC</v>
          </cell>
        </row>
        <row r="20732">
          <cell r="I20732" t="str">
            <v>11PFTCANEGSC</v>
          </cell>
        </row>
        <row r="20733">
          <cell r="I20733" t="str">
            <v>11PFTCANEGSC</v>
          </cell>
        </row>
        <row r="20734">
          <cell r="I20734" t="str">
            <v>11PFTCANEGSC</v>
          </cell>
        </row>
        <row r="20735">
          <cell r="I20735" t="str">
            <v>11PFTCANEGSC</v>
          </cell>
        </row>
        <row r="20736">
          <cell r="I20736" t="str">
            <v>11PFTCANEGSC</v>
          </cell>
        </row>
        <row r="20737">
          <cell r="I20737" t="str">
            <v>11PFTCANEGSC</v>
          </cell>
        </row>
        <row r="20738">
          <cell r="I20738" t="str">
            <v>11PFTCANEGSC</v>
          </cell>
        </row>
        <row r="20739">
          <cell r="I20739" t="str">
            <v>11PFTCANEGSC</v>
          </cell>
        </row>
        <row r="20740">
          <cell r="I20740" t="str">
            <v>11PFTCANEGSC</v>
          </cell>
        </row>
        <row r="20741">
          <cell r="I20741" t="str">
            <v>11PFTCANEGSC</v>
          </cell>
        </row>
        <row r="20742">
          <cell r="I20742" t="str">
            <v>12PFTCANEGSC</v>
          </cell>
        </row>
        <row r="20743">
          <cell r="I20743" t="str">
            <v>12PFTCANEGSC</v>
          </cell>
        </row>
        <row r="20744">
          <cell r="I20744" t="str">
            <v>12PFTCANEGSC</v>
          </cell>
        </row>
        <row r="20745">
          <cell r="I20745" t="str">
            <v>12PFTCANEGSC</v>
          </cell>
        </row>
        <row r="20746">
          <cell r="I20746" t="str">
            <v>12PFTCANEGSC</v>
          </cell>
        </row>
        <row r="20747">
          <cell r="I20747" t="str">
            <v>12PFTCANEGSC</v>
          </cell>
        </row>
        <row r="20748">
          <cell r="I20748" t="str">
            <v>12PFTCANEGSC</v>
          </cell>
        </row>
        <row r="20749">
          <cell r="I20749" t="str">
            <v>12PFTCANEGSC</v>
          </cell>
        </row>
        <row r="20750">
          <cell r="I20750" t="str">
            <v>12PFTCANEGSC</v>
          </cell>
        </row>
        <row r="20751">
          <cell r="I20751" t="str">
            <v>12PFTCANEGSC</v>
          </cell>
        </row>
        <row r="20752">
          <cell r="I20752" t="str">
            <v>12PFTCANEGSC</v>
          </cell>
        </row>
        <row r="20753">
          <cell r="I20753" t="str">
            <v>12PFTCANEGSC</v>
          </cell>
        </row>
        <row r="20754">
          <cell r="I20754" t="str">
            <v>12PFTCANEGSC</v>
          </cell>
        </row>
        <row r="20755">
          <cell r="I20755" t="str">
            <v>12PFTCANEGSC</v>
          </cell>
        </row>
        <row r="20756">
          <cell r="I20756" t="str">
            <v>12PFTCANEGSC</v>
          </cell>
        </row>
        <row r="20757">
          <cell r="I20757" t="str">
            <v>12PFTCANEGSC</v>
          </cell>
        </row>
        <row r="20758">
          <cell r="I20758" t="str">
            <v>12PFTCANEGSC</v>
          </cell>
        </row>
        <row r="20759">
          <cell r="I20759" t="str">
            <v>12PFTCANEGSC</v>
          </cell>
        </row>
        <row r="20760">
          <cell r="I20760" t="str">
            <v>12PFTCANEGSC</v>
          </cell>
        </row>
        <row r="20761">
          <cell r="I20761" t="str">
            <v>12PFTCANEGSC</v>
          </cell>
        </row>
        <row r="20762">
          <cell r="I20762" t="str">
            <v>12PFTCANEGSC</v>
          </cell>
        </row>
        <row r="20763">
          <cell r="I20763" t="str">
            <v>12PFTCANEGSC</v>
          </cell>
        </row>
        <row r="20764">
          <cell r="I20764" t="str">
            <v>12PFTCANEGSC</v>
          </cell>
        </row>
        <row r="20765">
          <cell r="I20765" t="str">
            <v>12PFTCANEGSC</v>
          </cell>
        </row>
        <row r="20766">
          <cell r="I20766" t="str">
            <v>12PFTCANEGSC</v>
          </cell>
        </row>
        <row r="20767">
          <cell r="I20767" t="str">
            <v>12PFTCANEGSC</v>
          </cell>
        </row>
        <row r="20768">
          <cell r="I20768" t="str">
            <v>12PFTCANEGSC</v>
          </cell>
        </row>
        <row r="20769">
          <cell r="I20769" t="str">
            <v>12PFTCANEGSC</v>
          </cell>
        </row>
        <row r="20770">
          <cell r="I20770" t="str">
            <v>12PFTCANEGSC</v>
          </cell>
        </row>
        <row r="20771">
          <cell r="I20771" t="str">
            <v>12PFTCANEGSC</v>
          </cell>
        </row>
        <row r="20772">
          <cell r="I20772" t="str">
            <v>12PFTCANEGSC</v>
          </cell>
        </row>
        <row r="20773">
          <cell r="I20773" t="str">
            <v>12PFTCANEGSC</v>
          </cell>
        </row>
        <row r="20774">
          <cell r="I20774" t="str">
            <v>12PFTCANEGSC</v>
          </cell>
        </row>
        <row r="20775">
          <cell r="I20775" t="str">
            <v>12PFTCANEGSC</v>
          </cell>
        </row>
        <row r="20776">
          <cell r="I20776" t="str">
            <v>12PFTCANEGSC</v>
          </cell>
        </row>
        <row r="20777">
          <cell r="I20777" t="str">
            <v>12PFTCANEGSC</v>
          </cell>
        </row>
        <row r="20778">
          <cell r="I20778" t="str">
            <v>12PFTCANEGSC</v>
          </cell>
        </row>
        <row r="20779">
          <cell r="I20779" t="str">
            <v>12PFTCANEGSC</v>
          </cell>
        </row>
        <row r="20780">
          <cell r="I20780" t="str">
            <v>12PFTCANEGSC</v>
          </cell>
        </row>
        <row r="20781">
          <cell r="I20781" t="str">
            <v>12PFTCANEGSC</v>
          </cell>
        </row>
        <row r="20782">
          <cell r="I20782" t="str">
            <v>12PFTCANEGSC</v>
          </cell>
        </row>
        <row r="20783">
          <cell r="I20783" t="str">
            <v>12PFTCANEGSC</v>
          </cell>
        </row>
        <row r="20784">
          <cell r="I20784" t="str">
            <v>12PFTCANEGSC</v>
          </cell>
        </row>
        <row r="20785">
          <cell r="I20785" t="str">
            <v>12PFTCANEGSC</v>
          </cell>
        </row>
        <row r="20786">
          <cell r="I20786" t="str">
            <v>12PFTCANEGSC</v>
          </cell>
        </row>
        <row r="20787">
          <cell r="I20787" t="str">
            <v>12PFTCANEGSC</v>
          </cell>
        </row>
        <row r="20788">
          <cell r="I20788" t="str">
            <v>12PFTCANEGSC</v>
          </cell>
        </row>
        <row r="20789">
          <cell r="I20789" t="str">
            <v>12PFTCANEGSC</v>
          </cell>
        </row>
        <row r="20790">
          <cell r="I20790" t="str">
            <v>12PFTCANEGSC</v>
          </cell>
        </row>
        <row r="20791">
          <cell r="I20791" t="str">
            <v>12PFTCANEGSC</v>
          </cell>
        </row>
        <row r="20792">
          <cell r="I20792" t="str">
            <v>12PFTCANEGSC</v>
          </cell>
        </row>
        <row r="20793">
          <cell r="I20793" t="str">
            <v>12PFTCANEGSC</v>
          </cell>
        </row>
        <row r="20794">
          <cell r="I20794" t="str">
            <v>12PFTCANEGSC</v>
          </cell>
        </row>
        <row r="20795">
          <cell r="I20795" t="str">
            <v>12PFTCANEGSC</v>
          </cell>
        </row>
        <row r="20796">
          <cell r="I20796" t="str">
            <v>12PFTCANEGSC</v>
          </cell>
        </row>
        <row r="20797">
          <cell r="I20797" t="str">
            <v>12PFTCANEGSC</v>
          </cell>
        </row>
        <row r="20798">
          <cell r="I20798" t="str">
            <v>12PFTCANEGSC</v>
          </cell>
        </row>
        <row r="20799">
          <cell r="I20799" t="str">
            <v>12PFTCANEGSC</v>
          </cell>
        </row>
        <row r="20800">
          <cell r="I20800" t="str">
            <v>12PFTCANEGSC</v>
          </cell>
        </row>
        <row r="20801">
          <cell r="I20801" t="str">
            <v>12PFTCANEGSC</v>
          </cell>
        </row>
        <row r="20802">
          <cell r="I20802" t="str">
            <v>12PFTCANEGSC</v>
          </cell>
        </row>
        <row r="20803">
          <cell r="I20803" t="str">
            <v>12PFTCANEGSC</v>
          </cell>
        </row>
        <row r="20804">
          <cell r="I20804" t="str">
            <v>12PFTCANEGSC</v>
          </cell>
        </row>
        <row r="20805">
          <cell r="I20805" t="str">
            <v>12PFTCANEGSC</v>
          </cell>
        </row>
        <row r="20806">
          <cell r="I20806" t="str">
            <v>12PFTCANEGSC</v>
          </cell>
        </row>
        <row r="20807">
          <cell r="I20807" t="str">
            <v>12PFTCANEGSC</v>
          </cell>
        </row>
        <row r="20808">
          <cell r="I20808" t="str">
            <v>12PFTCANEGSC</v>
          </cell>
        </row>
        <row r="20809">
          <cell r="I20809" t="str">
            <v>12PFTCANEGSC</v>
          </cell>
        </row>
        <row r="20810">
          <cell r="I20810" t="str">
            <v>12PFTCANEGSC</v>
          </cell>
        </row>
        <row r="20811">
          <cell r="I20811" t="str">
            <v>12PFTCANEGSC</v>
          </cell>
        </row>
        <row r="20812">
          <cell r="I20812" t="str">
            <v>12PFTCANEGSC</v>
          </cell>
        </row>
        <row r="20813">
          <cell r="I20813" t="str">
            <v>12PFTCANEGSC</v>
          </cell>
        </row>
        <row r="20814">
          <cell r="I20814" t="str">
            <v>13PFTCANEGSC</v>
          </cell>
        </row>
        <row r="20815">
          <cell r="I20815" t="str">
            <v>13PFTCANEGSC</v>
          </cell>
        </row>
        <row r="20816">
          <cell r="I20816" t="str">
            <v>13PFTCANEGSC</v>
          </cell>
        </row>
        <row r="20817">
          <cell r="I20817" t="str">
            <v>13PFTCANEGSC</v>
          </cell>
        </row>
        <row r="20818">
          <cell r="I20818" t="str">
            <v>13PFTCANEGSC</v>
          </cell>
        </row>
        <row r="20819">
          <cell r="I20819" t="str">
            <v>13PFTCANEGSC</v>
          </cell>
        </row>
        <row r="20820">
          <cell r="I20820" t="str">
            <v>13PFTCANEGSC</v>
          </cell>
        </row>
        <row r="20821">
          <cell r="I20821" t="str">
            <v>13PFTCANEGSC</v>
          </cell>
        </row>
        <row r="20822">
          <cell r="I20822" t="str">
            <v>13PFTCANEGSC</v>
          </cell>
        </row>
        <row r="20823">
          <cell r="I20823" t="str">
            <v>13PFTCANEGSC</v>
          </cell>
        </row>
        <row r="20824">
          <cell r="I20824" t="str">
            <v>13PFTCANEGSC</v>
          </cell>
        </row>
        <row r="20825">
          <cell r="I20825" t="str">
            <v>13PFTCANEGSC</v>
          </cell>
        </row>
        <row r="20826">
          <cell r="I20826" t="str">
            <v>13PFTCANEGSC</v>
          </cell>
        </row>
        <row r="20827">
          <cell r="I20827" t="str">
            <v>13PFTCANEGSC</v>
          </cell>
        </row>
        <row r="20828">
          <cell r="I20828" t="str">
            <v>13PFTCANEGSC</v>
          </cell>
        </row>
        <row r="20829">
          <cell r="I20829" t="str">
            <v>13PFTCANEGSC</v>
          </cell>
        </row>
        <row r="20830">
          <cell r="I20830" t="str">
            <v>13PFTCANEGSC</v>
          </cell>
        </row>
        <row r="20831">
          <cell r="I20831" t="str">
            <v>13PFTCANEGSC</v>
          </cell>
        </row>
        <row r="20832">
          <cell r="I20832" t="str">
            <v>13PFTCANEGSC</v>
          </cell>
        </row>
        <row r="20833">
          <cell r="I20833" t="str">
            <v>13PFTCANEGSC</v>
          </cell>
        </row>
        <row r="20834">
          <cell r="I20834" t="str">
            <v>13PFTCANEGSC</v>
          </cell>
        </row>
        <row r="20835">
          <cell r="I20835" t="str">
            <v>13PFTCANEGSC</v>
          </cell>
        </row>
        <row r="20836">
          <cell r="I20836" t="str">
            <v>13PFTCANEGSC</v>
          </cell>
        </row>
        <row r="20837">
          <cell r="I20837" t="str">
            <v>13PFTCANEGSC</v>
          </cell>
        </row>
        <row r="20838">
          <cell r="I20838" t="str">
            <v>13PFTCANEGSC</v>
          </cell>
        </row>
        <row r="20839">
          <cell r="I20839" t="str">
            <v>13PFTCANEGSC</v>
          </cell>
        </row>
        <row r="20840">
          <cell r="I20840" t="str">
            <v>13PFTCANEGSC</v>
          </cell>
        </row>
        <row r="20841">
          <cell r="I20841" t="str">
            <v>13PFTCANEGSC</v>
          </cell>
        </row>
        <row r="20842">
          <cell r="I20842" t="str">
            <v>13PFTCANEGSC</v>
          </cell>
        </row>
        <row r="20843">
          <cell r="I20843" t="str">
            <v>13PFTCANEGSC</v>
          </cell>
        </row>
        <row r="20844">
          <cell r="I20844" t="str">
            <v>13PFTCANEGSC</v>
          </cell>
        </row>
        <row r="20845">
          <cell r="I20845" t="str">
            <v>13PFTCANEGSC</v>
          </cell>
        </row>
        <row r="20846">
          <cell r="I20846" t="str">
            <v>13PFTCANEGSC</v>
          </cell>
        </row>
        <row r="20847">
          <cell r="I20847" t="str">
            <v>13PFTCANEGSC</v>
          </cell>
        </row>
        <row r="20848">
          <cell r="I20848" t="str">
            <v>13PFTCANEGSC</v>
          </cell>
        </row>
        <row r="20849">
          <cell r="I20849" t="str">
            <v>13PFTCANEGSC</v>
          </cell>
        </row>
        <row r="20850">
          <cell r="I20850" t="str">
            <v>13PFTCANEGSC</v>
          </cell>
        </row>
        <row r="20851">
          <cell r="I20851" t="str">
            <v>13PFTCANEGSC</v>
          </cell>
        </row>
        <row r="20852">
          <cell r="I20852" t="str">
            <v>13PFTCANEGSC</v>
          </cell>
        </row>
        <row r="20853">
          <cell r="I20853" t="str">
            <v>13PFTCANEGSC</v>
          </cell>
        </row>
        <row r="20854">
          <cell r="I20854" t="str">
            <v>13PFTCANEGSC</v>
          </cell>
        </row>
        <row r="20855">
          <cell r="I20855" t="str">
            <v>13PFTCANEGSC</v>
          </cell>
        </row>
        <row r="20856">
          <cell r="I20856" t="str">
            <v>13PFTCANEGSC</v>
          </cell>
        </row>
        <row r="20857">
          <cell r="I20857" t="str">
            <v>13PFTCANEGSC</v>
          </cell>
        </row>
        <row r="20858">
          <cell r="I20858" t="str">
            <v>13PFTCANEGSC</v>
          </cell>
        </row>
        <row r="20859">
          <cell r="I20859" t="str">
            <v>13PFTCANEGSC</v>
          </cell>
        </row>
        <row r="20860">
          <cell r="I20860" t="str">
            <v>13PFTCANEGSC</v>
          </cell>
        </row>
        <row r="20861">
          <cell r="I20861" t="str">
            <v>13PFTCANEGSC</v>
          </cell>
        </row>
        <row r="20862">
          <cell r="I20862" t="str">
            <v>NOT USED</v>
          </cell>
        </row>
        <row r="20863">
          <cell r="I20863" t="str">
            <v>2DFTCANEGSC</v>
          </cell>
        </row>
        <row r="20864">
          <cell r="I20864" t="str">
            <v>3DFTCANEGSC</v>
          </cell>
        </row>
        <row r="20865">
          <cell r="I20865" t="str">
            <v>4DFTCANEGSC</v>
          </cell>
        </row>
        <row r="20866">
          <cell r="I20866" t="str">
            <v>5DFTCANEGSC</v>
          </cell>
        </row>
        <row r="20867">
          <cell r="I20867" t="str">
            <v>6DFTCANEGSC</v>
          </cell>
        </row>
        <row r="20868">
          <cell r="I20868" t="str">
            <v>7DFTCANEGSC</v>
          </cell>
        </row>
        <row r="20869">
          <cell r="I20869" t="str">
            <v>8DFTCANEGSC</v>
          </cell>
        </row>
        <row r="20870">
          <cell r="I20870" t="str">
            <v>8DFTCANEGSC</v>
          </cell>
        </row>
        <row r="20871">
          <cell r="I20871" t="str">
            <v>8DFTCANEGSC</v>
          </cell>
        </row>
        <row r="20872">
          <cell r="I20872" t="str">
            <v>8DFTCANEGSC</v>
          </cell>
        </row>
        <row r="20873">
          <cell r="I20873" t="str">
            <v>8DFTCANEGSC</v>
          </cell>
        </row>
        <row r="20874">
          <cell r="I20874" t="str">
            <v>9DFTCANEGSC</v>
          </cell>
        </row>
        <row r="20875">
          <cell r="I20875" t="str">
            <v>9DFTCANEGSC</v>
          </cell>
        </row>
        <row r="20876">
          <cell r="I20876" t="str">
            <v>9DFTCANEGSC</v>
          </cell>
        </row>
        <row r="20877">
          <cell r="I20877" t="str">
            <v>9DFTCANEGSC</v>
          </cell>
        </row>
        <row r="20878">
          <cell r="I20878" t="str">
            <v>9DFTCANEGSC</v>
          </cell>
        </row>
        <row r="20879">
          <cell r="I20879" t="str">
            <v>9DFTCANEGSC</v>
          </cell>
        </row>
        <row r="20880">
          <cell r="I20880" t="str">
            <v>9DFTCANEGSC</v>
          </cell>
        </row>
        <row r="20881">
          <cell r="I20881" t="str">
            <v>9DFTCANEGSC</v>
          </cell>
        </row>
        <row r="20882">
          <cell r="I20882" t="str">
            <v>9DFTCANEGSC</v>
          </cell>
        </row>
        <row r="20883">
          <cell r="I20883" t="str">
            <v>9DFTCANEGSC</v>
          </cell>
        </row>
        <row r="20884">
          <cell r="I20884" t="str">
            <v>9DFTCANEGSC</v>
          </cell>
        </row>
        <row r="20885">
          <cell r="I20885" t="str">
            <v>9DFTCANEGSC</v>
          </cell>
        </row>
        <row r="20886">
          <cell r="I20886" t="str">
            <v>10DFTCANEGSC</v>
          </cell>
        </row>
        <row r="20887">
          <cell r="I20887" t="str">
            <v>10DFTCANEGSC</v>
          </cell>
        </row>
        <row r="20888">
          <cell r="I20888" t="str">
            <v>10DFTCANEGSC</v>
          </cell>
        </row>
        <row r="20889">
          <cell r="I20889" t="str">
            <v>10DFTCANEGSC</v>
          </cell>
        </row>
        <row r="20890">
          <cell r="I20890" t="str">
            <v>10DFTCANEGSC</v>
          </cell>
        </row>
        <row r="20891">
          <cell r="I20891" t="str">
            <v>10DFTCANEGSC</v>
          </cell>
        </row>
        <row r="20892">
          <cell r="I20892" t="str">
            <v>10DFTCANEGSC</v>
          </cell>
        </row>
        <row r="20893">
          <cell r="I20893" t="str">
            <v>10DFTCANEGSC</v>
          </cell>
        </row>
        <row r="20894">
          <cell r="I20894" t="str">
            <v>10DFTCANEGSC</v>
          </cell>
        </row>
        <row r="20895">
          <cell r="I20895" t="str">
            <v>10DFTCANEGSC</v>
          </cell>
        </row>
        <row r="20896">
          <cell r="I20896" t="str">
            <v>10DFTCANEGSC</v>
          </cell>
        </row>
        <row r="20897">
          <cell r="I20897" t="str">
            <v>10DFTCANEGSC</v>
          </cell>
        </row>
        <row r="20898">
          <cell r="I20898" t="str">
            <v>11DFTCANEGSC</v>
          </cell>
        </row>
        <row r="20899">
          <cell r="I20899" t="str">
            <v>11DFTCANEGSC</v>
          </cell>
        </row>
        <row r="20900">
          <cell r="I20900" t="str">
            <v>11DFTCANEGSC</v>
          </cell>
        </row>
        <row r="20901">
          <cell r="I20901" t="str">
            <v>11DFTCANEGSC</v>
          </cell>
        </row>
        <row r="20902">
          <cell r="I20902" t="str">
            <v>11DFTCANEGSC</v>
          </cell>
        </row>
        <row r="20903">
          <cell r="I20903" t="str">
            <v>11DFTCANEGSC</v>
          </cell>
        </row>
        <row r="20904">
          <cell r="I20904" t="str">
            <v>11DFTCANEGSC</v>
          </cell>
        </row>
        <row r="20905">
          <cell r="I20905" t="str">
            <v>11DFTCANEGSC</v>
          </cell>
        </row>
        <row r="20906">
          <cell r="I20906" t="str">
            <v>11DFTCANEGSC</v>
          </cell>
        </row>
        <row r="20907">
          <cell r="I20907" t="str">
            <v>11DFTCANEGSC</v>
          </cell>
        </row>
        <row r="20908">
          <cell r="I20908" t="str">
            <v>11DFTCANEGSC</v>
          </cell>
        </row>
        <row r="20909">
          <cell r="I20909" t="str">
            <v>11DFTCANEGSC</v>
          </cell>
        </row>
        <row r="20910">
          <cell r="I20910" t="str">
            <v>12DFTCANEGSC</v>
          </cell>
        </row>
        <row r="20911">
          <cell r="I20911" t="str">
            <v>12DFTCANEGSC</v>
          </cell>
        </row>
        <row r="20912">
          <cell r="I20912" t="str">
            <v>12DFTCANEGSC</v>
          </cell>
        </row>
        <row r="20913">
          <cell r="I20913" t="str">
            <v>12DFTCANEGSC</v>
          </cell>
        </row>
        <row r="20914">
          <cell r="I20914" t="str">
            <v>12DFTCANEGSC</v>
          </cell>
        </row>
        <row r="20915">
          <cell r="I20915" t="str">
            <v>12DFTCANEGSC</v>
          </cell>
        </row>
        <row r="20916">
          <cell r="I20916" t="str">
            <v>12DFTCANEGSC</v>
          </cell>
        </row>
        <row r="20917">
          <cell r="I20917" t="str">
            <v>12DFTCANEGSC</v>
          </cell>
        </row>
        <row r="20918">
          <cell r="I20918" t="str">
            <v>12DFTCANEGSC</v>
          </cell>
        </row>
        <row r="20919">
          <cell r="I20919" t="str">
            <v>12DFTCANEGSC</v>
          </cell>
        </row>
        <row r="20920">
          <cell r="I20920" t="str">
            <v>12DFTCANEGSC</v>
          </cell>
        </row>
        <row r="20921">
          <cell r="I20921" t="str">
            <v>12DFTCANEGSC</v>
          </cell>
        </row>
        <row r="20922">
          <cell r="I20922" t="str">
            <v>12DFTCANEGSC</v>
          </cell>
        </row>
        <row r="20923">
          <cell r="I20923" t="str">
            <v>12DFTCANEGSC</v>
          </cell>
        </row>
        <row r="20924">
          <cell r="I20924" t="str">
            <v>12DFTCANEGSC</v>
          </cell>
        </row>
        <row r="20925">
          <cell r="I20925" t="str">
            <v>12DFTCANEGSC</v>
          </cell>
        </row>
        <row r="20926">
          <cell r="I20926" t="str">
            <v>12DFTCANEGSC</v>
          </cell>
        </row>
        <row r="20927">
          <cell r="I20927" t="str">
            <v>12DFTCANEGSC</v>
          </cell>
        </row>
        <row r="20928">
          <cell r="I20928" t="str">
            <v>12DFTCANEGSC</v>
          </cell>
        </row>
        <row r="20929">
          <cell r="I20929" t="str">
            <v>12DFTCANEGSC</v>
          </cell>
        </row>
        <row r="20930">
          <cell r="I20930" t="str">
            <v>12DFTCANEGSC</v>
          </cell>
        </row>
        <row r="20931">
          <cell r="I20931" t="str">
            <v>12DFTCANEGSC</v>
          </cell>
        </row>
        <row r="20932">
          <cell r="I20932" t="str">
            <v>12DFTCANEGSC</v>
          </cell>
        </row>
        <row r="20933">
          <cell r="I20933" t="str">
            <v>12DFTCANEGSC</v>
          </cell>
        </row>
        <row r="20934">
          <cell r="I20934" t="str">
            <v>12DFTCANEGSC</v>
          </cell>
        </row>
        <row r="20935">
          <cell r="I20935" t="str">
            <v>12DFTCANEGSC</v>
          </cell>
        </row>
        <row r="20936">
          <cell r="I20936" t="str">
            <v>12DFTCANEGSC</v>
          </cell>
        </row>
        <row r="20937">
          <cell r="I20937" t="str">
            <v>12DFTCANEGSC</v>
          </cell>
        </row>
        <row r="20938">
          <cell r="I20938" t="str">
            <v>12DFTCANEGSC</v>
          </cell>
        </row>
        <row r="20939">
          <cell r="I20939" t="str">
            <v>12DFTCANEGSC</v>
          </cell>
        </row>
        <row r="20940">
          <cell r="I20940" t="str">
            <v>12DFTCANEGSC</v>
          </cell>
        </row>
        <row r="20941">
          <cell r="I20941" t="str">
            <v>12DFTCANEGSC</v>
          </cell>
        </row>
        <row r="20942">
          <cell r="I20942" t="str">
            <v>12DFTCANEGSC</v>
          </cell>
        </row>
        <row r="20943">
          <cell r="I20943" t="str">
            <v>12DFTCANEGSC</v>
          </cell>
        </row>
        <row r="20944">
          <cell r="I20944" t="str">
            <v>12DFTCANEGSC</v>
          </cell>
        </row>
        <row r="20945">
          <cell r="I20945" t="str">
            <v>12DFTCANEGSC</v>
          </cell>
        </row>
        <row r="20946">
          <cell r="I20946" t="str">
            <v>12DFTCANEGSC</v>
          </cell>
        </row>
        <row r="20947">
          <cell r="I20947" t="str">
            <v>12DFTCANEGSC</v>
          </cell>
        </row>
        <row r="20948">
          <cell r="I20948" t="str">
            <v>12DFTCANEGSC</v>
          </cell>
        </row>
        <row r="20949">
          <cell r="I20949" t="str">
            <v>12DFTCANEGSC</v>
          </cell>
        </row>
        <row r="20950">
          <cell r="I20950" t="str">
            <v>12DFTCANEGSC</v>
          </cell>
        </row>
        <row r="20951">
          <cell r="I20951" t="str">
            <v>12DFTCANEGSC</v>
          </cell>
        </row>
        <row r="20952">
          <cell r="I20952" t="str">
            <v>12DFTCANEGSC</v>
          </cell>
        </row>
        <row r="20953">
          <cell r="I20953" t="str">
            <v>12DFTCANEGSC</v>
          </cell>
        </row>
        <row r="20954">
          <cell r="I20954" t="str">
            <v>12DFTCANEGSC</v>
          </cell>
        </row>
        <row r="20955">
          <cell r="I20955" t="str">
            <v>12DFTCANEGSC</v>
          </cell>
        </row>
        <row r="20956">
          <cell r="I20956" t="str">
            <v>12DFTCANEGSC</v>
          </cell>
        </row>
        <row r="20957">
          <cell r="I20957" t="str">
            <v>12DFTCANEGSC</v>
          </cell>
        </row>
        <row r="20958">
          <cell r="I20958" t="str">
            <v>12DFTCANEGSC</v>
          </cell>
        </row>
        <row r="20959">
          <cell r="I20959" t="str">
            <v>12DFTCANEGSC</v>
          </cell>
        </row>
        <row r="20960">
          <cell r="I20960" t="str">
            <v>12DFTCANEGSC</v>
          </cell>
        </row>
        <row r="20961">
          <cell r="I20961" t="str">
            <v>12DFTCANEGSC</v>
          </cell>
        </row>
        <row r="20962">
          <cell r="I20962" t="str">
            <v>12DFTCANEGSC</v>
          </cell>
        </row>
        <row r="20963">
          <cell r="I20963" t="str">
            <v>12DFTCANEGSC</v>
          </cell>
        </row>
        <row r="20964">
          <cell r="I20964" t="str">
            <v>12DFTCANEGSC</v>
          </cell>
        </row>
        <row r="20965">
          <cell r="I20965" t="str">
            <v>12DFTCANEGSC</v>
          </cell>
        </row>
        <row r="20966">
          <cell r="I20966" t="str">
            <v>12DFTCANEGSC</v>
          </cell>
        </row>
        <row r="20967">
          <cell r="I20967" t="str">
            <v>12DFTCANEGSC</v>
          </cell>
        </row>
        <row r="20968">
          <cell r="I20968" t="str">
            <v>12DFTCANEGSC</v>
          </cell>
        </row>
        <row r="20969">
          <cell r="I20969" t="str">
            <v>12DFTCANEGSC</v>
          </cell>
        </row>
        <row r="20970">
          <cell r="I20970" t="str">
            <v>12DFTCANEGSC</v>
          </cell>
        </row>
        <row r="20971">
          <cell r="I20971" t="str">
            <v>12DFTCANEGSC</v>
          </cell>
        </row>
        <row r="20972">
          <cell r="I20972" t="str">
            <v>12DFTCANEGSC</v>
          </cell>
        </row>
        <row r="20973">
          <cell r="I20973" t="str">
            <v>12DFTCANEGSC</v>
          </cell>
        </row>
        <row r="20974">
          <cell r="I20974" t="str">
            <v>12DFTCANEGSC</v>
          </cell>
        </row>
        <row r="20975">
          <cell r="I20975" t="str">
            <v>12DFTCANEGSC</v>
          </cell>
        </row>
        <row r="20976">
          <cell r="I20976" t="str">
            <v>12DFTCANEGSC</v>
          </cell>
        </row>
        <row r="20977">
          <cell r="I20977" t="str">
            <v>12DFTCANEGSC</v>
          </cell>
        </row>
        <row r="20978">
          <cell r="I20978" t="str">
            <v>12DFTCANEGSC</v>
          </cell>
        </row>
        <row r="20979">
          <cell r="I20979" t="str">
            <v>12DFTCANEGSC</v>
          </cell>
        </row>
        <row r="20980">
          <cell r="I20980" t="str">
            <v>12DFTCANEGSC</v>
          </cell>
        </row>
        <row r="20981">
          <cell r="I20981" t="str">
            <v>12DFTCANEGSC</v>
          </cell>
        </row>
        <row r="20982">
          <cell r="I20982" t="str">
            <v>13DFTCANEGSC</v>
          </cell>
        </row>
        <row r="20983">
          <cell r="I20983" t="str">
            <v>13DFTCANEGSC</v>
          </cell>
        </row>
        <row r="20984">
          <cell r="I20984" t="str">
            <v>13DFTCANEGSC</v>
          </cell>
        </row>
        <row r="20985">
          <cell r="I20985" t="str">
            <v>13DFTCANEGSC</v>
          </cell>
        </row>
        <row r="20986">
          <cell r="I20986" t="str">
            <v>13DFTCANEGSC</v>
          </cell>
        </row>
        <row r="20987">
          <cell r="I20987" t="str">
            <v>13DFTCANEGSC</v>
          </cell>
        </row>
        <row r="20988">
          <cell r="I20988" t="str">
            <v>13DFTCANEGSC</v>
          </cell>
        </row>
        <row r="20989">
          <cell r="I20989" t="str">
            <v>13DFTCANEGSC</v>
          </cell>
        </row>
        <row r="20990">
          <cell r="I20990" t="str">
            <v>13DFTCANEGSC</v>
          </cell>
        </row>
        <row r="20991">
          <cell r="I20991" t="str">
            <v>13DFTCANEGSC</v>
          </cell>
        </row>
        <row r="20992">
          <cell r="I20992" t="str">
            <v>13DFTCANEGSC</v>
          </cell>
        </row>
        <row r="20993">
          <cell r="I20993" t="str">
            <v>13DFTCANEGSC</v>
          </cell>
        </row>
        <row r="20994">
          <cell r="I20994" t="str">
            <v>13DFTCANEGSC</v>
          </cell>
        </row>
        <row r="20995">
          <cell r="I20995" t="str">
            <v>13DFTCANEGSC</v>
          </cell>
        </row>
        <row r="20996">
          <cell r="I20996" t="str">
            <v>13DFTCANEGSC</v>
          </cell>
        </row>
        <row r="20997">
          <cell r="I20997" t="str">
            <v>13DFTCANEGSC</v>
          </cell>
        </row>
        <row r="20998">
          <cell r="I20998" t="str">
            <v>13DFTCANEGSC</v>
          </cell>
        </row>
        <row r="20999">
          <cell r="I20999" t="str">
            <v>13DFTCANEGSC</v>
          </cell>
        </row>
        <row r="21000">
          <cell r="I21000" t="str">
            <v>13DFTCANEGSC</v>
          </cell>
        </row>
        <row r="21001">
          <cell r="I21001" t="str">
            <v>13DFTCANEGSC</v>
          </cell>
        </row>
        <row r="21002">
          <cell r="I21002" t="str">
            <v>13DFTCANEGSC</v>
          </cell>
        </row>
        <row r="21003">
          <cell r="I21003" t="str">
            <v>13DFTCANEGSC</v>
          </cell>
        </row>
        <row r="21004">
          <cell r="I21004" t="str">
            <v>13DFTCANEGSC</v>
          </cell>
        </row>
        <row r="21005">
          <cell r="I21005" t="str">
            <v>13DFTCANEGSC</v>
          </cell>
        </row>
        <row r="21006">
          <cell r="I21006" t="str">
            <v>13DFTCANEGSC</v>
          </cell>
        </row>
        <row r="21007">
          <cell r="I21007" t="str">
            <v>13DFTCANEGSC</v>
          </cell>
        </row>
        <row r="21008">
          <cell r="I21008" t="str">
            <v>13DFTCANEGSC</v>
          </cell>
        </row>
        <row r="21009">
          <cell r="I21009" t="str">
            <v>13DFTCANEGSC</v>
          </cell>
        </row>
        <row r="21010">
          <cell r="I21010" t="str">
            <v>13DFTCANEGSC</v>
          </cell>
        </row>
        <row r="21011">
          <cell r="I21011" t="str">
            <v>13DFTCANEGSC</v>
          </cell>
        </row>
        <row r="21012">
          <cell r="I21012" t="str">
            <v>13DFTCANEGSC</v>
          </cell>
        </row>
        <row r="21013">
          <cell r="I21013" t="str">
            <v>13DFTCANEGSC</v>
          </cell>
        </row>
        <row r="21014">
          <cell r="I21014" t="str">
            <v>13DFTCANEGSC</v>
          </cell>
        </row>
        <row r="21015">
          <cell r="I21015" t="str">
            <v>13DFTCANEGSC</v>
          </cell>
        </row>
        <row r="21016">
          <cell r="I21016" t="str">
            <v>13DFTCANEGSC</v>
          </cell>
        </row>
        <row r="21017">
          <cell r="I21017" t="str">
            <v>13DFTCANEGSC</v>
          </cell>
        </row>
        <row r="21018">
          <cell r="I21018" t="str">
            <v>13DFTCANEGSC</v>
          </cell>
        </row>
        <row r="21019">
          <cell r="I21019" t="str">
            <v>13DFTCANEGSC</v>
          </cell>
        </row>
        <row r="21020">
          <cell r="I21020" t="str">
            <v>13DFTCANEGSC</v>
          </cell>
        </row>
        <row r="21021">
          <cell r="I21021" t="str">
            <v>13DFTCANEGSC</v>
          </cell>
        </row>
        <row r="21022">
          <cell r="I21022" t="str">
            <v>13DFTCANEGSC</v>
          </cell>
        </row>
        <row r="21023">
          <cell r="I21023" t="str">
            <v>13DFTCANEGSC</v>
          </cell>
        </row>
        <row r="21024">
          <cell r="I21024" t="str">
            <v>13DFTCANEGSC</v>
          </cell>
        </row>
        <row r="21025">
          <cell r="I21025" t="str">
            <v>13DFTCANEGSC</v>
          </cell>
        </row>
        <row r="21026">
          <cell r="I21026" t="str">
            <v>13DFTCANEGSC</v>
          </cell>
        </row>
        <row r="21027">
          <cell r="I21027" t="str">
            <v>13DFTCANEGSC</v>
          </cell>
        </row>
        <row r="21028">
          <cell r="I21028" t="str">
            <v>13DFTCANEGSC</v>
          </cell>
        </row>
        <row r="21029">
          <cell r="I21029" t="str">
            <v>13DFTCANEGSC</v>
          </cell>
        </row>
        <row r="21030">
          <cell r="I21030" t="str">
            <v>NOT USED</v>
          </cell>
        </row>
        <row r="21031">
          <cell r="I21031" t="str">
            <v>2PFTCANEGSC</v>
          </cell>
        </row>
        <row r="21032">
          <cell r="I21032" t="str">
            <v>3PFTCANEGSC</v>
          </cell>
        </row>
        <row r="21033">
          <cell r="I21033" t="str">
            <v>4PFTCANEGSC</v>
          </cell>
        </row>
        <row r="21034">
          <cell r="I21034" t="str">
            <v>5PFTCANEGSC</v>
          </cell>
        </row>
        <row r="21035">
          <cell r="I21035" t="str">
            <v>6PFTCANEGSC</v>
          </cell>
        </row>
        <row r="21036">
          <cell r="I21036" t="str">
            <v>7PFTCANEGSC</v>
          </cell>
        </row>
        <row r="21037">
          <cell r="I21037" t="str">
            <v>8PFTCANEGSC</v>
          </cell>
        </row>
        <row r="21038">
          <cell r="I21038" t="str">
            <v>8PFTCANEGSC</v>
          </cell>
        </row>
        <row r="21039">
          <cell r="I21039" t="str">
            <v>8PFTCANEGSC</v>
          </cell>
        </row>
        <row r="21040">
          <cell r="I21040" t="str">
            <v>8PFTCANEGSC</v>
          </cell>
        </row>
        <row r="21041">
          <cell r="I21041" t="str">
            <v>8PFTCANEGSC</v>
          </cell>
        </row>
        <row r="21042">
          <cell r="I21042" t="str">
            <v>9PFTCANEGSC</v>
          </cell>
        </row>
        <row r="21043">
          <cell r="I21043" t="str">
            <v>9PFTCANEGSC</v>
          </cell>
        </row>
        <row r="21044">
          <cell r="I21044" t="str">
            <v>9PFTCANEGSC</v>
          </cell>
        </row>
        <row r="21045">
          <cell r="I21045" t="str">
            <v>9PFTCANEGSC</v>
          </cell>
        </row>
        <row r="21046">
          <cell r="I21046" t="str">
            <v>9PFTCANEGSC</v>
          </cell>
        </row>
        <row r="21047">
          <cell r="I21047" t="str">
            <v>9PFTCANEGSC</v>
          </cell>
        </row>
        <row r="21048">
          <cell r="I21048" t="str">
            <v>9PFTCANEGSC</v>
          </cell>
        </row>
        <row r="21049">
          <cell r="I21049" t="str">
            <v>9PFTCANEGSC</v>
          </cell>
        </row>
        <row r="21050">
          <cell r="I21050" t="str">
            <v>9PFTCANEGSC</v>
          </cell>
        </row>
        <row r="21051">
          <cell r="I21051" t="str">
            <v>9PFTCANEGSC</v>
          </cell>
        </row>
        <row r="21052">
          <cell r="I21052" t="str">
            <v>9PFTCANEGSC</v>
          </cell>
        </row>
        <row r="21053">
          <cell r="I21053" t="str">
            <v>9PFTCANEGSC</v>
          </cell>
        </row>
        <row r="21054">
          <cell r="I21054" t="str">
            <v>10PFTCANEGSC</v>
          </cell>
        </row>
        <row r="21055">
          <cell r="I21055" t="str">
            <v>10PFTCANEGSC</v>
          </cell>
        </row>
        <row r="21056">
          <cell r="I21056" t="str">
            <v>10PFTCANEGSC</v>
          </cell>
        </row>
        <row r="21057">
          <cell r="I21057" t="str">
            <v>10PFTCANEGSC</v>
          </cell>
        </row>
        <row r="21058">
          <cell r="I21058" t="str">
            <v>10PFTCANEGSC</v>
          </cell>
        </row>
        <row r="21059">
          <cell r="I21059" t="str">
            <v>10PFTCANEGSC</v>
          </cell>
        </row>
        <row r="21060">
          <cell r="I21060" t="str">
            <v>10PFTCANEGSC</v>
          </cell>
        </row>
        <row r="21061">
          <cell r="I21061" t="str">
            <v>10PFTCANEGSC</v>
          </cell>
        </row>
        <row r="21062">
          <cell r="I21062" t="str">
            <v>10PFTCANEGSC</v>
          </cell>
        </row>
        <row r="21063">
          <cell r="I21063" t="str">
            <v>10PFTCANEGSC</v>
          </cell>
        </row>
        <row r="21064">
          <cell r="I21064" t="str">
            <v>10PFTCANEGSC</v>
          </cell>
        </row>
        <row r="21065">
          <cell r="I21065" t="str">
            <v>10PFTCANEGSC</v>
          </cell>
        </row>
        <row r="21066">
          <cell r="I21066" t="str">
            <v>11PFTCANEGSC</v>
          </cell>
        </row>
        <row r="21067">
          <cell r="I21067" t="str">
            <v>11PFTCANEGSC</v>
          </cell>
        </row>
        <row r="21068">
          <cell r="I21068" t="str">
            <v>11PFTCANEGSC</v>
          </cell>
        </row>
        <row r="21069">
          <cell r="I21069" t="str">
            <v>11PFTCANEGSC</v>
          </cell>
        </row>
        <row r="21070">
          <cell r="I21070" t="str">
            <v>11PFTCANEGSC</v>
          </cell>
        </row>
        <row r="21071">
          <cell r="I21071" t="str">
            <v>11PFTCANEGSC</v>
          </cell>
        </row>
        <row r="21072">
          <cell r="I21072" t="str">
            <v>11PFTCANEGSC</v>
          </cell>
        </row>
        <row r="21073">
          <cell r="I21073" t="str">
            <v>11PFTCANEGSC</v>
          </cell>
        </row>
        <row r="21074">
          <cell r="I21074" t="str">
            <v>11PFTCANEGSC</v>
          </cell>
        </row>
        <row r="21075">
          <cell r="I21075" t="str">
            <v>11PFTCANEGSC</v>
          </cell>
        </row>
        <row r="21076">
          <cell r="I21076" t="str">
            <v>11PFTCANEGSC</v>
          </cell>
        </row>
        <row r="21077">
          <cell r="I21077" t="str">
            <v>11PFTCANEGSC</v>
          </cell>
        </row>
        <row r="21078">
          <cell r="I21078" t="str">
            <v>12PFTCANEGSC</v>
          </cell>
        </row>
        <row r="21079">
          <cell r="I21079" t="str">
            <v>12PFTCANEGSC</v>
          </cell>
        </row>
        <row r="21080">
          <cell r="I21080" t="str">
            <v>12PFTCANEGSC</v>
          </cell>
        </row>
        <row r="21081">
          <cell r="I21081" t="str">
            <v>12PFTCANEGSC</v>
          </cell>
        </row>
        <row r="21082">
          <cell r="I21082" t="str">
            <v>12PFTCANEGSC</v>
          </cell>
        </row>
        <row r="21083">
          <cell r="I21083" t="str">
            <v>12PFTCANEGSC</v>
          </cell>
        </row>
        <row r="21084">
          <cell r="I21084" t="str">
            <v>12PFTCANEGSC</v>
          </cell>
        </row>
        <row r="21085">
          <cell r="I21085" t="str">
            <v>12PFTCANEGSC</v>
          </cell>
        </row>
        <row r="21086">
          <cell r="I21086" t="str">
            <v>12PFTCANEGSC</v>
          </cell>
        </row>
        <row r="21087">
          <cell r="I21087" t="str">
            <v>12PFTCANEGSC</v>
          </cell>
        </row>
        <row r="21088">
          <cell r="I21088" t="str">
            <v>12PFTCANEGSC</v>
          </cell>
        </row>
        <row r="21089">
          <cell r="I21089" t="str">
            <v>12PFTCANEGSC</v>
          </cell>
        </row>
        <row r="21090">
          <cell r="I21090" t="str">
            <v>12PFTCANEGSC</v>
          </cell>
        </row>
        <row r="21091">
          <cell r="I21091" t="str">
            <v>12PFTCANEGSC</v>
          </cell>
        </row>
        <row r="21092">
          <cell r="I21092" t="str">
            <v>12PFTCANEGSC</v>
          </cell>
        </row>
        <row r="21093">
          <cell r="I21093" t="str">
            <v>12PFTCANEGSC</v>
          </cell>
        </row>
        <row r="21094">
          <cell r="I21094" t="str">
            <v>12PFTCANEGSC</v>
          </cell>
        </row>
        <row r="21095">
          <cell r="I21095" t="str">
            <v>12PFTCANEGSC</v>
          </cell>
        </row>
        <row r="21096">
          <cell r="I21096" t="str">
            <v>12PFTCANEGSC</v>
          </cell>
        </row>
        <row r="21097">
          <cell r="I21097" t="str">
            <v>12PFTCANEGSC</v>
          </cell>
        </row>
        <row r="21098">
          <cell r="I21098" t="str">
            <v>12PFTCANEGSC</v>
          </cell>
        </row>
        <row r="21099">
          <cell r="I21099" t="str">
            <v>12PFTCANEGSC</v>
          </cell>
        </row>
        <row r="21100">
          <cell r="I21100" t="str">
            <v>12PFTCANEGSC</v>
          </cell>
        </row>
        <row r="21101">
          <cell r="I21101" t="str">
            <v>12PFTCANEGSC</v>
          </cell>
        </row>
        <row r="21102">
          <cell r="I21102" t="str">
            <v>12PFTCANEGSC</v>
          </cell>
        </row>
        <row r="21103">
          <cell r="I21103" t="str">
            <v>12PFTCANEGSC</v>
          </cell>
        </row>
        <row r="21104">
          <cell r="I21104" t="str">
            <v>12PFTCANEGSC</v>
          </cell>
        </row>
        <row r="21105">
          <cell r="I21105" t="str">
            <v>12PFTCANEGSC</v>
          </cell>
        </row>
        <row r="21106">
          <cell r="I21106" t="str">
            <v>12PFTCANEGSC</v>
          </cell>
        </row>
        <row r="21107">
          <cell r="I21107" t="str">
            <v>12PFTCANEGSC</v>
          </cell>
        </row>
        <row r="21108">
          <cell r="I21108" t="str">
            <v>12PFTCANEGSC</v>
          </cell>
        </row>
        <row r="21109">
          <cell r="I21109" t="str">
            <v>12PFTCANEGSC</v>
          </cell>
        </row>
        <row r="21110">
          <cell r="I21110" t="str">
            <v>12PFTCANEGSC</v>
          </cell>
        </row>
        <row r="21111">
          <cell r="I21111" t="str">
            <v>12PFTCANEGSC</v>
          </cell>
        </row>
        <row r="21112">
          <cell r="I21112" t="str">
            <v>12PFTCANEGSC</v>
          </cell>
        </row>
        <row r="21113">
          <cell r="I21113" t="str">
            <v>12PFTCANEGSC</v>
          </cell>
        </row>
        <row r="21114">
          <cell r="I21114" t="str">
            <v>12PFTCANEGSC</v>
          </cell>
        </row>
        <row r="21115">
          <cell r="I21115" t="str">
            <v>12PFTCANEGSC</v>
          </cell>
        </row>
        <row r="21116">
          <cell r="I21116" t="str">
            <v>12PFTCANEGSC</v>
          </cell>
        </row>
        <row r="21117">
          <cell r="I21117" t="str">
            <v>12PFTCANEGSC</v>
          </cell>
        </row>
        <row r="21118">
          <cell r="I21118" t="str">
            <v>12PFTCANEGSC</v>
          </cell>
        </row>
        <row r="21119">
          <cell r="I21119" t="str">
            <v>12PFTCANEGSC</v>
          </cell>
        </row>
        <row r="21120">
          <cell r="I21120" t="str">
            <v>12PFTCANEGSC</v>
          </cell>
        </row>
        <row r="21121">
          <cell r="I21121" t="str">
            <v>12PFTCANEGSC</v>
          </cell>
        </row>
        <row r="21122">
          <cell r="I21122" t="str">
            <v>12PFTCANEGSC</v>
          </cell>
        </row>
        <row r="21123">
          <cell r="I21123" t="str">
            <v>12PFTCANEGSC</v>
          </cell>
        </row>
        <row r="21124">
          <cell r="I21124" t="str">
            <v>12PFTCANEGSC</v>
          </cell>
        </row>
        <row r="21125">
          <cell r="I21125" t="str">
            <v>12PFTCANEGSC</v>
          </cell>
        </row>
        <row r="21126">
          <cell r="I21126" t="str">
            <v>12PFTCANEGSC</v>
          </cell>
        </row>
        <row r="21127">
          <cell r="I21127" t="str">
            <v>12PFTCANEGSC</v>
          </cell>
        </row>
        <row r="21128">
          <cell r="I21128" t="str">
            <v>12PFTCANEGSC</v>
          </cell>
        </row>
        <row r="21129">
          <cell r="I21129" t="str">
            <v>12PFTCANEGSC</v>
          </cell>
        </row>
        <row r="21130">
          <cell r="I21130" t="str">
            <v>12PFTCANEGSC</v>
          </cell>
        </row>
        <row r="21131">
          <cell r="I21131" t="str">
            <v>12PFTCANEGSC</v>
          </cell>
        </row>
        <row r="21132">
          <cell r="I21132" t="str">
            <v>12PFTCANEGSC</v>
          </cell>
        </row>
        <row r="21133">
          <cell r="I21133" t="str">
            <v>12PFTCANEGSC</v>
          </cell>
        </row>
        <row r="21134">
          <cell r="I21134" t="str">
            <v>12PFTCANEGSC</v>
          </cell>
        </row>
        <row r="21135">
          <cell r="I21135" t="str">
            <v>12PFTCANEGSC</v>
          </cell>
        </row>
        <row r="21136">
          <cell r="I21136" t="str">
            <v>12PFTCANEGSC</v>
          </cell>
        </row>
        <row r="21137">
          <cell r="I21137" t="str">
            <v>12PFTCANEGSC</v>
          </cell>
        </row>
        <row r="21138">
          <cell r="I21138" t="str">
            <v>12PFTCANEGSC</v>
          </cell>
        </row>
        <row r="21139">
          <cell r="I21139" t="str">
            <v>12PFTCANEGSC</v>
          </cell>
        </row>
        <row r="21140">
          <cell r="I21140" t="str">
            <v>12PFTCANEGSC</v>
          </cell>
        </row>
        <row r="21141">
          <cell r="I21141" t="str">
            <v>12PFTCANEGSC</v>
          </cell>
        </row>
        <row r="21142">
          <cell r="I21142" t="str">
            <v>12PFTCANEGSC</v>
          </cell>
        </row>
        <row r="21143">
          <cell r="I21143" t="str">
            <v>12PFTCANEGSC</v>
          </cell>
        </row>
        <row r="21144">
          <cell r="I21144" t="str">
            <v>12PFTCANEGSC</v>
          </cell>
        </row>
        <row r="21145">
          <cell r="I21145" t="str">
            <v>12PFTCANEGSC</v>
          </cell>
        </row>
        <row r="21146">
          <cell r="I21146" t="str">
            <v>12PFTCANEGSC</v>
          </cell>
        </row>
        <row r="21147">
          <cell r="I21147" t="str">
            <v>12PFTCANEGSC</v>
          </cell>
        </row>
        <row r="21148">
          <cell r="I21148" t="str">
            <v>12PFTCANEGSC</v>
          </cell>
        </row>
        <row r="21149">
          <cell r="I21149" t="str">
            <v>12PFTCANEGSC</v>
          </cell>
        </row>
        <row r="21150">
          <cell r="I21150" t="str">
            <v>13PFTCANEGSC</v>
          </cell>
        </row>
        <row r="21151">
          <cell r="I21151" t="str">
            <v>13PFTCANEGSC</v>
          </cell>
        </row>
        <row r="21152">
          <cell r="I21152" t="str">
            <v>13PFTCANEGSC</v>
          </cell>
        </row>
        <row r="21153">
          <cell r="I21153" t="str">
            <v>13PFTCANEGSC</v>
          </cell>
        </row>
        <row r="21154">
          <cell r="I21154" t="str">
            <v>13PFTCANEGSC</v>
          </cell>
        </row>
        <row r="21155">
          <cell r="I21155" t="str">
            <v>13PFTCANEGSC</v>
          </cell>
        </row>
        <row r="21156">
          <cell r="I21156" t="str">
            <v>13PFTCANEGSC</v>
          </cell>
        </row>
        <row r="21157">
          <cell r="I21157" t="str">
            <v>13PFTCANEGSC</v>
          </cell>
        </row>
        <row r="21158">
          <cell r="I21158" t="str">
            <v>13PFTCANEGSC</v>
          </cell>
        </row>
        <row r="21159">
          <cell r="I21159" t="str">
            <v>13PFTCANEGSC</v>
          </cell>
        </row>
        <row r="21160">
          <cell r="I21160" t="str">
            <v>13PFTCANEGSC</v>
          </cell>
        </row>
        <row r="21161">
          <cell r="I21161" t="str">
            <v>13PFTCANEGSC</v>
          </cell>
        </row>
        <row r="21162">
          <cell r="I21162" t="str">
            <v>13PFTCANEGSC</v>
          </cell>
        </row>
        <row r="21163">
          <cell r="I21163" t="str">
            <v>13PFTCANEGSC</v>
          </cell>
        </row>
        <row r="21164">
          <cell r="I21164" t="str">
            <v>13PFTCANEGSC</v>
          </cell>
        </row>
        <row r="21165">
          <cell r="I21165" t="str">
            <v>13PFTCANEGSC</v>
          </cell>
        </row>
        <row r="21166">
          <cell r="I21166" t="str">
            <v>13PFTCANEGSC</v>
          </cell>
        </row>
        <row r="21167">
          <cell r="I21167" t="str">
            <v>13PFTCANEGSC</v>
          </cell>
        </row>
        <row r="21168">
          <cell r="I21168" t="str">
            <v>13PFTCANEGSC</v>
          </cell>
        </row>
        <row r="21169">
          <cell r="I21169" t="str">
            <v>13PFTCANEGSC</v>
          </cell>
        </row>
        <row r="21170">
          <cell r="I21170" t="str">
            <v>13PFTCANEGSC</v>
          </cell>
        </row>
        <row r="21171">
          <cell r="I21171" t="str">
            <v>13PFTCANEGSC</v>
          </cell>
        </row>
        <row r="21172">
          <cell r="I21172" t="str">
            <v>13PFTCANEGSC</v>
          </cell>
        </row>
        <row r="21173">
          <cell r="I21173" t="str">
            <v>13PFTCANEGSC</v>
          </cell>
        </row>
        <row r="21174">
          <cell r="I21174" t="str">
            <v>13PFTCANEGSC</v>
          </cell>
        </row>
        <row r="21175">
          <cell r="I21175" t="str">
            <v>13PFTCANEGSC</v>
          </cell>
        </row>
        <row r="21176">
          <cell r="I21176" t="str">
            <v>13PFTCANEGSC</v>
          </cell>
        </row>
        <row r="21177">
          <cell r="I21177" t="str">
            <v>13PFTCANEGSC</v>
          </cell>
        </row>
        <row r="21178">
          <cell r="I21178" t="str">
            <v>13PFTCANEGSC</v>
          </cell>
        </row>
        <row r="21179">
          <cell r="I21179" t="str">
            <v>13PFTCANEGSC</v>
          </cell>
        </row>
        <row r="21180">
          <cell r="I21180" t="str">
            <v>13PFTCANEGSC</v>
          </cell>
        </row>
        <row r="21181">
          <cell r="I21181" t="str">
            <v>13PFTCANEGSC</v>
          </cell>
        </row>
        <row r="21182">
          <cell r="I21182" t="str">
            <v>13PFTCANEGSC</v>
          </cell>
        </row>
        <row r="21183">
          <cell r="I21183" t="str">
            <v>13PFTCANEGSC</v>
          </cell>
        </row>
        <row r="21184">
          <cell r="I21184" t="str">
            <v>13PFTCANEGSC</v>
          </cell>
        </row>
        <row r="21185">
          <cell r="I21185" t="str">
            <v>13PFTCANEGSC</v>
          </cell>
        </row>
        <row r="21186">
          <cell r="I21186" t="str">
            <v>13PFTCANEGSC</v>
          </cell>
        </row>
        <row r="21187">
          <cell r="I21187" t="str">
            <v>13PFTCANEGSC</v>
          </cell>
        </row>
        <row r="21188">
          <cell r="I21188" t="str">
            <v>13PFTCANEGSC</v>
          </cell>
        </row>
        <row r="21189">
          <cell r="I21189" t="str">
            <v>13PFTCANEGSC</v>
          </cell>
        </row>
        <row r="21190">
          <cell r="I21190" t="str">
            <v>13PFTCANEGSC</v>
          </cell>
        </row>
        <row r="21191">
          <cell r="I21191" t="str">
            <v>13PFTCANEGSC</v>
          </cell>
        </row>
        <row r="21192">
          <cell r="I21192" t="str">
            <v>13PFTCANEGSC</v>
          </cell>
        </row>
        <row r="21193">
          <cell r="I21193" t="str">
            <v>13PFTCANEGSC</v>
          </cell>
        </row>
        <row r="21194">
          <cell r="I21194" t="str">
            <v>13PFTCANEGSC</v>
          </cell>
        </row>
        <row r="21195">
          <cell r="I21195" t="str">
            <v>13PFTCANEGSC</v>
          </cell>
        </row>
        <row r="21196">
          <cell r="I21196" t="str">
            <v>13PFTCANEGSC</v>
          </cell>
        </row>
        <row r="21197">
          <cell r="I21197" t="str">
            <v>13PFTCANEGSC</v>
          </cell>
        </row>
        <row r="21198">
          <cell r="I21198" t="str">
            <v>NOT USED</v>
          </cell>
        </row>
        <row r="21199">
          <cell r="I21199" t="str">
            <v>2DFTCANOPIM</v>
          </cell>
        </row>
        <row r="21200">
          <cell r="I21200" t="str">
            <v>3DFTCANOPIM</v>
          </cell>
        </row>
        <row r="21201">
          <cell r="I21201" t="str">
            <v>4DFTCANOPIM</v>
          </cell>
        </row>
        <row r="21202">
          <cell r="I21202" t="str">
            <v>5DFTCANOPIM</v>
          </cell>
        </row>
        <row r="21203">
          <cell r="I21203" t="str">
            <v>1MFTCANOPIM</v>
          </cell>
        </row>
        <row r="21204">
          <cell r="I21204" t="str">
            <v>2MFTCANOPIM</v>
          </cell>
        </row>
        <row r="21205">
          <cell r="I21205" t="str">
            <v>3MFTCANOPIM</v>
          </cell>
        </row>
        <row r="21206">
          <cell r="I21206" t="str">
            <v>4MFTCANOPIM</v>
          </cell>
        </row>
        <row r="21207">
          <cell r="I21207" t="str">
            <v>5MFTCANOPIM</v>
          </cell>
        </row>
        <row r="21208">
          <cell r="I21208" t="str">
            <v>NOT USED</v>
          </cell>
        </row>
        <row r="21209">
          <cell r="I21209" t="str">
            <v>2PFTCANOPIM</v>
          </cell>
        </row>
        <row r="21210">
          <cell r="I21210" t="str">
            <v>3PFTCANOPIM</v>
          </cell>
        </row>
        <row r="21211">
          <cell r="I21211" t="str">
            <v>4PFTCANOPIM</v>
          </cell>
        </row>
        <row r="21212">
          <cell r="I21212" t="str">
            <v>5PFTCANOPIM</v>
          </cell>
        </row>
        <row r="21213">
          <cell r="I21213" t="str">
            <v>NOT USED</v>
          </cell>
        </row>
        <row r="21214">
          <cell r="I21214" t="str">
            <v>2DFTCANUS</v>
          </cell>
        </row>
        <row r="21215">
          <cell r="I21215" t="str">
            <v>3DFTCANUS</v>
          </cell>
        </row>
        <row r="21216">
          <cell r="I21216" t="str">
            <v>4DFTCANUS</v>
          </cell>
        </row>
        <row r="21217">
          <cell r="I21217" t="str">
            <v>5DFTCANUS</v>
          </cell>
        </row>
        <row r="21218">
          <cell r="I21218" t="str">
            <v>6DFTCANUS</v>
          </cell>
        </row>
        <row r="21219">
          <cell r="I21219" t="str">
            <v>7DFTCANUS</v>
          </cell>
        </row>
        <row r="21220">
          <cell r="I21220" t="str">
            <v>8DFTCANUS</v>
          </cell>
        </row>
        <row r="21221">
          <cell r="I21221" t="str">
            <v>8DFTCANUS</v>
          </cell>
        </row>
        <row r="21222">
          <cell r="I21222" t="str">
            <v>8DFTCANUS</v>
          </cell>
        </row>
        <row r="21223">
          <cell r="I21223" t="str">
            <v>8DFTCANUS</v>
          </cell>
        </row>
        <row r="21224">
          <cell r="I21224" t="str">
            <v>8DFTCANUS</v>
          </cell>
        </row>
        <row r="21225">
          <cell r="I21225" t="str">
            <v>9DFTCANUS</v>
          </cell>
        </row>
        <row r="21226">
          <cell r="I21226" t="str">
            <v>9DFTCANUS</v>
          </cell>
        </row>
        <row r="21227">
          <cell r="I21227" t="str">
            <v>9DFTCANUS</v>
          </cell>
        </row>
        <row r="21228">
          <cell r="I21228" t="str">
            <v>9DFTCANUS</v>
          </cell>
        </row>
        <row r="21229">
          <cell r="I21229" t="str">
            <v>9DFTCANUS</v>
          </cell>
        </row>
        <row r="21230">
          <cell r="I21230" t="str">
            <v>9DFTCANUS</v>
          </cell>
        </row>
        <row r="21231">
          <cell r="I21231" t="str">
            <v>9DFTCANUS</v>
          </cell>
        </row>
        <row r="21232">
          <cell r="I21232" t="str">
            <v>9DFTCANUS</v>
          </cell>
        </row>
        <row r="21233">
          <cell r="I21233" t="str">
            <v>9DFTCANUS</v>
          </cell>
        </row>
        <row r="21234">
          <cell r="I21234" t="str">
            <v>9DFTCANUS</v>
          </cell>
        </row>
        <row r="21235">
          <cell r="I21235" t="str">
            <v>9DFTCANUS</v>
          </cell>
        </row>
        <row r="21236">
          <cell r="I21236" t="str">
            <v>9DFTCANUS</v>
          </cell>
        </row>
        <row r="21237">
          <cell r="I21237" t="str">
            <v>10DFTCANUS</v>
          </cell>
        </row>
        <row r="21238">
          <cell r="I21238" t="str">
            <v>10DFTCANUS</v>
          </cell>
        </row>
        <row r="21239">
          <cell r="I21239" t="str">
            <v>10DFTCANUS</v>
          </cell>
        </row>
        <row r="21240">
          <cell r="I21240" t="str">
            <v>10DFTCANUS</v>
          </cell>
        </row>
        <row r="21241">
          <cell r="I21241" t="str">
            <v>10DFTCANUS</v>
          </cell>
        </row>
        <row r="21242">
          <cell r="I21242" t="str">
            <v>10DFTCANUS</v>
          </cell>
        </row>
        <row r="21243">
          <cell r="I21243" t="str">
            <v>10DFTCANUS</v>
          </cell>
        </row>
        <row r="21244">
          <cell r="I21244" t="str">
            <v>10DFTCANUS</v>
          </cell>
        </row>
        <row r="21245">
          <cell r="I21245" t="str">
            <v>10DFTCANUS</v>
          </cell>
        </row>
        <row r="21246">
          <cell r="I21246" t="str">
            <v>10DFTCANUS</v>
          </cell>
        </row>
        <row r="21247">
          <cell r="I21247" t="str">
            <v>10DFTCANUS</v>
          </cell>
        </row>
        <row r="21248">
          <cell r="I21248" t="str">
            <v>10DFTCANUS</v>
          </cell>
        </row>
        <row r="21249">
          <cell r="I21249" t="str">
            <v>11DFTCANUS</v>
          </cell>
        </row>
        <row r="21250">
          <cell r="I21250" t="str">
            <v>11DFTCANUS</v>
          </cell>
        </row>
        <row r="21251">
          <cell r="I21251" t="str">
            <v>11DFTCANUS</v>
          </cell>
        </row>
        <row r="21252">
          <cell r="I21252" t="str">
            <v>11DFTCANUS</v>
          </cell>
        </row>
        <row r="21253">
          <cell r="I21253" t="str">
            <v>11DFTCANUS</v>
          </cell>
        </row>
        <row r="21254">
          <cell r="I21254" t="str">
            <v>11DFTCANUS</v>
          </cell>
        </row>
        <row r="21255">
          <cell r="I21255" t="str">
            <v>11DFTCANUS</v>
          </cell>
        </row>
        <row r="21256">
          <cell r="I21256" t="str">
            <v>11DFTCANUS</v>
          </cell>
        </row>
        <row r="21257">
          <cell r="I21257" t="str">
            <v>11DFTCANUS</v>
          </cell>
        </row>
        <row r="21258">
          <cell r="I21258" t="str">
            <v>11DFTCANUS</v>
          </cell>
        </row>
        <row r="21259">
          <cell r="I21259" t="str">
            <v>11DFTCANUS</v>
          </cell>
        </row>
        <row r="21260">
          <cell r="I21260" t="str">
            <v>11DFTCANUS</v>
          </cell>
        </row>
        <row r="21261">
          <cell r="I21261" t="str">
            <v>12DFTCANUS</v>
          </cell>
        </row>
        <row r="21262">
          <cell r="I21262" t="str">
            <v>12DFTCANUS</v>
          </cell>
        </row>
        <row r="21263">
          <cell r="I21263" t="str">
            <v>12DFTCANUS</v>
          </cell>
        </row>
        <row r="21264">
          <cell r="I21264" t="str">
            <v>12DFTCANUS</v>
          </cell>
        </row>
        <row r="21265">
          <cell r="I21265" t="str">
            <v>12DFTCANUS</v>
          </cell>
        </row>
        <row r="21266">
          <cell r="I21266" t="str">
            <v>12DFTCANUS</v>
          </cell>
        </row>
        <row r="21267">
          <cell r="I21267" t="str">
            <v>12DFTCANUS</v>
          </cell>
        </row>
        <row r="21268">
          <cell r="I21268" t="str">
            <v>12DFTCANUS</v>
          </cell>
        </row>
        <row r="21269">
          <cell r="I21269" t="str">
            <v>12DFTCANUS</v>
          </cell>
        </row>
        <row r="21270">
          <cell r="I21270" t="str">
            <v>12DFTCANUS</v>
          </cell>
        </row>
        <row r="21271">
          <cell r="I21271" t="str">
            <v>12DFTCANUS</v>
          </cell>
        </row>
        <row r="21272">
          <cell r="I21272" t="str">
            <v>12DFTCANUS</v>
          </cell>
        </row>
        <row r="21273">
          <cell r="I21273" t="str">
            <v>12DFTCANUS</v>
          </cell>
        </row>
        <row r="21274">
          <cell r="I21274" t="str">
            <v>12DFTCANUS</v>
          </cell>
        </row>
        <row r="21275">
          <cell r="I21275" t="str">
            <v>12DFTCANUS</v>
          </cell>
        </row>
        <row r="21276">
          <cell r="I21276" t="str">
            <v>12DFTCANUS</v>
          </cell>
        </row>
        <row r="21277">
          <cell r="I21277" t="str">
            <v>12DFTCANUS</v>
          </cell>
        </row>
        <row r="21278">
          <cell r="I21278" t="str">
            <v>12DFTCANUS</v>
          </cell>
        </row>
        <row r="21279">
          <cell r="I21279" t="str">
            <v>12DFTCANUS</v>
          </cell>
        </row>
        <row r="21280">
          <cell r="I21280" t="str">
            <v>12DFTCANUS</v>
          </cell>
        </row>
        <row r="21281">
          <cell r="I21281" t="str">
            <v>12DFTCANUS</v>
          </cell>
        </row>
        <row r="21282">
          <cell r="I21282" t="str">
            <v>12DFTCANUS</v>
          </cell>
        </row>
        <row r="21283">
          <cell r="I21283" t="str">
            <v>12DFTCANUS</v>
          </cell>
        </row>
        <row r="21284">
          <cell r="I21284" t="str">
            <v>12DFTCANUS</v>
          </cell>
        </row>
        <row r="21285">
          <cell r="I21285" t="str">
            <v>12DFTCANUS</v>
          </cell>
        </row>
        <row r="21286">
          <cell r="I21286" t="str">
            <v>12DFTCANUS</v>
          </cell>
        </row>
        <row r="21287">
          <cell r="I21287" t="str">
            <v>12DFTCANUS</v>
          </cell>
        </row>
        <row r="21288">
          <cell r="I21288" t="str">
            <v>12DFTCANUS</v>
          </cell>
        </row>
        <row r="21289">
          <cell r="I21289" t="str">
            <v>12DFTCANUS</v>
          </cell>
        </row>
        <row r="21290">
          <cell r="I21290" t="str">
            <v>12DFTCANUS</v>
          </cell>
        </row>
        <row r="21291">
          <cell r="I21291" t="str">
            <v>12DFTCANUS</v>
          </cell>
        </row>
        <row r="21292">
          <cell r="I21292" t="str">
            <v>12DFTCANUS</v>
          </cell>
        </row>
        <row r="21293">
          <cell r="I21293" t="str">
            <v>12DFTCANUS</v>
          </cell>
        </row>
        <row r="21294">
          <cell r="I21294" t="str">
            <v>12DFTCANUS</v>
          </cell>
        </row>
        <row r="21295">
          <cell r="I21295" t="str">
            <v>12DFTCANUS</v>
          </cell>
        </row>
        <row r="21296">
          <cell r="I21296" t="str">
            <v>12DFTCANUS</v>
          </cell>
        </row>
        <row r="21297">
          <cell r="I21297" t="str">
            <v>12DFTCANUS</v>
          </cell>
        </row>
        <row r="21298">
          <cell r="I21298" t="str">
            <v>12DFTCANUS</v>
          </cell>
        </row>
        <row r="21299">
          <cell r="I21299" t="str">
            <v>12DFTCANUS</v>
          </cell>
        </row>
        <row r="21300">
          <cell r="I21300" t="str">
            <v>12DFTCANUS</v>
          </cell>
        </row>
        <row r="21301">
          <cell r="I21301" t="str">
            <v>12DFTCANUS</v>
          </cell>
        </row>
        <row r="21302">
          <cell r="I21302" t="str">
            <v>12DFTCANUS</v>
          </cell>
        </row>
        <row r="21303">
          <cell r="I21303" t="str">
            <v>12DFTCANUS</v>
          </cell>
        </row>
        <row r="21304">
          <cell r="I21304" t="str">
            <v>12DFTCANUS</v>
          </cell>
        </row>
        <row r="21305">
          <cell r="I21305" t="str">
            <v>12DFTCANUS</v>
          </cell>
        </row>
        <row r="21306">
          <cell r="I21306" t="str">
            <v>12DFTCANUS</v>
          </cell>
        </row>
        <row r="21307">
          <cell r="I21307" t="str">
            <v>1MFTCANUS</v>
          </cell>
        </row>
        <row r="21308">
          <cell r="I21308" t="str">
            <v>1MFTCANUS</v>
          </cell>
        </row>
        <row r="21309">
          <cell r="I21309" t="str">
            <v>1MFTCANUS</v>
          </cell>
        </row>
        <row r="21310">
          <cell r="I21310" t="str">
            <v>1MFTCANUS</v>
          </cell>
        </row>
        <row r="21311">
          <cell r="I21311" t="str">
            <v>1MFTCANUS</v>
          </cell>
        </row>
        <row r="21312">
          <cell r="I21312" t="str">
            <v>1MFTCANUS</v>
          </cell>
        </row>
        <row r="21313">
          <cell r="I21313" t="str">
            <v>1MFTCANUS</v>
          </cell>
        </row>
        <row r="21314">
          <cell r="I21314" t="str">
            <v>1MFTCANUS</v>
          </cell>
        </row>
        <row r="21315">
          <cell r="I21315" t="str">
            <v>1MFTCANUS</v>
          </cell>
        </row>
        <row r="21316">
          <cell r="I21316" t="str">
            <v>1MFTCANUS</v>
          </cell>
        </row>
        <row r="21317">
          <cell r="I21317" t="str">
            <v>1MFTCANUS</v>
          </cell>
        </row>
        <row r="21318">
          <cell r="I21318" t="str">
            <v>1MFTCANUS</v>
          </cell>
        </row>
        <row r="21319">
          <cell r="I21319" t="str">
            <v>1MFTCANUS</v>
          </cell>
        </row>
        <row r="21320">
          <cell r="I21320" t="str">
            <v>1MFTCANUS</v>
          </cell>
        </row>
        <row r="21321">
          <cell r="I21321" t="str">
            <v>1MFTCANUS</v>
          </cell>
        </row>
        <row r="21322">
          <cell r="I21322" t="str">
            <v>1MFTCANUS</v>
          </cell>
        </row>
        <row r="21323">
          <cell r="I21323" t="str">
            <v>1MFTCANUS</v>
          </cell>
        </row>
        <row r="21324">
          <cell r="I21324" t="str">
            <v>1MFTCANUS</v>
          </cell>
        </row>
        <row r="21325">
          <cell r="I21325" t="str">
            <v>1MFTCANUS</v>
          </cell>
        </row>
        <row r="21326">
          <cell r="I21326" t="str">
            <v>1MFTCANUS</v>
          </cell>
        </row>
        <row r="21327">
          <cell r="I21327" t="str">
            <v>1MFTCANUS</v>
          </cell>
        </row>
        <row r="21328">
          <cell r="I21328" t="str">
            <v>1MFTCANUS</v>
          </cell>
        </row>
        <row r="21329">
          <cell r="I21329" t="str">
            <v>1MFTCANUS</v>
          </cell>
        </row>
        <row r="21330">
          <cell r="I21330" t="str">
            <v>1MFTCANUS</v>
          </cell>
        </row>
        <row r="21331">
          <cell r="I21331" t="str">
            <v>1MFTCANUS</v>
          </cell>
        </row>
        <row r="21332">
          <cell r="I21332" t="str">
            <v>1MFTCANUS</v>
          </cell>
        </row>
        <row r="21333">
          <cell r="I21333" t="str">
            <v>1MFTCANUS</v>
          </cell>
        </row>
        <row r="21334">
          <cell r="I21334" t="str">
            <v>1MFTCANUS</v>
          </cell>
        </row>
        <row r="21335">
          <cell r="I21335" t="str">
            <v>1MFTCANUS</v>
          </cell>
        </row>
        <row r="21336">
          <cell r="I21336" t="str">
            <v>2MFTCANUS</v>
          </cell>
        </row>
        <row r="21337">
          <cell r="I21337" t="str">
            <v>3MFTCANUS</v>
          </cell>
        </row>
        <row r="21338">
          <cell r="I21338" t="str">
            <v>NOT USED</v>
          </cell>
        </row>
        <row r="21339">
          <cell r="I21339" t="str">
            <v>2PNGPRICE</v>
          </cell>
        </row>
        <row r="21340">
          <cell r="I21340" t="str">
            <v>3PNGPRICE</v>
          </cell>
        </row>
        <row r="21341">
          <cell r="I21341" t="str">
            <v>4PNGPRICE</v>
          </cell>
        </row>
        <row r="21342">
          <cell r="I21342" t="str">
            <v>5PNGPRICE</v>
          </cell>
        </row>
        <row r="21343">
          <cell r="I21343" t="str">
            <v>6PNGPRICE</v>
          </cell>
        </row>
        <row r="21344">
          <cell r="I21344" t="str">
            <v>7PNGPRICE</v>
          </cell>
        </row>
        <row r="21345">
          <cell r="I21345" t="str">
            <v>8PNGPRICE</v>
          </cell>
        </row>
        <row r="21346">
          <cell r="I21346" t="str">
            <v>8PNGPRICE</v>
          </cell>
        </row>
        <row r="21347">
          <cell r="I21347" t="str">
            <v>8PNGPRICE</v>
          </cell>
        </row>
        <row r="21348">
          <cell r="I21348" t="str">
            <v>8PNGPRICE</v>
          </cell>
        </row>
        <row r="21349">
          <cell r="I21349" t="str">
            <v>8PNGPRICE</v>
          </cell>
        </row>
        <row r="21350">
          <cell r="I21350" t="str">
            <v>9PNGPRICE</v>
          </cell>
        </row>
        <row r="21351">
          <cell r="I21351" t="str">
            <v>9PNGPRICE</v>
          </cell>
        </row>
        <row r="21352">
          <cell r="I21352" t="str">
            <v>9PNGPRICE</v>
          </cell>
        </row>
        <row r="21353">
          <cell r="I21353" t="str">
            <v>9PNGPRICE</v>
          </cell>
        </row>
        <row r="21354">
          <cell r="I21354" t="str">
            <v>9PNGPRICE</v>
          </cell>
        </row>
        <row r="21355">
          <cell r="I21355" t="str">
            <v>9PNGPRICE</v>
          </cell>
        </row>
        <row r="21356">
          <cell r="I21356" t="str">
            <v>9PNGPRICE</v>
          </cell>
        </row>
        <row r="21357">
          <cell r="I21357" t="str">
            <v>9PNGPRICE</v>
          </cell>
        </row>
        <row r="21358">
          <cell r="I21358" t="str">
            <v>9PNGPRICE</v>
          </cell>
        </row>
        <row r="21359">
          <cell r="I21359" t="str">
            <v>9PNGPRICE</v>
          </cell>
        </row>
        <row r="21360">
          <cell r="I21360" t="str">
            <v>9PNGPRICE</v>
          </cell>
        </row>
        <row r="21361">
          <cell r="I21361" t="str">
            <v>9PNGPRICE</v>
          </cell>
        </row>
        <row r="21362">
          <cell r="I21362" t="str">
            <v>10PNGPRICE</v>
          </cell>
        </row>
        <row r="21363">
          <cell r="I21363" t="str">
            <v>10PNGPRICE</v>
          </cell>
        </row>
        <row r="21364">
          <cell r="I21364" t="str">
            <v>10PNGPRICE</v>
          </cell>
        </row>
        <row r="21365">
          <cell r="I21365" t="str">
            <v>10PNGPRICE</v>
          </cell>
        </row>
        <row r="21366">
          <cell r="I21366" t="str">
            <v>10PNGPRICE</v>
          </cell>
        </row>
        <row r="21367">
          <cell r="I21367" t="str">
            <v>10PNGPRICE</v>
          </cell>
        </row>
        <row r="21368">
          <cell r="I21368" t="str">
            <v>10PNGPRICE</v>
          </cell>
        </row>
        <row r="21369">
          <cell r="I21369" t="str">
            <v>10PNGPRICE</v>
          </cell>
        </row>
        <row r="21370">
          <cell r="I21370" t="str">
            <v>10PNGPRICE</v>
          </cell>
        </row>
        <row r="21371">
          <cell r="I21371" t="str">
            <v>10PNGPRICE</v>
          </cell>
        </row>
        <row r="21372">
          <cell r="I21372" t="str">
            <v>10PNGPRICE</v>
          </cell>
        </row>
        <row r="21373">
          <cell r="I21373" t="str">
            <v>10PNGPRICE</v>
          </cell>
        </row>
        <row r="21374">
          <cell r="I21374" t="str">
            <v>11PNGPRICE</v>
          </cell>
        </row>
        <row r="21375">
          <cell r="I21375" t="str">
            <v>11PNGPRICE</v>
          </cell>
        </row>
        <row r="21376">
          <cell r="I21376" t="str">
            <v>11PNGPRICE</v>
          </cell>
        </row>
        <row r="21377">
          <cell r="I21377" t="str">
            <v>11PNGPRICE</v>
          </cell>
        </row>
        <row r="21378">
          <cell r="I21378" t="str">
            <v>11PNGPRICE</v>
          </cell>
        </row>
        <row r="21379">
          <cell r="I21379" t="str">
            <v>11PNGPRICE</v>
          </cell>
        </row>
        <row r="21380">
          <cell r="I21380" t="str">
            <v>11PNGPRICE</v>
          </cell>
        </row>
        <row r="21381">
          <cell r="I21381" t="str">
            <v>11PNGPRICE</v>
          </cell>
        </row>
        <row r="21382">
          <cell r="I21382" t="str">
            <v>11PNGPRICE</v>
          </cell>
        </row>
        <row r="21383">
          <cell r="I21383" t="str">
            <v>11PNGPRICE</v>
          </cell>
        </row>
        <row r="21384">
          <cell r="I21384" t="str">
            <v>11PNGPRICE</v>
          </cell>
        </row>
        <row r="21385">
          <cell r="I21385" t="str">
            <v>11PNGPRICE</v>
          </cell>
        </row>
        <row r="21386">
          <cell r="I21386" t="str">
            <v>12PNGPRICE</v>
          </cell>
        </row>
        <row r="21387">
          <cell r="I21387" t="str">
            <v>12PNGPRICE</v>
          </cell>
        </row>
        <row r="21388">
          <cell r="I21388" t="str">
            <v>12PNGPRICE</v>
          </cell>
        </row>
        <row r="21389">
          <cell r="I21389" t="str">
            <v>12PNGPRICE</v>
          </cell>
        </row>
        <row r="21390">
          <cell r="I21390" t="str">
            <v>12PNGPRICE</v>
          </cell>
        </row>
        <row r="21391">
          <cell r="I21391" t="str">
            <v>12PNGPRICE</v>
          </cell>
        </row>
        <row r="21392">
          <cell r="I21392" t="str">
            <v>12PNGPRICE</v>
          </cell>
        </row>
        <row r="21393">
          <cell r="I21393" t="str">
            <v>12PNGPRICE</v>
          </cell>
        </row>
        <row r="21394">
          <cell r="I21394" t="str">
            <v>12PNGPRICE</v>
          </cell>
        </row>
        <row r="21395">
          <cell r="I21395" t="str">
            <v>12PNGPRICE</v>
          </cell>
        </row>
        <row r="21396">
          <cell r="I21396" t="str">
            <v>12PNGPRICE</v>
          </cell>
        </row>
        <row r="21397">
          <cell r="I21397" t="str">
            <v>12PNGPRICE</v>
          </cell>
        </row>
        <row r="21398">
          <cell r="I21398" t="str">
            <v>12PNGPRICE</v>
          </cell>
        </row>
        <row r="21399">
          <cell r="I21399" t="str">
            <v>12PNGPRICE</v>
          </cell>
        </row>
        <row r="21400">
          <cell r="I21400" t="str">
            <v>12PNGPRICE</v>
          </cell>
        </row>
        <row r="21401">
          <cell r="I21401" t="str">
            <v>12PNGPRICE</v>
          </cell>
        </row>
        <row r="21402">
          <cell r="I21402" t="str">
            <v>12PNGPRICE</v>
          </cell>
        </row>
        <row r="21403">
          <cell r="I21403" t="str">
            <v>12PNGPRICE</v>
          </cell>
        </row>
        <row r="21404">
          <cell r="I21404" t="str">
            <v>12PNGPRICE</v>
          </cell>
        </row>
        <row r="21405">
          <cell r="I21405" t="str">
            <v>12PNGPRICE</v>
          </cell>
        </row>
        <row r="21406">
          <cell r="I21406" t="str">
            <v>12PNGPRICE</v>
          </cell>
        </row>
        <row r="21407">
          <cell r="I21407" t="str">
            <v>12PNGPRICE</v>
          </cell>
        </row>
        <row r="21408">
          <cell r="I21408" t="str">
            <v>12PNGPRICE</v>
          </cell>
        </row>
        <row r="21409">
          <cell r="I21409" t="str">
            <v>12PNGPRICE</v>
          </cell>
        </row>
        <row r="21410">
          <cell r="I21410" t="str">
            <v>12PNGPRICE</v>
          </cell>
        </row>
        <row r="21411">
          <cell r="I21411" t="str">
            <v>12PNGPRICE</v>
          </cell>
        </row>
        <row r="21412">
          <cell r="I21412" t="str">
            <v>12PNGPRICE</v>
          </cell>
        </row>
        <row r="21413">
          <cell r="I21413" t="str">
            <v>12PNGPRICE</v>
          </cell>
        </row>
        <row r="21414">
          <cell r="I21414" t="str">
            <v>12PNGPRICE</v>
          </cell>
        </row>
        <row r="21415">
          <cell r="I21415" t="str">
            <v>12PNGPRICE</v>
          </cell>
        </row>
        <row r="21416">
          <cell r="I21416" t="str">
            <v>12PNGPRICE</v>
          </cell>
        </row>
        <row r="21417">
          <cell r="I21417" t="str">
            <v>12PNGPRICE</v>
          </cell>
        </row>
        <row r="21418">
          <cell r="I21418" t="str">
            <v>12PNGPRICE</v>
          </cell>
        </row>
        <row r="21419">
          <cell r="I21419" t="str">
            <v>12PNGPRICE</v>
          </cell>
        </row>
        <row r="21420">
          <cell r="I21420" t="str">
            <v>12PNGPRICE</v>
          </cell>
        </row>
        <row r="21421">
          <cell r="I21421" t="str">
            <v>12PNGPRICE</v>
          </cell>
        </row>
        <row r="21422">
          <cell r="I21422" t="str">
            <v>12PNGPRICE</v>
          </cell>
        </row>
        <row r="21423">
          <cell r="I21423" t="str">
            <v>12PNGPRICE</v>
          </cell>
        </row>
        <row r="21424">
          <cell r="I21424" t="str">
            <v>12PNGPRICE</v>
          </cell>
        </row>
        <row r="21425">
          <cell r="I21425" t="str">
            <v>12PNGPRICE</v>
          </cell>
        </row>
        <row r="21426">
          <cell r="I21426" t="str">
            <v>12PNGPRICE</v>
          </cell>
        </row>
        <row r="21427">
          <cell r="I21427" t="str">
            <v>12PNGPRICE</v>
          </cell>
        </row>
        <row r="21428">
          <cell r="I21428" t="str">
            <v>12PNGPRICE</v>
          </cell>
        </row>
        <row r="21429">
          <cell r="I21429" t="str">
            <v>12PNGPRICE</v>
          </cell>
        </row>
        <row r="21430">
          <cell r="I21430" t="str">
            <v>12PNGPRICE</v>
          </cell>
        </row>
        <row r="21431">
          <cell r="I21431" t="str">
            <v>12PNGPRICE</v>
          </cell>
        </row>
        <row r="21432">
          <cell r="I21432" t="str">
            <v>NOT USED</v>
          </cell>
        </row>
        <row r="21433">
          <cell r="I21433" t="str">
            <v>2DMAWEST</v>
          </cell>
        </row>
        <row r="21434">
          <cell r="I21434" t="str">
            <v>3DMAWEST</v>
          </cell>
        </row>
        <row r="21435">
          <cell r="I21435" t="str">
            <v>4DMAWEST</v>
          </cell>
        </row>
        <row r="21436">
          <cell r="I21436" t="str">
            <v>5DMAWEST</v>
          </cell>
        </row>
        <row r="21437">
          <cell r="I21437" t="str">
            <v>6DMAWEST</v>
          </cell>
        </row>
        <row r="21438">
          <cell r="I21438" t="str">
            <v>7DMAWEST</v>
          </cell>
        </row>
        <row r="21439">
          <cell r="I21439" t="str">
            <v>8DMAWEST</v>
          </cell>
        </row>
        <row r="21440">
          <cell r="I21440" t="str">
            <v>8DMAWEST</v>
          </cell>
        </row>
        <row r="21441">
          <cell r="I21441" t="str">
            <v>8DMAWEST</v>
          </cell>
        </row>
        <row r="21442">
          <cell r="I21442" t="str">
            <v>8DMAWEST</v>
          </cell>
        </row>
        <row r="21443">
          <cell r="I21443" t="str">
            <v>8DMAWEST</v>
          </cell>
        </row>
        <row r="21444">
          <cell r="I21444" t="str">
            <v>9DMAWEST</v>
          </cell>
        </row>
        <row r="21445">
          <cell r="I21445" t="str">
            <v>9DMAWEST</v>
          </cell>
        </row>
        <row r="21446">
          <cell r="I21446" t="str">
            <v>9DMAWEST</v>
          </cell>
        </row>
        <row r="21447">
          <cell r="I21447" t="str">
            <v>1MMAWEST</v>
          </cell>
        </row>
        <row r="21448">
          <cell r="I21448" t="str">
            <v>1MMAWEST</v>
          </cell>
        </row>
        <row r="21449">
          <cell r="I21449" t="str">
            <v>1MMAWEST</v>
          </cell>
        </row>
        <row r="21450">
          <cell r="I21450" t="str">
            <v>1MMAWEST</v>
          </cell>
        </row>
        <row r="21451">
          <cell r="I21451" t="str">
            <v>1MMAWEST</v>
          </cell>
        </row>
        <row r="21452">
          <cell r="I21452" t="str">
            <v>1MMAWEST</v>
          </cell>
        </row>
        <row r="21453">
          <cell r="I21453" t="str">
            <v>1MMAWEST</v>
          </cell>
        </row>
        <row r="21454">
          <cell r="I21454" t="str">
            <v>1MMAWEST</v>
          </cell>
        </row>
        <row r="21455">
          <cell r="I21455" t="str">
            <v>1MMAWEST</v>
          </cell>
        </row>
        <row r="21456">
          <cell r="I21456" t="str">
            <v>1MMAWEST</v>
          </cell>
        </row>
        <row r="21457">
          <cell r="I21457" t="str">
            <v>1MMAWEST</v>
          </cell>
        </row>
        <row r="21458">
          <cell r="I21458" t="str">
            <v>1MMAWEST</v>
          </cell>
        </row>
        <row r="21459">
          <cell r="I21459" t="str">
            <v>1MMAWEST</v>
          </cell>
        </row>
        <row r="21460">
          <cell r="I21460" t="str">
            <v>1MMAWEST</v>
          </cell>
        </row>
        <row r="21461">
          <cell r="I21461" t="str">
            <v>1MMAWEST</v>
          </cell>
        </row>
        <row r="21462">
          <cell r="I21462" t="str">
            <v>1MMAWEST</v>
          </cell>
        </row>
        <row r="21463">
          <cell r="I21463" t="str">
            <v>1MMAWEST</v>
          </cell>
        </row>
        <row r="21464">
          <cell r="I21464" t="str">
            <v>1MMAWEST</v>
          </cell>
        </row>
        <row r="21465">
          <cell r="I21465" t="str">
            <v>1MMAWEST</v>
          </cell>
        </row>
        <row r="21466">
          <cell r="I21466" t="str">
            <v>1MMAWEST</v>
          </cell>
        </row>
        <row r="21467">
          <cell r="I21467" t="str">
            <v>1MMAWEST</v>
          </cell>
        </row>
        <row r="21468">
          <cell r="I21468" t="str">
            <v>1MMAWEST</v>
          </cell>
        </row>
        <row r="21469">
          <cell r="I21469" t="str">
            <v>1MMAWEST</v>
          </cell>
        </row>
        <row r="21470">
          <cell r="I21470" t="str">
            <v>1MMAWEST</v>
          </cell>
        </row>
        <row r="21471">
          <cell r="I21471" t="str">
            <v>1MMAWEST</v>
          </cell>
        </row>
        <row r="21472">
          <cell r="I21472" t="str">
            <v>1MMAWEST</v>
          </cell>
        </row>
        <row r="21473">
          <cell r="I21473" t="str">
            <v>1MMAWEST</v>
          </cell>
        </row>
        <row r="21474">
          <cell r="I21474" t="str">
            <v>1MMAWEST</v>
          </cell>
        </row>
        <row r="21475">
          <cell r="I21475" t="str">
            <v>1MMAWEST</v>
          </cell>
        </row>
        <row r="21476">
          <cell r="I21476" t="str">
            <v>2MMAWEST</v>
          </cell>
        </row>
        <row r="21477">
          <cell r="I21477" t="str">
            <v>3MMAWEST</v>
          </cell>
        </row>
        <row r="21478">
          <cell r="I21478" t="str">
            <v>4MMAWEST</v>
          </cell>
        </row>
        <row r="21479">
          <cell r="I21479" t="str">
            <v>5MMAWEST</v>
          </cell>
        </row>
        <row r="21480">
          <cell r="I21480" t="str">
            <v>6MMAWEST</v>
          </cell>
        </row>
        <row r="21481">
          <cell r="I21481" t="str">
            <v>7MMAWEST</v>
          </cell>
        </row>
        <row r="21482">
          <cell r="I21482" t="str">
            <v>8MMAWEST</v>
          </cell>
        </row>
        <row r="21483">
          <cell r="I21483" t="str">
            <v>8MMAWEST</v>
          </cell>
        </row>
        <row r="21484">
          <cell r="I21484" t="str">
            <v>8MMAWEST</v>
          </cell>
        </row>
        <row r="21485">
          <cell r="I21485" t="str">
            <v>8MMAWEST</v>
          </cell>
        </row>
        <row r="21486">
          <cell r="I21486" t="str">
            <v>8MMAWEST</v>
          </cell>
        </row>
        <row r="21487">
          <cell r="I21487" t="str">
            <v>9MMAWEST</v>
          </cell>
        </row>
        <row r="21488">
          <cell r="I21488" t="str">
            <v>9MMAWEST</v>
          </cell>
        </row>
        <row r="21489">
          <cell r="I21489" t="str">
            <v>9MMAWEST</v>
          </cell>
        </row>
        <row r="21490">
          <cell r="I21490" t="str">
            <v>9MMAWEST</v>
          </cell>
        </row>
        <row r="21491">
          <cell r="I21491" t="str">
            <v>9MMAWEST</v>
          </cell>
        </row>
        <row r="21492">
          <cell r="I21492" t="str">
            <v>9MMAWEST</v>
          </cell>
        </row>
        <row r="21493">
          <cell r="I21493" t="str">
            <v>9MMAWEST</v>
          </cell>
        </row>
        <row r="21494">
          <cell r="I21494" t="str">
            <v>9MMAWEST</v>
          </cell>
        </row>
        <row r="21495">
          <cell r="I21495" t="str">
            <v>9MMAWEST</v>
          </cell>
        </row>
        <row r="21496">
          <cell r="I21496" t="str">
            <v>9MMAWEST</v>
          </cell>
        </row>
        <row r="21497">
          <cell r="I21497" t="str">
            <v>9MMAWEST</v>
          </cell>
        </row>
        <row r="21498">
          <cell r="I21498" t="str">
            <v>9MMAWEST</v>
          </cell>
        </row>
        <row r="21499">
          <cell r="I21499" t="str">
            <v>10MMAWEST</v>
          </cell>
        </row>
        <row r="21500">
          <cell r="I21500" t="str">
            <v>10MMAWEST</v>
          </cell>
        </row>
        <row r="21501">
          <cell r="I21501" t="str">
            <v>10MMAWEST</v>
          </cell>
        </row>
        <row r="21502">
          <cell r="I21502" t="str">
            <v>10MMAWEST</v>
          </cell>
        </row>
        <row r="21503">
          <cell r="I21503" t="str">
            <v>10MMAWEST</v>
          </cell>
        </row>
        <row r="21504">
          <cell r="I21504" t="str">
            <v>10MMAWEST</v>
          </cell>
        </row>
        <row r="21505">
          <cell r="I21505" t="str">
            <v>10MMAWEST</v>
          </cell>
        </row>
        <row r="21506">
          <cell r="I21506" t="str">
            <v>10MMAWEST</v>
          </cell>
        </row>
        <row r="21507">
          <cell r="I21507" t="str">
            <v>10MMAWEST</v>
          </cell>
        </row>
        <row r="21508">
          <cell r="I21508" t="str">
            <v>10MMAWEST</v>
          </cell>
        </row>
        <row r="21509">
          <cell r="I21509" t="str">
            <v>10MMAWEST</v>
          </cell>
        </row>
        <row r="21510">
          <cell r="I21510" t="str">
            <v>10MMAWEST</v>
          </cell>
        </row>
        <row r="21511">
          <cell r="I21511" t="str">
            <v>11MMAWEST</v>
          </cell>
        </row>
        <row r="21512">
          <cell r="I21512" t="str">
            <v>11MMAWEST</v>
          </cell>
        </row>
        <row r="21513">
          <cell r="I21513" t="str">
            <v>11MMAWEST</v>
          </cell>
        </row>
        <row r="21514">
          <cell r="I21514" t="str">
            <v>11MMAWEST</v>
          </cell>
        </row>
        <row r="21515">
          <cell r="I21515" t="str">
            <v>11MMAWEST</v>
          </cell>
        </row>
        <row r="21516">
          <cell r="I21516" t="str">
            <v>11MMAWEST</v>
          </cell>
        </row>
        <row r="21517">
          <cell r="I21517" t="str">
            <v>11MMAWEST</v>
          </cell>
        </row>
        <row r="21518">
          <cell r="I21518" t="str">
            <v>11MMAWEST</v>
          </cell>
        </row>
        <row r="21519">
          <cell r="I21519" t="str">
            <v>11MMAWEST</v>
          </cell>
        </row>
        <row r="21520">
          <cell r="I21520" t="str">
            <v>11MMAWEST</v>
          </cell>
        </row>
        <row r="21521">
          <cell r="I21521" t="str">
            <v>11MMAWEST</v>
          </cell>
        </row>
        <row r="21522">
          <cell r="I21522" t="str">
            <v>11MMAWEST</v>
          </cell>
        </row>
        <row r="21523">
          <cell r="I21523" t="str">
            <v>12MMAWEST</v>
          </cell>
        </row>
        <row r="21524">
          <cell r="I21524" t="str">
            <v>12MMAWEST</v>
          </cell>
        </row>
        <row r="21525">
          <cell r="I21525" t="str">
            <v>12MMAWEST</v>
          </cell>
        </row>
        <row r="21526">
          <cell r="I21526" t="str">
            <v>12MMAWEST</v>
          </cell>
        </row>
        <row r="21527">
          <cell r="I21527" t="str">
            <v>12MMAWEST</v>
          </cell>
        </row>
        <row r="21528">
          <cell r="I21528" t="str">
            <v>12MMAWEST</v>
          </cell>
        </row>
        <row r="21529">
          <cell r="I21529" t="str">
            <v>12MMAWEST</v>
          </cell>
        </row>
        <row r="21530">
          <cell r="I21530" t="str">
            <v>12MMAWEST</v>
          </cell>
        </row>
        <row r="21531">
          <cell r="I21531" t="str">
            <v>12MMAWEST</v>
          </cell>
        </row>
        <row r="21532">
          <cell r="I21532" t="str">
            <v>12MMAWEST</v>
          </cell>
        </row>
        <row r="21533">
          <cell r="I21533" t="str">
            <v>12MMAWEST</v>
          </cell>
        </row>
        <row r="21534">
          <cell r="I21534" t="str">
            <v>12MMAWEST</v>
          </cell>
        </row>
        <row r="21535">
          <cell r="I21535" t="str">
            <v>12MMAWEST</v>
          </cell>
        </row>
        <row r="21536">
          <cell r="I21536" t="str">
            <v>12MMAWEST</v>
          </cell>
        </row>
        <row r="21537">
          <cell r="I21537" t="str">
            <v>12MMAWEST</v>
          </cell>
        </row>
        <row r="21538">
          <cell r="I21538" t="str">
            <v>12MMAWEST</v>
          </cell>
        </row>
        <row r="21539">
          <cell r="I21539" t="str">
            <v>12MMAWEST</v>
          </cell>
        </row>
        <row r="21540">
          <cell r="I21540" t="str">
            <v>12MMAWEST</v>
          </cell>
        </row>
        <row r="21541">
          <cell r="I21541" t="str">
            <v>12MMAWEST</v>
          </cell>
        </row>
        <row r="21542">
          <cell r="I21542" t="str">
            <v>12MMAWEST</v>
          </cell>
        </row>
        <row r="21543">
          <cell r="I21543" t="str">
            <v>12MMAWEST</v>
          </cell>
        </row>
        <row r="21544">
          <cell r="I21544" t="str">
            <v>12MMAWEST</v>
          </cell>
        </row>
        <row r="21545">
          <cell r="I21545" t="str">
            <v>12MMAWEST</v>
          </cell>
        </row>
        <row r="21546">
          <cell r="I21546" t="str">
            <v>12MMAWEST</v>
          </cell>
        </row>
        <row r="21547">
          <cell r="I21547" t="str">
            <v>12MMAWEST</v>
          </cell>
        </row>
        <row r="21548">
          <cell r="I21548" t="str">
            <v>12MMAWEST</v>
          </cell>
        </row>
        <row r="21549">
          <cell r="I21549" t="str">
            <v>12MMAWEST</v>
          </cell>
        </row>
        <row r="21550">
          <cell r="I21550" t="str">
            <v>12MMAWEST</v>
          </cell>
        </row>
        <row r="21551">
          <cell r="I21551" t="str">
            <v>12MMAWEST</v>
          </cell>
        </row>
        <row r="21552">
          <cell r="I21552" t="str">
            <v>12MMAWEST</v>
          </cell>
        </row>
        <row r="21553">
          <cell r="I21553" t="str">
            <v>12MMAWEST</v>
          </cell>
        </row>
        <row r="21554">
          <cell r="I21554" t="str">
            <v>12MMAWEST</v>
          </cell>
        </row>
        <row r="21555">
          <cell r="I21555" t="str">
            <v>12MMAWEST</v>
          </cell>
        </row>
        <row r="21556">
          <cell r="I21556" t="str">
            <v>12MMAWEST</v>
          </cell>
        </row>
        <row r="21557">
          <cell r="I21557" t="str">
            <v>12MMAWEST</v>
          </cell>
        </row>
        <row r="21558">
          <cell r="I21558" t="str">
            <v>12MMAWEST</v>
          </cell>
        </row>
        <row r="21559">
          <cell r="I21559" t="str">
            <v>12MMAWEST</v>
          </cell>
        </row>
        <row r="21560">
          <cell r="I21560" t="str">
            <v>12MMAWEST</v>
          </cell>
        </row>
        <row r="21561">
          <cell r="I21561" t="str">
            <v>12MMAWEST</v>
          </cell>
        </row>
        <row r="21562">
          <cell r="I21562" t="str">
            <v>12MMAWEST</v>
          </cell>
        </row>
        <row r="21563">
          <cell r="I21563" t="str">
            <v>12MMAWEST</v>
          </cell>
        </row>
        <row r="21564">
          <cell r="I21564" t="str">
            <v>12MMAWEST</v>
          </cell>
        </row>
        <row r="21565">
          <cell r="I21565" t="str">
            <v>12MMAWEST</v>
          </cell>
        </row>
        <row r="21566">
          <cell r="I21566" t="str">
            <v>12MMAWEST</v>
          </cell>
        </row>
        <row r="21567">
          <cell r="I21567" t="str">
            <v>12MMAWEST</v>
          </cell>
        </row>
        <row r="21568">
          <cell r="I21568" t="str">
            <v>12MMAWEST</v>
          </cell>
        </row>
        <row r="21569">
          <cell r="I21569" t="str">
            <v>12MMAWEST</v>
          </cell>
        </row>
        <row r="21570">
          <cell r="I21570" t="str">
            <v>12MMAWEST</v>
          </cell>
        </row>
        <row r="21571">
          <cell r="I21571" t="str">
            <v>12MMAWEST</v>
          </cell>
        </row>
        <row r="21572">
          <cell r="I21572" t="str">
            <v>12MMAWEST</v>
          </cell>
        </row>
        <row r="21573">
          <cell r="I21573" t="str">
            <v>12MMAWEST</v>
          </cell>
        </row>
        <row r="21574">
          <cell r="I21574" t="str">
            <v>12MMAWEST</v>
          </cell>
        </row>
        <row r="21575">
          <cell r="I21575" t="str">
            <v>12MMAWEST</v>
          </cell>
        </row>
        <row r="21576">
          <cell r="I21576" t="str">
            <v>12MMAWEST</v>
          </cell>
        </row>
        <row r="21577">
          <cell r="I21577" t="str">
            <v>12MMAWEST</v>
          </cell>
        </row>
        <row r="21578">
          <cell r="I21578" t="str">
            <v>12MMAWEST</v>
          </cell>
        </row>
        <row r="21579">
          <cell r="I21579" t="str">
            <v>12MMAWEST</v>
          </cell>
        </row>
        <row r="21580">
          <cell r="I21580" t="str">
            <v>12MMAWEST</v>
          </cell>
        </row>
        <row r="21581">
          <cell r="I21581" t="str">
            <v>12MMAWEST</v>
          </cell>
        </row>
        <row r="21582">
          <cell r="I21582" t="str">
            <v>12MMAWEST</v>
          </cell>
        </row>
        <row r="21583">
          <cell r="I21583" t="str">
            <v>12MMAWEST</v>
          </cell>
        </row>
        <row r="21584">
          <cell r="I21584" t="str">
            <v>12MMAWEST</v>
          </cell>
        </row>
        <row r="21585">
          <cell r="I21585" t="str">
            <v>12MMAWEST</v>
          </cell>
        </row>
        <row r="21586">
          <cell r="I21586" t="str">
            <v>12MMAWEST</v>
          </cell>
        </row>
        <row r="21587">
          <cell r="I21587" t="str">
            <v>12MMAWEST</v>
          </cell>
        </row>
        <row r="21588">
          <cell r="I21588" t="str">
            <v>12MMAWEST</v>
          </cell>
        </row>
        <row r="21589">
          <cell r="I21589" t="str">
            <v>12MMAWEST</v>
          </cell>
        </row>
        <row r="21590">
          <cell r="I21590" t="str">
            <v>12MMAWEST</v>
          </cell>
        </row>
        <row r="21591">
          <cell r="I21591" t="str">
            <v>12MMAWEST</v>
          </cell>
        </row>
        <row r="21592">
          <cell r="I21592" t="str">
            <v>12MMAWEST</v>
          </cell>
        </row>
        <row r="21593">
          <cell r="I21593" t="str">
            <v>12MMAWEST</v>
          </cell>
        </row>
        <row r="21594">
          <cell r="I21594" t="str">
            <v>12MMAWEST</v>
          </cell>
        </row>
        <row r="21595">
          <cell r="I21595" t="str">
            <v>13MMAWEST</v>
          </cell>
        </row>
        <row r="21596">
          <cell r="I21596" t="str">
            <v>13MMAWEST</v>
          </cell>
        </row>
        <row r="21597">
          <cell r="I21597" t="str">
            <v>13MMAWEST</v>
          </cell>
        </row>
        <row r="21598">
          <cell r="I21598" t="str">
            <v>13MMAWEST</v>
          </cell>
        </row>
        <row r="21599">
          <cell r="I21599" t="str">
            <v>13MMAWEST</v>
          </cell>
        </row>
        <row r="21600">
          <cell r="I21600" t="str">
            <v>13MMAWEST</v>
          </cell>
        </row>
        <row r="21601">
          <cell r="I21601" t="str">
            <v>13MMAWEST</v>
          </cell>
        </row>
        <row r="21602">
          <cell r="I21602" t="str">
            <v>13MMAWEST</v>
          </cell>
        </row>
        <row r="21603">
          <cell r="I21603" t="str">
            <v>13MMAWEST</v>
          </cell>
        </row>
        <row r="21604">
          <cell r="I21604" t="str">
            <v>13MMAWEST</v>
          </cell>
        </row>
        <row r="21605">
          <cell r="I21605" t="str">
            <v>13MMAWEST</v>
          </cell>
        </row>
        <row r="21606">
          <cell r="I21606" t="str">
            <v>13MMAWEST</v>
          </cell>
        </row>
        <row r="21607">
          <cell r="I21607" t="str">
            <v>13MMAWEST</v>
          </cell>
        </row>
        <row r="21608">
          <cell r="I21608" t="str">
            <v>13MMAWEST</v>
          </cell>
        </row>
        <row r="21609">
          <cell r="I21609" t="str">
            <v>13MMAWEST</v>
          </cell>
        </row>
        <row r="21610">
          <cell r="I21610" t="str">
            <v>13MMAWEST</v>
          </cell>
        </row>
        <row r="21611">
          <cell r="I21611" t="str">
            <v>13MMAWEST</v>
          </cell>
        </row>
        <row r="21612">
          <cell r="I21612" t="str">
            <v>13MMAWEST</v>
          </cell>
        </row>
        <row r="21613">
          <cell r="I21613" t="str">
            <v>13MMAWEST</v>
          </cell>
        </row>
        <row r="21614">
          <cell r="I21614" t="str">
            <v>13MMAWEST</v>
          </cell>
        </row>
        <row r="21615">
          <cell r="I21615" t="str">
            <v>13MMAWEST</v>
          </cell>
        </row>
        <row r="21616">
          <cell r="I21616" t="str">
            <v>13MMAWEST</v>
          </cell>
        </row>
        <row r="21617">
          <cell r="I21617" t="str">
            <v>13MMAWEST</v>
          </cell>
        </row>
        <row r="21618">
          <cell r="I21618" t="str">
            <v>13MMAWEST</v>
          </cell>
        </row>
        <row r="21619">
          <cell r="I21619" t="str">
            <v>13MMAWEST</v>
          </cell>
        </row>
        <row r="21620">
          <cell r="I21620" t="str">
            <v>13MMAWEST</v>
          </cell>
        </row>
        <row r="21621">
          <cell r="I21621" t="str">
            <v>13MMAWEST</v>
          </cell>
        </row>
        <row r="21622">
          <cell r="I21622" t="str">
            <v>13MMAWEST</v>
          </cell>
        </row>
        <row r="21623">
          <cell r="I21623" t="str">
            <v>13MMAWEST</v>
          </cell>
        </row>
        <row r="21624">
          <cell r="I21624" t="str">
            <v>13MMAWEST</v>
          </cell>
        </row>
        <row r="21625">
          <cell r="I21625" t="str">
            <v>13MMAWEST</v>
          </cell>
        </row>
        <row r="21626">
          <cell r="I21626" t="str">
            <v>13MMAWEST</v>
          </cell>
        </row>
        <row r="21627">
          <cell r="I21627" t="str">
            <v>13MMAWEST</v>
          </cell>
        </row>
        <row r="21628">
          <cell r="I21628" t="str">
            <v>13MMAWEST</v>
          </cell>
        </row>
        <row r="21629">
          <cell r="I21629" t="str">
            <v>13MMAWEST</v>
          </cell>
        </row>
        <row r="21630">
          <cell r="I21630" t="str">
            <v>13MMAWEST</v>
          </cell>
        </row>
        <row r="21631">
          <cell r="I21631" t="str">
            <v>13MMAWEST</v>
          </cell>
        </row>
        <row r="21632">
          <cell r="I21632" t="str">
            <v>13MMAWEST</v>
          </cell>
        </row>
        <row r="21633">
          <cell r="I21633" t="str">
            <v>13MMAWEST</v>
          </cell>
        </row>
        <row r="21634">
          <cell r="I21634" t="str">
            <v>13MMAWEST</v>
          </cell>
        </row>
        <row r="21635">
          <cell r="I21635" t="str">
            <v>13MMAWEST</v>
          </cell>
        </row>
        <row r="21636">
          <cell r="I21636" t="str">
            <v>13MMAWEST</v>
          </cell>
        </row>
        <row r="21637">
          <cell r="I21637" t="str">
            <v>13MMAWEST</v>
          </cell>
        </row>
        <row r="21638">
          <cell r="I21638" t="str">
            <v>13MMAWEST</v>
          </cell>
        </row>
        <row r="21639">
          <cell r="I21639" t="str">
            <v>13MMAWEST</v>
          </cell>
        </row>
        <row r="21640">
          <cell r="I21640" t="str">
            <v>13MMAWEST</v>
          </cell>
        </row>
        <row r="21641">
          <cell r="I21641" t="str">
            <v>13MMAWEST</v>
          </cell>
        </row>
        <row r="21642">
          <cell r="I21642" t="str">
            <v>13MMAWEST</v>
          </cell>
        </row>
        <row r="21643">
          <cell r="I21643" t="str">
            <v>13MMAWEST</v>
          </cell>
        </row>
        <row r="21644">
          <cell r="I21644" t="str">
            <v>13MMAWEST</v>
          </cell>
        </row>
        <row r="21645">
          <cell r="I21645" t="str">
            <v>13MMAWEST</v>
          </cell>
        </row>
        <row r="21646">
          <cell r="I21646" t="str">
            <v>13MMAWEST</v>
          </cell>
        </row>
        <row r="21647">
          <cell r="I21647" t="str">
            <v>13MMAWEST</v>
          </cell>
        </row>
        <row r="21648">
          <cell r="I21648" t="str">
            <v>13MMAWEST</v>
          </cell>
        </row>
        <row r="21649">
          <cell r="I21649" t="str">
            <v>13MMAWEST</v>
          </cell>
        </row>
        <row r="21650">
          <cell r="I21650" t="str">
            <v>NOT USED</v>
          </cell>
        </row>
        <row r="21651">
          <cell r="I21651" t="str">
            <v>2PMAWEST</v>
          </cell>
        </row>
        <row r="21652">
          <cell r="I21652" t="str">
            <v>3PMAWEST</v>
          </cell>
        </row>
        <row r="21653">
          <cell r="I21653" t="str">
            <v>4PMAWEST</v>
          </cell>
        </row>
        <row r="21654">
          <cell r="I21654" t="str">
            <v>5PMAWEST</v>
          </cell>
        </row>
        <row r="21655">
          <cell r="I21655" t="str">
            <v>6PMAWEST</v>
          </cell>
        </row>
        <row r="21656">
          <cell r="I21656" t="str">
            <v>7PMAWEST</v>
          </cell>
        </row>
        <row r="21657">
          <cell r="I21657" t="str">
            <v>8PMAWEST</v>
          </cell>
        </row>
        <row r="21658">
          <cell r="I21658" t="str">
            <v>8PMAWEST</v>
          </cell>
        </row>
        <row r="21659">
          <cell r="I21659" t="str">
            <v>8PMAWEST</v>
          </cell>
        </row>
        <row r="21660">
          <cell r="I21660" t="str">
            <v>8PMAWEST</v>
          </cell>
        </row>
        <row r="21661">
          <cell r="I21661" t="str">
            <v>8PMAWEST</v>
          </cell>
        </row>
        <row r="21662">
          <cell r="I21662" t="str">
            <v>9PMAWEST</v>
          </cell>
        </row>
        <row r="21663">
          <cell r="I21663" t="str">
            <v>9PMAWEST</v>
          </cell>
        </row>
        <row r="21664">
          <cell r="I21664" t="str">
            <v>9PMAWEST</v>
          </cell>
        </row>
        <row r="21665">
          <cell r="I21665" t="str">
            <v>9PMAWEST</v>
          </cell>
        </row>
        <row r="21666">
          <cell r="I21666" t="str">
            <v>9PMAWEST</v>
          </cell>
        </row>
        <row r="21667">
          <cell r="I21667" t="str">
            <v>9PMAWEST</v>
          </cell>
        </row>
        <row r="21668">
          <cell r="I21668" t="str">
            <v>9PMAWEST</v>
          </cell>
        </row>
        <row r="21669">
          <cell r="I21669" t="str">
            <v>9PMAWEST</v>
          </cell>
        </row>
        <row r="21670">
          <cell r="I21670" t="str">
            <v>9PMAWEST</v>
          </cell>
        </row>
        <row r="21671">
          <cell r="I21671" t="str">
            <v>9PMAWEST</v>
          </cell>
        </row>
        <row r="21672">
          <cell r="I21672" t="str">
            <v>9PMAWEST</v>
          </cell>
        </row>
        <row r="21673">
          <cell r="I21673" t="str">
            <v>9PMAWEST</v>
          </cell>
        </row>
        <row r="21674">
          <cell r="I21674" t="str">
            <v>10PMAWEST</v>
          </cell>
        </row>
        <row r="21675">
          <cell r="I21675" t="str">
            <v>10PMAWEST</v>
          </cell>
        </row>
        <row r="21676">
          <cell r="I21676" t="str">
            <v>10PMAWEST</v>
          </cell>
        </row>
        <row r="21677">
          <cell r="I21677" t="str">
            <v>10PMAWEST</v>
          </cell>
        </row>
        <row r="21678">
          <cell r="I21678" t="str">
            <v>10PMAWEST</v>
          </cell>
        </row>
        <row r="21679">
          <cell r="I21679" t="str">
            <v>10PMAWEST</v>
          </cell>
        </row>
        <row r="21680">
          <cell r="I21680" t="str">
            <v>10PMAWEST</v>
          </cell>
        </row>
        <row r="21681">
          <cell r="I21681" t="str">
            <v>10PMAWEST</v>
          </cell>
        </row>
        <row r="21682">
          <cell r="I21682" t="str">
            <v>10PMAWEST</v>
          </cell>
        </row>
        <row r="21683">
          <cell r="I21683" t="str">
            <v>10PMAWEST</v>
          </cell>
        </row>
        <row r="21684">
          <cell r="I21684" t="str">
            <v>10PMAWEST</v>
          </cell>
        </row>
        <row r="21685">
          <cell r="I21685" t="str">
            <v>10PMAWEST</v>
          </cell>
        </row>
        <row r="21686">
          <cell r="I21686" t="str">
            <v>11PMAWEST</v>
          </cell>
        </row>
        <row r="21687">
          <cell r="I21687" t="str">
            <v>11PMAWEST</v>
          </cell>
        </row>
        <row r="21688">
          <cell r="I21688" t="str">
            <v>11PMAWEST</v>
          </cell>
        </row>
        <row r="21689">
          <cell r="I21689" t="str">
            <v>11PMAWEST</v>
          </cell>
        </row>
        <row r="21690">
          <cell r="I21690" t="str">
            <v>11PMAWEST</v>
          </cell>
        </row>
        <row r="21691">
          <cell r="I21691" t="str">
            <v>12PMAWEST</v>
          </cell>
        </row>
        <row r="21692">
          <cell r="I21692" t="str">
            <v>12PMAWEST</v>
          </cell>
        </row>
        <row r="21693">
          <cell r="I21693" t="str">
            <v>12PMAWEST</v>
          </cell>
        </row>
        <row r="21694">
          <cell r="I21694" t="str">
            <v>12PMAWEST</v>
          </cell>
        </row>
        <row r="21695">
          <cell r="I21695" t="str">
            <v>12PMAWEST</v>
          </cell>
        </row>
        <row r="21696">
          <cell r="I21696" t="str">
            <v>12PMAWEST</v>
          </cell>
        </row>
        <row r="21697">
          <cell r="I21697" t="str">
            <v>12PMAWEST</v>
          </cell>
        </row>
        <row r="21698">
          <cell r="I21698" t="str">
            <v>12PMAWEST</v>
          </cell>
        </row>
        <row r="21699">
          <cell r="I21699" t="str">
            <v>12PMAWEST</v>
          </cell>
        </row>
        <row r="21700">
          <cell r="I21700" t="str">
            <v>12PMAWEST</v>
          </cell>
        </row>
        <row r="21701">
          <cell r="I21701" t="str">
            <v>12PMAWEST</v>
          </cell>
        </row>
        <row r="21702">
          <cell r="I21702" t="str">
            <v>12PMAWEST</v>
          </cell>
        </row>
        <row r="21703">
          <cell r="I21703" t="str">
            <v>12PMAWEST</v>
          </cell>
        </row>
        <row r="21704">
          <cell r="I21704" t="str">
            <v>12PMAWEST</v>
          </cell>
        </row>
        <row r="21705">
          <cell r="I21705" t="str">
            <v>12PMAWEST</v>
          </cell>
        </row>
        <row r="21706">
          <cell r="I21706" t="str">
            <v>NOT USED</v>
          </cell>
        </row>
        <row r="21707">
          <cell r="I21707" t="str">
            <v>2DIMCANBC</v>
          </cell>
        </row>
        <row r="21708">
          <cell r="I21708" t="str">
            <v>3DIMCANBC</v>
          </cell>
        </row>
        <row r="21709">
          <cell r="I21709" t="str">
            <v>4DIMCANBC</v>
          </cell>
        </row>
        <row r="21710">
          <cell r="I21710" t="str">
            <v>1MIMCANBC</v>
          </cell>
        </row>
        <row r="21711">
          <cell r="I21711" t="str">
            <v>2MIMCANBC</v>
          </cell>
        </row>
        <row r="21712">
          <cell r="I21712" t="str">
            <v>3MIMCANBC</v>
          </cell>
        </row>
        <row r="21713">
          <cell r="I21713" t="str">
            <v>4MIMCANBC</v>
          </cell>
        </row>
        <row r="21714">
          <cell r="I21714" t="str">
            <v>5MIMCANBC</v>
          </cell>
        </row>
        <row r="21715">
          <cell r="I21715" t="str">
            <v>1PHYIMCANBC</v>
          </cell>
        </row>
        <row r="21716">
          <cell r="I21716" t="str">
            <v>2PHYIMCANBC</v>
          </cell>
        </row>
        <row r="21717">
          <cell r="I21717" t="str">
            <v>NOT USED</v>
          </cell>
        </row>
        <row r="21718">
          <cell r="I21718" t="str">
            <v>2PIMCANBC</v>
          </cell>
        </row>
        <row r="21719">
          <cell r="I21719" t="str">
            <v>3PIMCANBC</v>
          </cell>
        </row>
        <row r="21720">
          <cell r="I21720" t="str">
            <v>4PIMCANBC</v>
          </cell>
        </row>
        <row r="21721">
          <cell r="I21721" t="str">
            <v>1MIMCANWE</v>
          </cell>
        </row>
        <row r="21722">
          <cell r="I21722" t="str">
            <v>2MIMCANWE</v>
          </cell>
        </row>
        <row r="21723">
          <cell r="I21723" t="str">
            <v>3MIMCANWE</v>
          </cell>
        </row>
        <row r="21724">
          <cell r="I21724" t="str">
            <v>4MIMCANWE</v>
          </cell>
        </row>
        <row r="21725">
          <cell r="I21725" t="str">
            <v>5MIMCANWE</v>
          </cell>
        </row>
        <row r="21726">
          <cell r="I21726" t="str">
            <v>NOT USED</v>
          </cell>
        </row>
        <row r="21727">
          <cell r="I21727" t="str">
            <v>2DIMCANWE</v>
          </cell>
        </row>
        <row r="21728">
          <cell r="I21728" t="str">
            <v>3DIMCANWE</v>
          </cell>
        </row>
        <row r="21729">
          <cell r="I21729" t="str">
            <v>4DIMCANWE</v>
          </cell>
        </row>
        <row r="21730">
          <cell r="I21730" t="str">
            <v>5DIMCANWE</v>
          </cell>
        </row>
        <row r="21731">
          <cell r="I21731" t="str">
            <v>1PHYIMCANWE</v>
          </cell>
        </row>
        <row r="21732">
          <cell r="I21732" t="str">
            <v>2PHYIMCANWE</v>
          </cell>
        </row>
        <row r="21733">
          <cell r="I21733" t="str">
            <v>NOT USED</v>
          </cell>
        </row>
        <row r="21734">
          <cell r="I21734" t="str">
            <v>2PIMCANWE</v>
          </cell>
        </row>
        <row r="21735">
          <cell r="I21735" t="str">
            <v>3PIMCANWE</v>
          </cell>
        </row>
        <row r="21736">
          <cell r="I21736" t="str">
            <v>4PIMCANWE</v>
          </cell>
        </row>
        <row r="21737">
          <cell r="I21737" t="str">
            <v>5PIMCANWE</v>
          </cell>
        </row>
        <row r="21738">
          <cell r="I21738" t="e">
            <v>#N/A</v>
          </cell>
        </row>
        <row r="21739">
          <cell r="I21739" t="e">
            <v>#N/A</v>
          </cell>
        </row>
        <row r="21740">
          <cell r="I21740" t="e">
            <v>#N/A</v>
          </cell>
        </row>
        <row r="21741">
          <cell r="I21741" t="str">
            <v>NOT USED</v>
          </cell>
        </row>
        <row r="21742">
          <cell r="I21742" t="str">
            <v>2PNGEXOTIC</v>
          </cell>
        </row>
        <row r="21743">
          <cell r="I21743" t="str">
            <v>3PNGEXOTIC</v>
          </cell>
        </row>
        <row r="21744">
          <cell r="I21744" t="str">
            <v>4PNGEXOTIC</v>
          </cell>
        </row>
        <row r="21745">
          <cell r="I21745" t="str">
            <v>5PNGEXOTIC</v>
          </cell>
        </row>
        <row r="21746">
          <cell r="I21746" t="str">
            <v>6PNGEXOTIC</v>
          </cell>
        </row>
        <row r="21747">
          <cell r="I21747" t="str">
            <v>7PNGEXOTIC</v>
          </cell>
        </row>
        <row r="21748">
          <cell r="I21748" t="str">
            <v>8PNGEXOTIC</v>
          </cell>
        </row>
        <row r="21749">
          <cell r="I21749" t="str">
            <v>8PNGEXOTIC</v>
          </cell>
        </row>
        <row r="21750">
          <cell r="I21750" t="str">
            <v>8PNGEXOTIC</v>
          </cell>
        </row>
        <row r="21751">
          <cell r="I21751" t="str">
            <v>8PNGEXOTIC</v>
          </cell>
        </row>
        <row r="21752">
          <cell r="I21752" t="str">
            <v>8PNGEXOTIC</v>
          </cell>
        </row>
        <row r="21753">
          <cell r="I21753" t="str">
            <v>9PNGEXOTIC</v>
          </cell>
        </row>
        <row r="21754">
          <cell r="I21754" t="str">
            <v>9PNGEXOTIC</v>
          </cell>
        </row>
        <row r="21755">
          <cell r="I21755" t="str">
            <v>9PNGEXOTIC</v>
          </cell>
        </row>
        <row r="21756">
          <cell r="I21756" t="str">
            <v>9PNGEXOTIC</v>
          </cell>
        </row>
        <row r="21757">
          <cell r="I21757" t="str">
            <v>9PNGEXOTIC</v>
          </cell>
        </row>
        <row r="21758">
          <cell r="I21758" t="str">
            <v>9PNGEXOTIC</v>
          </cell>
        </row>
        <row r="21759">
          <cell r="I21759" t="str">
            <v>9PNGEXOTIC</v>
          </cell>
        </row>
        <row r="21760">
          <cell r="I21760" t="str">
            <v>9PNGEXOTIC</v>
          </cell>
        </row>
        <row r="21761">
          <cell r="I21761" t="str">
            <v>9PNGEXOTIC</v>
          </cell>
        </row>
        <row r="21762">
          <cell r="I21762" t="str">
            <v>9PNGEXOTIC</v>
          </cell>
        </row>
        <row r="21763">
          <cell r="I21763" t="str">
            <v>9PNGEXOTIC</v>
          </cell>
        </row>
        <row r="21764">
          <cell r="I21764" t="str">
            <v>9PNGEXOTIC</v>
          </cell>
        </row>
        <row r="21765">
          <cell r="I21765" t="str">
            <v>10PNGEXOTIC</v>
          </cell>
        </row>
        <row r="21766">
          <cell r="I21766" t="str">
            <v>10PNGEXOTIC</v>
          </cell>
        </row>
        <row r="21767">
          <cell r="I21767" t="str">
            <v>10PNGEXOTIC</v>
          </cell>
        </row>
        <row r="21768">
          <cell r="I21768" t="str">
            <v>10PNGEXOTIC</v>
          </cell>
        </row>
        <row r="21769">
          <cell r="I21769" t="str">
            <v>10PNGEXOTIC</v>
          </cell>
        </row>
        <row r="21770">
          <cell r="I21770" t="str">
            <v>10PNGEXOTIC</v>
          </cell>
        </row>
        <row r="21771">
          <cell r="I21771" t="str">
            <v>NOT USED</v>
          </cell>
        </row>
        <row r="21772">
          <cell r="I21772" t="str">
            <v>2PNGEXOTIC</v>
          </cell>
        </row>
        <row r="21773">
          <cell r="I21773" t="str">
            <v>3PNGEXOTIC</v>
          </cell>
        </row>
        <row r="21774">
          <cell r="I21774" t="str">
            <v>4PNGEXOTIC</v>
          </cell>
        </row>
        <row r="21775">
          <cell r="I21775" t="str">
            <v>5PNGEXOTIC</v>
          </cell>
        </row>
        <row r="21776">
          <cell r="I21776" t="str">
            <v>6PNGEXOTIC</v>
          </cell>
        </row>
        <row r="21777">
          <cell r="I21777" t="str">
            <v>7PNGEXOTIC</v>
          </cell>
        </row>
        <row r="21778">
          <cell r="I21778" t="str">
            <v>8PNGEXOTIC</v>
          </cell>
        </row>
        <row r="21779">
          <cell r="I21779" t="str">
            <v>8PNGEXOTIC</v>
          </cell>
        </row>
        <row r="21780">
          <cell r="I21780" t="str">
            <v>8PNGEXOTIC</v>
          </cell>
        </row>
        <row r="21781">
          <cell r="I21781" t="str">
            <v>8PNGEXOTIC</v>
          </cell>
        </row>
        <row r="21782">
          <cell r="I21782" t="str">
            <v>8PNGEXOTIC</v>
          </cell>
        </row>
        <row r="21783">
          <cell r="I21783" t="str">
            <v>1IFTCANUS</v>
          </cell>
        </row>
        <row r="21784">
          <cell r="I21784" t="str">
            <v>2IFTCANUS</v>
          </cell>
        </row>
        <row r="21785">
          <cell r="I21785" t="str">
            <v>3IFTCANUS</v>
          </cell>
        </row>
        <row r="21786">
          <cell r="I21786" t="str">
            <v>4IFTCANUS</v>
          </cell>
        </row>
        <row r="21787">
          <cell r="I21787" t="str">
            <v>5IFTCANUS</v>
          </cell>
        </row>
        <row r="21788">
          <cell r="I21788" t="str">
            <v>6IFTCANUS</v>
          </cell>
        </row>
        <row r="21789">
          <cell r="I21789" t="str">
            <v>7IFTCANUS</v>
          </cell>
        </row>
        <row r="21790">
          <cell r="I21790" t="str">
            <v>8IFTCANUS</v>
          </cell>
        </row>
        <row r="21791">
          <cell r="I21791" t="str">
            <v>8IFTCANUS</v>
          </cell>
        </row>
        <row r="21792">
          <cell r="I21792" t="str">
            <v>8IFTCANUS</v>
          </cell>
        </row>
        <row r="21793">
          <cell r="I21793" t="str">
            <v>8IFTCANUS</v>
          </cell>
        </row>
        <row r="21794">
          <cell r="I21794" t="str">
            <v>8IFTCANUS</v>
          </cell>
        </row>
        <row r="21795">
          <cell r="I21795" t="str">
            <v>9IFTCANUS</v>
          </cell>
        </row>
        <row r="21796">
          <cell r="I21796" t="str">
            <v>9IFTCANUS</v>
          </cell>
        </row>
        <row r="21797">
          <cell r="I21797" t="str">
            <v>9IFTCANUS</v>
          </cell>
        </row>
        <row r="21798">
          <cell r="I21798" t="str">
            <v>9IFTCANUS</v>
          </cell>
        </row>
        <row r="21799">
          <cell r="I21799" t="str">
            <v>9IFTCANUS</v>
          </cell>
        </row>
        <row r="21800">
          <cell r="I21800" t="str">
            <v>9IFTCANUS</v>
          </cell>
        </row>
        <row r="21801">
          <cell r="I21801" t="str">
            <v>9IFTCANUS</v>
          </cell>
        </row>
        <row r="21802">
          <cell r="I21802" t="str">
            <v>9IFTCANUS</v>
          </cell>
        </row>
        <row r="21803">
          <cell r="I21803" t="str">
            <v>9IFTCANUS</v>
          </cell>
        </row>
        <row r="21804">
          <cell r="I21804" t="str">
            <v>9IFTCANUS</v>
          </cell>
        </row>
        <row r="21805">
          <cell r="I21805" t="str">
            <v>9IFTCANUS</v>
          </cell>
        </row>
        <row r="21806">
          <cell r="I21806" t="str">
            <v>9IFTCANUS</v>
          </cell>
        </row>
        <row r="21807">
          <cell r="I21807" t="str">
            <v>10IFTCANUS</v>
          </cell>
        </row>
        <row r="21808">
          <cell r="I21808" t="str">
            <v>10IFTCANUS</v>
          </cell>
        </row>
        <row r="21809">
          <cell r="I21809" t="str">
            <v>10IFTCANUS</v>
          </cell>
        </row>
        <row r="21810">
          <cell r="I21810" t="str">
            <v>10IFTCANUS</v>
          </cell>
        </row>
        <row r="21811">
          <cell r="I21811" t="str">
            <v>10IFTCANUS</v>
          </cell>
        </row>
        <row r="21812">
          <cell r="I21812" t="str">
            <v>10IFTCANUS</v>
          </cell>
        </row>
        <row r="21813">
          <cell r="I21813" t="str">
            <v>10IFTCANUS</v>
          </cell>
        </row>
        <row r="21814">
          <cell r="I21814" t="str">
            <v>10IFTCANUS</v>
          </cell>
        </row>
        <row r="21815">
          <cell r="I21815" t="str">
            <v>10IFTCANUS</v>
          </cell>
        </row>
        <row r="21816">
          <cell r="I21816" t="str">
            <v>10IFTCANUS</v>
          </cell>
        </row>
        <row r="21817">
          <cell r="I21817" t="str">
            <v>10IFTCANUS</v>
          </cell>
        </row>
        <row r="21818">
          <cell r="I21818" t="str">
            <v>10IFTCANUS</v>
          </cell>
        </row>
        <row r="21819">
          <cell r="I21819" t="str">
            <v>11IFTCANUS</v>
          </cell>
        </row>
        <row r="21820">
          <cell r="I21820" t="str">
            <v>11IFTCANUS</v>
          </cell>
        </row>
        <row r="21821">
          <cell r="I21821" t="str">
            <v>11IFTCANUS</v>
          </cell>
        </row>
        <row r="21822">
          <cell r="I21822" t="str">
            <v>11IFTCANUS</v>
          </cell>
        </row>
        <row r="21823">
          <cell r="I21823" t="str">
            <v>11IFTCANUS</v>
          </cell>
        </row>
        <row r="21824">
          <cell r="I21824" t="str">
            <v>11IFTCANUS</v>
          </cell>
        </row>
        <row r="21825">
          <cell r="I21825" t="str">
            <v>11IFTCANUS</v>
          </cell>
        </row>
        <row r="21826">
          <cell r="I21826" t="str">
            <v>11IFTCANUS</v>
          </cell>
        </row>
        <row r="21827">
          <cell r="I21827" t="str">
            <v>11IFTCANUS</v>
          </cell>
        </row>
        <row r="21828">
          <cell r="I21828" t="str">
            <v>11IFTCANUS</v>
          </cell>
        </row>
        <row r="21829">
          <cell r="I21829" t="str">
            <v>11IFTCANUS</v>
          </cell>
        </row>
        <row r="21830">
          <cell r="I21830" t="str">
            <v>11IFTCANUS</v>
          </cell>
        </row>
        <row r="21831">
          <cell r="I21831" t="str">
            <v>12IFTCANUS</v>
          </cell>
        </row>
        <row r="21832">
          <cell r="I21832" t="str">
            <v>12IFTCANUS</v>
          </cell>
        </row>
        <row r="21833">
          <cell r="I21833" t="str">
            <v>12IFTCANUS</v>
          </cell>
        </row>
        <row r="21834">
          <cell r="I21834" t="str">
            <v>12IFTCANUS</v>
          </cell>
        </row>
        <row r="21835">
          <cell r="I21835" t="str">
            <v>12IFTCANUS</v>
          </cell>
        </row>
        <row r="21836">
          <cell r="I21836" t="str">
            <v>12IFTCANUS</v>
          </cell>
        </row>
        <row r="21837">
          <cell r="I21837" t="str">
            <v>12IFTCANUS</v>
          </cell>
        </row>
        <row r="21838">
          <cell r="I21838" t="str">
            <v>12IFTCANUS</v>
          </cell>
        </row>
        <row r="21839">
          <cell r="I21839" t="str">
            <v>12IFTCANUS</v>
          </cell>
        </row>
        <row r="21840">
          <cell r="I21840" t="str">
            <v>12IFTCANUS</v>
          </cell>
        </row>
        <row r="21841">
          <cell r="I21841" t="str">
            <v>12IFTCANUS</v>
          </cell>
        </row>
        <row r="21842">
          <cell r="I21842" t="str">
            <v>12IFTCANUS</v>
          </cell>
        </row>
        <row r="21843">
          <cell r="I21843" t="str">
            <v>12IFTCANUS</v>
          </cell>
        </row>
        <row r="21844">
          <cell r="I21844" t="str">
            <v>12IFTCANUS</v>
          </cell>
        </row>
        <row r="21845">
          <cell r="I21845" t="str">
            <v>12IFTCANUS</v>
          </cell>
        </row>
        <row r="21846">
          <cell r="I21846" t="str">
            <v>12IFTCANUS</v>
          </cell>
        </row>
        <row r="21847">
          <cell r="I21847" t="str">
            <v>12IFTCANUS</v>
          </cell>
        </row>
        <row r="21848">
          <cell r="I21848" t="str">
            <v>12IFTCANUS</v>
          </cell>
        </row>
        <row r="21849">
          <cell r="I21849" t="str">
            <v>12IFTCANUS</v>
          </cell>
        </row>
        <row r="21850">
          <cell r="I21850" t="str">
            <v>12IFTCANUS</v>
          </cell>
        </row>
        <row r="21851">
          <cell r="I21851" t="str">
            <v>12IFTCANUS</v>
          </cell>
        </row>
        <row r="21852">
          <cell r="I21852" t="str">
            <v>12IFTCANUS</v>
          </cell>
        </row>
        <row r="21853">
          <cell r="I21853" t="str">
            <v>12IFTCANUS</v>
          </cell>
        </row>
        <row r="21854">
          <cell r="I21854" t="str">
            <v>12IFTCANUS</v>
          </cell>
        </row>
        <row r="21855">
          <cell r="I21855" t="str">
            <v>12IFTCANUS</v>
          </cell>
        </row>
        <row r="21856">
          <cell r="I21856" t="str">
            <v>12IFTCANUS</v>
          </cell>
        </row>
        <row r="21857">
          <cell r="I21857" t="str">
            <v>12IFTCANUS</v>
          </cell>
        </row>
        <row r="21858">
          <cell r="I21858" t="str">
            <v>12IFTCANUS</v>
          </cell>
        </row>
        <row r="21859">
          <cell r="I21859" t="str">
            <v>12IFTCANUS</v>
          </cell>
        </row>
        <row r="21860">
          <cell r="I21860" t="str">
            <v>12IFTCANUS</v>
          </cell>
        </row>
        <row r="21861">
          <cell r="I21861" t="str">
            <v>12IFTCANUS</v>
          </cell>
        </row>
        <row r="21862">
          <cell r="I21862" t="str">
            <v>12IFTCANUS</v>
          </cell>
        </row>
        <row r="21863">
          <cell r="I21863" t="str">
            <v>12IFTCANUS</v>
          </cell>
        </row>
        <row r="21864">
          <cell r="I21864" t="str">
            <v>12IFTCANUS</v>
          </cell>
        </row>
        <row r="21865">
          <cell r="I21865" t="str">
            <v>12IFTCANUS</v>
          </cell>
        </row>
        <row r="21866">
          <cell r="I21866" t="str">
            <v>12IFTCANUS</v>
          </cell>
        </row>
        <row r="21867">
          <cell r="I21867" t="str">
            <v>12IFTCANUS</v>
          </cell>
        </row>
        <row r="21868">
          <cell r="I21868" t="str">
            <v>12IFTCANUS</v>
          </cell>
        </row>
        <row r="21869">
          <cell r="I21869" t="str">
            <v>12IFTCANUS</v>
          </cell>
        </row>
        <row r="21870">
          <cell r="I21870" t="str">
            <v>12IFTCANUS</v>
          </cell>
        </row>
        <row r="21871">
          <cell r="I21871" t="str">
            <v>12IFTCANUS</v>
          </cell>
        </row>
        <row r="21872">
          <cell r="I21872" t="str">
            <v>12IFTCANUS</v>
          </cell>
        </row>
        <row r="21873">
          <cell r="I21873" t="str">
            <v>12IFTCANUS</v>
          </cell>
        </row>
        <row r="21874">
          <cell r="I21874" t="str">
            <v>12IFTCANUS</v>
          </cell>
        </row>
        <row r="21875">
          <cell r="I21875" t="str">
            <v>12IFTCANUS</v>
          </cell>
        </row>
        <row r="21876">
          <cell r="I21876" t="str">
            <v>12IFTCANUS</v>
          </cell>
        </row>
        <row r="21877">
          <cell r="I21877" t="str">
            <v>12IFTCANUS</v>
          </cell>
        </row>
        <row r="21878">
          <cell r="I21878" t="str">
            <v>12IFTCANUS</v>
          </cell>
        </row>
        <row r="21879">
          <cell r="I21879" t="str">
            <v>12IFTCANUS</v>
          </cell>
        </row>
        <row r="21880">
          <cell r="I21880" t="str">
            <v>12IFTCANUS</v>
          </cell>
        </row>
        <row r="21881">
          <cell r="I21881" t="str">
            <v>12IFTCANUS</v>
          </cell>
        </row>
        <row r="21882">
          <cell r="I21882" t="str">
            <v>12IFTCANUS</v>
          </cell>
        </row>
        <row r="21883">
          <cell r="I21883" t="str">
            <v>12IFTCANUS</v>
          </cell>
        </row>
        <row r="21884">
          <cell r="I21884" t="str">
            <v>12IFTCANUS</v>
          </cell>
        </row>
        <row r="21885">
          <cell r="I21885" t="str">
            <v>12IFTCANUS</v>
          </cell>
        </row>
        <row r="21886">
          <cell r="I21886" t="str">
            <v>12IFTCANUS</v>
          </cell>
        </row>
        <row r="21887">
          <cell r="I21887" t="str">
            <v>12IFTCANUS</v>
          </cell>
        </row>
        <row r="21888">
          <cell r="I21888" t="str">
            <v>12IFTCANUS</v>
          </cell>
        </row>
        <row r="21889">
          <cell r="I21889" t="str">
            <v>12IFTCANUS</v>
          </cell>
        </row>
        <row r="21890">
          <cell r="I21890" t="str">
            <v>12IFTCANUS</v>
          </cell>
        </row>
        <row r="21891">
          <cell r="I21891" t="str">
            <v>12IFTCANUS</v>
          </cell>
        </row>
        <row r="21892">
          <cell r="I21892" t="str">
            <v>12IFTCANUS</v>
          </cell>
        </row>
        <row r="21893">
          <cell r="I21893" t="str">
            <v>12IFTCANUS</v>
          </cell>
        </row>
        <row r="21894">
          <cell r="I21894" t="str">
            <v>12IFTCANUS</v>
          </cell>
        </row>
        <row r="21895">
          <cell r="I21895" t="str">
            <v>12IFTCANUS</v>
          </cell>
        </row>
        <row r="21896">
          <cell r="I21896" t="str">
            <v>12IFTCANUS</v>
          </cell>
        </row>
        <row r="21897">
          <cell r="I21897" t="str">
            <v>12IFTCANUS</v>
          </cell>
        </row>
        <row r="21898">
          <cell r="I21898" t="str">
            <v>12IFTCANUS</v>
          </cell>
        </row>
        <row r="21899">
          <cell r="I21899" t="str">
            <v>12IFTCANUS</v>
          </cell>
        </row>
        <row r="21900">
          <cell r="I21900" t="str">
            <v>12IFTCANUS</v>
          </cell>
        </row>
        <row r="21901">
          <cell r="I21901" t="str">
            <v>12IFTCANUS</v>
          </cell>
        </row>
        <row r="21902">
          <cell r="I21902" t="str">
            <v>12IFTCANUS</v>
          </cell>
        </row>
        <row r="21903">
          <cell r="I21903" t="str">
            <v>13IFTCANUS</v>
          </cell>
        </row>
        <row r="21904">
          <cell r="I21904" t="str">
            <v>13IFTCANUS</v>
          </cell>
        </row>
        <row r="21905">
          <cell r="I21905" t="str">
            <v>13IFTCANUS</v>
          </cell>
        </row>
        <row r="21906">
          <cell r="I21906" t="str">
            <v>13IFTCANUS</v>
          </cell>
        </row>
        <row r="21907">
          <cell r="I21907" t="str">
            <v>13IFTCANUS</v>
          </cell>
        </row>
        <row r="21908">
          <cell r="I21908" t="str">
            <v>13IFTCANUS</v>
          </cell>
        </row>
        <row r="21909">
          <cell r="I21909" t="str">
            <v>13IFTCANUS</v>
          </cell>
        </row>
        <row r="21910">
          <cell r="I21910" t="str">
            <v>13IFTCANUS</v>
          </cell>
        </row>
        <row r="21911">
          <cell r="I21911" t="str">
            <v>13IFTCANUS</v>
          </cell>
        </row>
        <row r="21912">
          <cell r="I21912" t="str">
            <v>13IFTCANUS</v>
          </cell>
        </row>
        <row r="21913">
          <cell r="I21913" t="str">
            <v>13IFTCANUS</v>
          </cell>
        </row>
        <row r="21914">
          <cell r="I21914" t="str">
            <v>13IFTCANUS</v>
          </cell>
        </row>
        <row r="21915">
          <cell r="I21915" t="str">
            <v>13IFTCANUS</v>
          </cell>
        </row>
        <row r="21916">
          <cell r="I21916" t="str">
            <v>13IFTCANUS</v>
          </cell>
        </row>
        <row r="21917">
          <cell r="I21917" t="str">
            <v>13IFTCANUS</v>
          </cell>
        </row>
        <row r="21918">
          <cell r="I21918" t="str">
            <v>13IFTCANUS</v>
          </cell>
        </row>
        <row r="21919">
          <cell r="I21919" t="str">
            <v>13IFTCANUS</v>
          </cell>
        </row>
        <row r="21920">
          <cell r="I21920" t="str">
            <v>13IFTCANUS</v>
          </cell>
        </row>
        <row r="21921">
          <cell r="I21921" t="str">
            <v>13IFTCANUS</v>
          </cell>
        </row>
        <row r="21922">
          <cell r="I21922" t="str">
            <v>13IFTCANUS</v>
          </cell>
        </row>
        <row r="21923">
          <cell r="I21923" t="str">
            <v>13IFTCANUS</v>
          </cell>
        </row>
        <row r="21924">
          <cell r="I21924" t="str">
            <v>13IFTCANUS</v>
          </cell>
        </row>
        <row r="21925">
          <cell r="I21925" t="str">
            <v>13IFTCANUS</v>
          </cell>
        </row>
        <row r="21926">
          <cell r="I21926" t="str">
            <v>13IFTCANUS</v>
          </cell>
        </row>
        <row r="21927">
          <cell r="I21927" t="str">
            <v>13IFTCANUS</v>
          </cell>
        </row>
        <row r="21928">
          <cell r="I21928" t="str">
            <v>13IFTCANUS</v>
          </cell>
        </row>
        <row r="21929">
          <cell r="I21929" t="str">
            <v>13IFTCANUS</v>
          </cell>
        </row>
        <row r="21930">
          <cell r="I21930" t="str">
            <v>13IFTCANUS</v>
          </cell>
        </row>
        <row r="21931">
          <cell r="I21931" t="str">
            <v>13IFTCANUS</v>
          </cell>
        </row>
        <row r="21932">
          <cell r="I21932" t="str">
            <v>13IFTCANUS</v>
          </cell>
        </row>
        <row r="21933">
          <cell r="I21933" t="str">
            <v>13IFTCANUS</v>
          </cell>
        </row>
        <row r="21934">
          <cell r="I21934" t="str">
            <v>13IFTCANUS</v>
          </cell>
        </row>
        <row r="21935">
          <cell r="I21935" t="str">
            <v>13IFTCANUS</v>
          </cell>
        </row>
        <row r="21936">
          <cell r="I21936" t="str">
            <v>13IFTCANUS</v>
          </cell>
        </row>
        <row r="21937">
          <cell r="I21937" t="str">
            <v>13IFTCANUS</v>
          </cell>
        </row>
        <row r="21938">
          <cell r="I21938" t="str">
            <v>13IFTCANUS</v>
          </cell>
        </row>
        <row r="21939">
          <cell r="I21939" t="str">
            <v>13IFTCANUS</v>
          </cell>
        </row>
        <row r="21940">
          <cell r="I21940" t="str">
            <v>13IFTCANUS</v>
          </cell>
        </row>
        <row r="21941">
          <cell r="I21941" t="str">
            <v>13IFTCANUS</v>
          </cell>
        </row>
        <row r="21942">
          <cell r="I21942" t="str">
            <v>13IFTCANUS</v>
          </cell>
        </row>
        <row r="21943">
          <cell r="I21943" t="str">
            <v>13IFTCANUS</v>
          </cell>
        </row>
        <row r="21944">
          <cell r="I21944" t="str">
            <v>13IFTCANUS</v>
          </cell>
        </row>
        <row r="21945">
          <cell r="I21945" t="str">
            <v>13IFTCANUS</v>
          </cell>
        </row>
        <row r="21946">
          <cell r="I21946" t="str">
            <v>13IFTCANUS</v>
          </cell>
        </row>
        <row r="21947">
          <cell r="I21947" t="str">
            <v>13IFTCANUS</v>
          </cell>
        </row>
        <row r="21948">
          <cell r="I21948" t="str">
            <v>13IFTCANUS</v>
          </cell>
        </row>
        <row r="21949">
          <cell r="I21949" t="str">
            <v>13IFTCANUS</v>
          </cell>
        </row>
        <row r="21950">
          <cell r="I21950" t="str">
            <v>13IFTCANUS</v>
          </cell>
        </row>
        <row r="21951">
          <cell r="I21951" t="str">
            <v>NOT USED</v>
          </cell>
        </row>
        <row r="21952">
          <cell r="I21952" t="str">
            <v>2DNGFPL</v>
          </cell>
        </row>
        <row r="21953">
          <cell r="I21953" t="str">
            <v>3DNGFPL</v>
          </cell>
        </row>
        <row r="21954">
          <cell r="I21954" t="str">
            <v>8DNGFPL</v>
          </cell>
        </row>
        <row r="21955">
          <cell r="I21955" t="str">
            <v>8DNGFPL</v>
          </cell>
        </row>
        <row r="21956">
          <cell r="I21956" t="str">
            <v>9DNGFPL</v>
          </cell>
        </row>
        <row r="21957">
          <cell r="I21957" t="str">
            <v>9DNGFPL</v>
          </cell>
        </row>
        <row r="21958">
          <cell r="I21958" t="str">
            <v>9DNGFPL</v>
          </cell>
        </row>
        <row r="21959">
          <cell r="I21959" t="str">
            <v>NOT USED</v>
          </cell>
        </row>
        <row r="21960">
          <cell r="I21960" t="str">
            <v>2PNGLTX</v>
          </cell>
        </row>
        <row r="21961">
          <cell r="I21961" t="str">
            <v>3PNGLTX</v>
          </cell>
        </row>
        <row r="21962">
          <cell r="I21962" t="str">
            <v>4PNGLTX</v>
          </cell>
        </row>
        <row r="21963">
          <cell r="I21963" t="str">
            <v>5PNGLTX</v>
          </cell>
        </row>
        <row r="21964">
          <cell r="I21964" t="str">
            <v>6PNGLTX</v>
          </cell>
        </row>
        <row r="21965">
          <cell r="I21965" t="str">
            <v>7PNGLTX</v>
          </cell>
        </row>
        <row r="21966">
          <cell r="I21966" t="str">
            <v>8PNGLTX</v>
          </cell>
        </row>
        <row r="21967">
          <cell r="I21967" t="str">
            <v>8PNGLTX</v>
          </cell>
        </row>
        <row r="21968">
          <cell r="I21968" t="str">
            <v>8PNGLTX</v>
          </cell>
        </row>
        <row r="21969">
          <cell r="I21969" t="str">
            <v>8PNGLTX</v>
          </cell>
        </row>
        <row r="21970">
          <cell r="I21970" t="str">
            <v>8PNGLTX</v>
          </cell>
        </row>
        <row r="21971">
          <cell r="I21971" t="str">
            <v>9PNGLTX</v>
          </cell>
        </row>
        <row r="21972">
          <cell r="I21972" t="str">
            <v>9PNGLTX</v>
          </cell>
        </row>
        <row r="21973">
          <cell r="I21973" t="str">
            <v>9PNGLTX</v>
          </cell>
        </row>
        <row r="21974">
          <cell r="I21974" t="str">
            <v>9PNGLTX</v>
          </cell>
        </row>
        <row r="21975">
          <cell r="I21975" t="str">
            <v>9PNGLTX</v>
          </cell>
        </row>
        <row r="21976">
          <cell r="I21976" t="str">
            <v>9PNGLTX</v>
          </cell>
        </row>
        <row r="21977">
          <cell r="I21977" t="str">
            <v>9PNGLTX</v>
          </cell>
        </row>
        <row r="21978">
          <cell r="I21978" t="str">
            <v>9PNGLTX</v>
          </cell>
        </row>
        <row r="21979">
          <cell r="I21979" t="str">
            <v>9PNGLTX</v>
          </cell>
        </row>
        <row r="21980">
          <cell r="I21980" t="str">
            <v>9PNGLTX</v>
          </cell>
        </row>
        <row r="21981">
          <cell r="I21981" t="str">
            <v>9PNGLTX</v>
          </cell>
        </row>
        <row r="21982">
          <cell r="I21982" t="str">
            <v>9PNGLTX</v>
          </cell>
        </row>
        <row r="21983">
          <cell r="I21983" t="str">
            <v>NOT USED</v>
          </cell>
        </row>
        <row r="21984">
          <cell r="I21984" t="str">
            <v>2PNGMM</v>
          </cell>
        </row>
        <row r="21985">
          <cell r="I21985" t="str">
            <v>3PNGMM</v>
          </cell>
        </row>
        <row r="21986">
          <cell r="I21986" t="str">
            <v>4PNGMM</v>
          </cell>
        </row>
        <row r="21987">
          <cell r="I21987" t="str">
            <v>5PNGMM</v>
          </cell>
        </row>
        <row r="21988">
          <cell r="I21988" t="str">
            <v>6PNGMM</v>
          </cell>
        </row>
        <row r="21989">
          <cell r="I21989" t="str">
            <v>7PNGMM</v>
          </cell>
        </row>
        <row r="21990">
          <cell r="I21990" t="str">
            <v>8PNGMM</v>
          </cell>
        </row>
        <row r="21991">
          <cell r="I21991" t="str">
            <v>8PNGMM</v>
          </cell>
        </row>
        <row r="21992">
          <cell r="I21992" t="str">
            <v>8PNGMM</v>
          </cell>
        </row>
        <row r="21993">
          <cell r="I21993" t="str">
            <v>8PNGMM</v>
          </cell>
        </row>
        <row r="21994">
          <cell r="I21994" t="str">
            <v>8PNGMM</v>
          </cell>
        </row>
        <row r="21995">
          <cell r="I21995" t="str">
            <v>9PNGMM</v>
          </cell>
        </row>
        <row r="21996">
          <cell r="I21996" t="str">
            <v>9PNGMM</v>
          </cell>
        </row>
        <row r="21997">
          <cell r="I21997" t="str">
            <v>9PNGMM</v>
          </cell>
        </row>
        <row r="21998">
          <cell r="I21998" t="str">
            <v>9PNGMM</v>
          </cell>
        </row>
        <row r="21999">
          <cell r="I21999" t="str">
            <v>9PNGMM</v>
          </cell>
        </row>
        <row r="22000">
          <cell r="I22000" t="str">
            <v>9PNGMM</v>
          </cell>
        </row>
        <row r="22001">
          <cell r="I22001" t="str">
            <v>9PNGMM</v>
          </cell>
        </row>
        <row r="22002">
          <cell r="I22002" t="str">
            <v>9PNGMM</v>
          </cell>
        </row>
        <row r="22003">
          <cell r="I22003" t="e">
            <v>#N/A</v>
          </cell>
        </row>
        <row r="22004">
          <cell r="I22004" t="e">
            <v>#N/A</v>
          </cell>
        </row>
        <row r="22005">
          <cell r="I22005" t="str">
            <v>NOT USED</v>
          </cell>
        </row>
        <row r="22006">
          <cell r="I22006" t="str">
            <v>2DOPTIONS</v>
          </cell>
        </row>
        <row r="22007">
          <cell r="I22007" t="str">
            <v>3DOPTIONS</v>
          </cell>
        </row>
        <row r="22008">
          <cell r="I22008" t="str">
            <v>4DOPTIONS</v>
          </cell>
        </row>
        <row r="22009">
          <cell r="I22009" t="str">
            <v>5DOPTIONS</v>
          </cell>
        </row>
        <row r="22010">
          <cell r="I22010" t="str">
            <v>6DOPTIONS</v>
          </cell>
        </row>
        <row r="22011">
          <cell r="I22011" t="str">
            <v>7DOPTIONS</v>
          </cell>
        </row>
        <row r="22012">
          <cell r="I22012" t="str">
            <v>8DOPTIONS</v>
          </cell>
        </row>
        <row r="22013">
          <cell r="I22013" t="str">
            <v>8DOPTIONS</v>
          </cell>
        </row>
        <row r="22014">
          <cell r="I22014" t="str">
            <v>8DOPTIONS</v>
          </cell>
        </row>
        <row r="22015">
          <cell r="I22015" t="str">
            <v>8DOPTIONS</v>
          </cell>
        </row>
        <row r="22016">
          <cell r="I22016" t="str">
            <v>8DOPTIONS</v>
          </cell>
        </row>
        <row r="22017">
          <cell r="I22017" t="str">
            <v>9DOPTIONS</v>
          </cell>
        </row>
        <row r="22018">
          <cell r="I22018" t="str">
            <v>9DOPTIONS</v>
          </cell>
        </row>
        <row r="22019">
          <cell r="I22019" t="str">
            <v>9DOPTIONS</v>
          </cell>
        </row>
        <row r="22020">
          <cell r="I22020" t="str">
            <v>9DOPTIONS</v>
          </cell>
        </row>
        <row r="22021">
          <cell r="I22021" t="str">
            <v>9DOPTIONS</v>
          </cell>
        </row>
        <row r="22022">
          <cell r="I22022" t="str">
            <v>10DOPTIONS</v>
          </cell>
        </row>
        <row r="22023">
          <cell r="I22023" t="str">
            <v>10DOPTIONS</v>
          </cell>
        </row>
        <row r="22024">
          <cell r="I22024" t="str">
            <v>10DOPTIONS</v>
          </cell>
        </row>
        <row r="22025">
          <cell r="I22025" t="str">
            <v>10DOPTIONS</v>
          </cell>
        </row>
        <row r="22026">
          <cell r="I22026" t="str">
            <v>10DOPTIONS</v>
          </cell>
        </row>
        <row r="22027">
          <cell r="I22027" t="str">
            <v>10DOPTIONS</v>
          </cell>
        </row>
        <row r="22028">
          <cell r="I22028" t="str">
            <v>10DOPTIONS</v>
          </cell>
        </row>
        <row r="22029">
          <cell r="I22029" t="str">
            <v>10DOPTIONS</v>
          </cell>
        </row>
        <row r="22030">
          <cell r="I22030" t="str">
            <v>10DOPTIONS</v>
          </cell>
        </row>
        <row r="22031">
          <cell r="I22031" t="str">
            <v>10DOPTIONS</v>
          </cell>
        </row>
        <row r="22032">
          <cell r="I22032" t="str">
            <v>10DOPTIONS</v>
          </cell>
        </row>
        <row r="22033">
          <cell r="I22033" t="str">
            <v>10DOPTIONS</v>
          </cell>
        </row>
        <row r="22034">
          <cell r="I22034" t="str">
            <v>11DOPTIONS</v>
          </cell>
        </row>
        <row r="22035">
          <cell r="I22035" t="str">
            <v>11DOPTIONS</v>
          </cell>
        </row>
        <row r="22036">
          <cell r="I22036" t="str">
            <v>11DOPTIONS</v>
          </cell>
        </row>
        <row r="22037">
          <cell r="I22037" t="str">
            <v>11DOPTIONS</v>
          </cell>
        </row>
        <row r="22038">
          <cell r="I22038" t="str">
            <v>11DOPTIONS</v>
          </cell>
        </row>
        <row r="22039">
          <cell r="I22039" t="str">
            <v>11DOPTIONS</v>
          </cell>
        </row>
        <row r="22040">
          <cell r="I22040" t="str">
            <v>11DOPTIONS</v>
          </cell>
        </row>
        <row r="22041">
          <cell r="I22041" t="str">
            <v>11DOPTIONS</v>
          </cell>
        </row>
        <row r="22042">
          <cell r="I22042" t="str">
            <v>11DOPTIONS</v>
          </cell>
        </row>
        <row r="22043">
          <cell r="I22043" t="str">
            <v>11DOPTIONS</v>
          </cell>
        </row>
        <row r="22044">
          <cell r="I22044" t="str">
            <v>11DOPTIONS</v>
          </cell>
        </row>
        <row r="22045">
          <cell r="I22045" t="str">
            <v>11DOPTIONS</v>
          </cell>
        </row>
        <row r="22046">
          <cell r="I22046" t="str">
            <v>12DOPTIONS</v>
          </cell>
        </row>
        <row r="22047">
          <cell r="I22047" t="str">
            <v>12DOPTIONS</v>
          </cell>
        </row>
        <row r="22048">
          <cell r="I22048" t="str">
            <v>12DOPTIONS</v>
          </cell>
        </row>
        <row r="22049">
          <cell r="I22049" t="str">
            <v>12DOPTIONS</v>
          </cell>
        </row>
        <row r="22050">
          <cell r="I22050" t="str">
            <v>12DOPTIONS</v>
          </cell>
        </row>
        <row r="22051">
          <cell r="I22051" t="str">
            <v>12DOPTIONS</v>
          </cell>
        </row>
        <row r="22052">
          <cell r="I22052" t="str">
            <v>12DOPTIONS</v>
          </cell>
        </row>
        <row r="22053">
          <cell r="I22053" t="str">
            <v>12DOPTIONS</v>
          </cell>
        </row>
        <row r="22054">
          <cell r="I22054" t="str">
            <v>12DOPTIONS</v>
          </cell>
        </row>
        <row r="22055">
          <cell r="I22055" t="str">
            <v>12DOPTIONS</v>
          </cell>
        </row>
        <row r="22056">
          <cell r="I22056" t="str">
            <v>12DOPTIONS</v>
          </cell>
        </row>
        <row r="22057">
          <cell r="I22057" t="str">
            <v>12DOPTIONS</v>
          </cell>
        </row>
        <row r="22058">
          <cell r="I22058" t="str">
            <v>12DOPTIONS</v>
          </cell>
        </row>
        <row r="22059">
          <cell r="I22059" t="str">
            <v>12DOPTIONS</v>
          </cell>
        </row>
        <row r="22060">
          <cell r="I22060" t="str">
            <v>12DOPTIONS</v>
          </cell>
        </row>
        <row r="22061">
          <cell r="I22061" t="str">
            <v>12DOPTIONS</v>
          </cell>
        </row>
        <row r="22062">
          <cell r="I22062" t="str">
            <v>12DOPTIONS</v>
          </cell>
        </row>
        <row r="22063">
          <cell r="I22063" t="str">
            <v>12DOPTIONS</v>
          </cell>
        </row>
        <row r="22064">
          <cell r="I22064" t="str">
            <v>12DOPTIONS</v>
          </cell>
        </row>
        <row r="22065">
          <cell r="I22065" t="str">
            <v>12DOPTIONS</v>
          </cell>
        </row>
        <row r="22066">
          <cell r="I22066" t="str">
            <v>12DOPTIONS</v>
          </cell>
        </row>
        <row r="22067">
          <cell r="I22067" t="str">
            <v>12DOPTIONS</v>
          </cell>
        </row>
        <row r="22068">
          <cell r="I22068" t="str">
            <v>12DOPTIONS</v>
          </cell>
        </row>
        <row r="22069">
          <cell r="I22069" t="str">
            <v>12DOPTIONS</v>
          </cell>
        </row>
        <row r="22070">
          <cell r="I22070" t="str">
            <v>12DOPTIONS</v>
          </cell>
        </row>
        <row r="22071">
          <cell r="I22071" t="str">
            <v>12DOPTIONS</v>
          </cell>
        </row>
        <row r="22072">
          <cell r="I22072" t="str">
            <v>12DOPTIONS</v>
          </cell>
        </row>
        <row r="22073">
          <cell r="I22073" t="str">
            <v>12DOPTIONS</v>
          </cell>
        </row>
        <row r="22074">
          <cell r="I22074" t="str">
            <v>12DOPTIONS</v>
          </cell>
        </row>
        <row r="22075">
          <cell r="I22075" t="str">
            <v>12DOPTIONS</v>
          </cell>
        </row>
        <row r="22076">
          <cell r="I22076" t="str">
            <v>12DOPTIONS</v>
          </cell>
        </row>
        <row r="22077">
          <cell r="I22077" t="str">
            <v>12DOPTIONS</v>
          </cell>
        </row>
        <row r="22078">
          <cell r="I22078" t="str">
            <v>12DOPTIONS</v>
          </cell>
        </row>
        <row r="22079">
          <cell r="I22079" t="str">
            <v>12DOPTIONS</v>
          </cell>
        </row>
        <row r="22080">
          <cell r="I22080" t="str">
            <v>12DOPTIONS</v>
          </cell>
        </row>
        <row r="22081">
          <cell r="I22081" t="str">
            <v>12DOPTIONS</v>
          </cell>
        </row>
        <row r="22082">
          <cell r="I22082" t="e">
            <v>#N/A</v>
          </cell>
        </row>
        <row r="22083">
          <cell r="I22083" t="e">
            <v>#N/A</v>
          </cell>
        </row>
        <row r="22084">
          <cell r="I22084" t="str">
            <v>NOT USED</v>
          </cell>
        </row>
        <row r="22085">
          <cell r="I22085" t="str">
            <v>2POPTIONSXL</v>
          </cell>
        </row>
        <row r="22086">
          <cell r="I22086" t="str">
            <v>3POPTIONSXL</v>
          </cell>
        </row>
        <row r="22087">
          <cell r="I22087" t="str">
            <v>4POPTIONSXL</v>
          </cell>
        </row>
        <row r="22088">
          <cell r="I22088" t="str">
            <v>5POPTIONSXL</v>
          </cell>
        </row>
        <row r="22089">
          <cell r="I22089" t="str">
            <v>6POPTIONSXL</v>
          </cell>
        </row>
        <row r="22090">
          <cell r="I22090" t="str">
            <v>7POPTIONSXL</v>
          </cell>
        </row>
        <row r="22091">
          <cell r="I22091" t="str">
            <v>8POPTIONSXL</v>
          </cell>
        </row>
        <row r="22092">
          <cell r="I22092" t="str">
            <v>8POPTIONSXL</v>
          </cell>
        </row>
        <row r="22093">
          <cell r="I22093" t="str">
            <v>8POPTIONSXL</v>
          </cell>
        </row>
        <row r="22094">
          <cell r="I22094" t="str">
            <v>8POPTIONSXL</v>
          </cell>
        </row>
        <row r="22095">
          <cell r="I22095" t="str">
            <v>8POPTIONSXL</v>
          </cell>
        </row>
        <row r="22096">
          <cell r="I22096" t="str">
            <v>9POPTIONSXL</v>
          </cell>
        </row>
        <row r="22097">
          <cell r="I22097" t="str">
            <v>9POPTIONSXL</v>
          </cell>
        </row>
        <row r="22098">
          <cell r="I22098" t="str">
            <v>9POPTIONSXL</v>
          </cell>
        </row>
        <row r="22099">
          <cell r="I22099" t="str">
            <v>9POPTIONSXL</v>
          </cell>
        </row>
        <row r="22100">
          <cell r="I22100" t="str">
            <v>9POPTIONSXL</v>
          </cell>
        </row>
        <row r="22101">
          <cell r="I22101" t="str">
            <v>10POPTIONSXL</v>
          </cell>
        </row>
        <row r="22102">
          <cell r="I22102" t="str">
            <v>10POPTIONSXL</v>
          </cell>
        </row>
        <row r="22103">
          <cell r="I22103" t="str">
            <v>10POPTIONSXL</v>
          </cell>
        </row>
        <row r="22104">
          <cell r="I22104" t="str">
            <v>10POPTIONSXL</v>
          </cell>
        </row>
        <row r="22105">
          <cell r="I22105" t="str">
            <v>10POPTIONSXL</v>
          </cell>
        </row>
        <row r="22106">
          <cell r="I22106" t="str">
            <v>10POPTIONSXL</v>
          </cell>
        </row>
        <row r="22107">
          <cell r="I22107" t="str">
            <v>10POPTIONSXL</v>
          </cell>
        </row>
        <row r="22108">
          <cell r="I22108" t="str">
            <v>10POPTIONSXL</v>
          </cell>
        </row>
        <row r="22109">
          <cell r="I22109" t="str">
            <v>10POPTIONSXL</v>
          </cell>
        </row>
        <row r="22110">
          <cell r="I22110" t="str">
            <v>10POPTIONSXL</v>
          </cell>
        </row>
        <row r="22111">
          <cell r="I22111" t="str">
            <v>10POPTIONSXL</v>
          </cell>
        </row>
        <row r="22112">
          <cell r="I22112" t="str">
            <v>10POPTIONSXL</v>
          </cell>
        </row>
        <row r="22113">
          <cell r="I22113" t="str">
            <v>11POPTIONSXL</v>
          </cell>
        </row>
        <row r="22114">
          <cell r="I22114" t="str">
            <v>11POPTIONSXL</v>
          </cell>
        </row>
        <row r="22115">
          <cell r="I22115" t="str">
            <v>11POPTIONSXL</v>
          </cell>
        </row>
        <row r="22116">
          <cell r="I22116" t="str">
            <v>11POPTIONSXL</v>
          </cell>
        </row>
        <row r="22117">
          <cell r="I22117" t="str">
            <v>11POPTIONSXL</v>
          </cell>
        </row>
        <row r="22118">
          <cell r="I22118" t="str">
            <v>11POPTIONSXL</v>
          </cell>
        </row>
        <row r="22119">
          <cell r="I22119" t="str">
            <v>11POPTIONSXL</v>
          </cell>
        </row>
        <row r="22120">
          <cell r="I22120" t="str">
            <v>11POPTIONSXL</v>
          </cell>
        </row>
        <row r="22121">
          <cell r="I22121" t="str">
            <v>11POPTIONSXL</v>
          </cell>
        </row>
        <row r="22122">
          <cell r="I22122" t="str">
            <v>11POPTIONSXL</v>
          </cell>
        </row>
        <row r="22123">
          <cell r="I22123" t="str">
            <v>11POPTIONSXL</v>
          </cell>
        </row>
        <row r="22124">
          <cell r="I22124" t="str">
            <v>11POPTIONSXL</v>
          </cell>
        </row>
        <row r="22125">
          <cell r="I22125" t="str">
            <v>12POPTIONSXL</v>
          </cell>
        </row>
        <row r="22126">
          <cell r="I22126" t="str">
            <v>12POPTIONSXL</v>
          </cell>
        </row>
        <row r="22127">
          <cell r="I22127" t="str">
            <v>12POPTIONSXL</v>
          </cell>
        </row>
        <row r="22128">
          <cell r="I22128" t="str">
            <v>12POPTIONSXL</v>
          </cell>
        </row>
        <row r="22129">
          <cell r="I22129" t="str">
            <v>12POPTIONSXL</v>
          </cell>
        </row>
        <row r="22130">
          <cell r="I22130" t="str">
            <v>12POPTIONSXL</v>
          </cell>
        </row>
        <row r="22131">
          <cell r="I22131" t="str">
            <v>12POPTIONSXL</v>
          </cell>
        </row>
        <row r="22132">
          <cell r="I22132" t="str">
            <v>12POPTIONSXL</v>
          </cell>
        </row>
        <row r="22133">
          <cell r="I22133" t="str">
            <v>12POPTIONSXL</v>
          </cell>
        </row>
        <row r="22134">
          <cell r="I22134" t="str">
            <v>12POPTIONSXL</v>
          </cell>
        </row>
        <row r="22135">
          <cell r="I22135" t="str">
            <v>12POPTIONSXL</v>
          </cell>
        </row>
        <row r="22136">
          <cell r="I22136" t="str">
            <v>12POPTIONSXL</v>
          </cell>
        </row>
        <row r="22137">
          <cell r="I22137" t="str">
            <v>12POPTIONSXL</v>
          </cell>
        </row>
        <row r="22138">
          <cell r="I22138" t="str">
            <v>12POPTIONSXL</v>
          </cell>
        </row>
        <row r="22139">
          <cell r="I22139" t="str">
            <v>12POPTIONSXL</v>
          </cell>
        </row>
        <row r="22140">
          <cell r="I22140" t="str">
            <v>12POPTIONSXL</v>
          </cell>
        </row>
        <row r="22141">
          <cell r="I22141" t="str">
            <v>12POPTIONSXL</v>
          </cell>
        </row>
        <row r="22142">
          <cell r="I22142" t="str">
            <v>12POPTIONSXL</v>
          </cell>
        </row>
        <row r="22143">
          <cell r="I22143" t="str">
            <v>12POPTIONSXL</v>
          </cell>
        </row>
        <row r="22144">
          <cell r="I22144" t="str">
            <v>12POPTIONSXL</v>
          </cell>
        </row>
        <row r="22145">
          <cell r="I22145" t="str">
            <v>12POPTIONSXL</v>
          </cell>
        </row>
        <row r="22146">
          <cell r="I22146" t="str">
            <v>12POPTIONSXL</v>
          </cell>
        </row>
        <row r="22147">
          <cell r="I22147" t="str">
            <v>12POPTIONSXL</v>
          </cell>
        </row>
        <row r="22148">
          <cell r="I22148" t="str">
            <v>12POPTIONSXL</v>
          </cell>
        </row>
        <row r="22149">
          <cell r="I22149" t="str">
            <v>12POPTIONSXL</v>
          </cell>
        </row>
        <row r="22150">
          <cell r="I22150" t="str">
            <v>12POPTIONSXL</v>
          </cell>
        </row>
        <row r="22151">
          <cell r="I22151" t="str">
            <v>12POPTIONSXL</v>
          </cell>
        </row>
        <row r="22152">
          <cell r="I22152" t="str">
            <v>12POPTIONSXL</v>
          </cell>
        </row>
        <row r="22153">
          <cell r="I22153" t="str">
            <v>12POPTIONSXL</v>
          </cell>
        </row>
        <row r="22154">
          <cell r="I22154" t="str">
            <v>12POPTIONSXL</v>
          </cell>
        </row>
        <row r="22155">
          <cell r="I22155" t="str">
            <v>12POPTIONSXL</v>
          </cell>
        </row>
        <row r="22156">
          <cell r="I22156" t="str">
            <v>12POPTIONSXL</v>
          </cell>
        </row>
        <row r="22157">
          <cell r="I22157" t="str">
            <v>12POPTIONSXL</v>
          </cell>
        </row>
        <row r="22158">
          <cell r="I22158" t="str">
            <v>12POPTIONSXL</v>
          </cell>
        </row>
        <row r="22159">
          <cell r="I22159" t="str">
            <v>12POPTIONSXL</v>
          </cell>
        </row>
        <row r="22160">
          <cell r="I22160" t="str">
            <v>12POPTIONSXL</v>
          </cell>
        </row>
        <row r="22161">
          <cell r="I22161" t="str">
            <v>NOT USED</v>
          </cell>
        </row>
        <row r="22162">
          <cell r="I22162" t="str">
            <v>2DOPTIONS</v>
          </cell>
        </row>
        <row r="22163">
          <cell r="I22163" t="str">
            <v>3DOPTIONS</v>
          </cell>
        </row>
        <row r="22164">
          <cell r="I22164" t="str">
            <v>4DOPTIONS</v>
          </cell>
        </row>
        <row r="22165">
          <cell r="I22165" t="str">
            <v>5DOPTIONS</v>
          </cell>
        </row>
        <row r="22166">
          <cell r="I22166" t="str">
            <v>6DOPTIONS</v>
          </cell>
        </row>
        <row r="22167">
          <cell r="I22167" t="str">
            <v>7DOPTIONS</v>
          </cell>
        </row>
        <row r="22168">
          <cell r="I22168" t="str">
            <v>8DOPTIONS</v>
          </cell>
        </row>
        <row r="22169">
          <cell r="I22169" t="str">
            <v>8DOPTIONS</v>
          </cell>
        </row>
        <row r="22170">
          <cell r="I22170" t="str">
            <v>8DOPTIONS</v>
          </cell>
        </row>
        <row r="22171">
          <cell r="I22171" t="str">
            <v>8DOPTIONS</v>
          </cell>
        </row>
        <row r="22172">
          <cell r="I22172" t="str">
            <v>8DOPTIONS</v>
          </cell>
        </row>
        <row r="22173">
          <cell r="I22173" t="str">
            <v>9DOPTIONS</v>
          </cell>
        </row>
        <row r="22174">
          <cell r="I22174" t="str">
            <v>9DOPTIONS</v>
          </cell>
        </row>
        <row r="22175">
          <cell r="I22175" t="str">
            <v>9DOPTIONS</v>
          </cell>
        </row>
        <row r="22176">
          <cell r="I22176" t="str">
            <v>9DOPTIONS</v>
          </cell>
        </row>
        <row r="22177">
          <cell r="I22177" t="str">
            <v>9DOPTIONS</v>
          </cell>
        </row>
        <row r="22178">
          <cell r="I22178" t="str">
            <v>9DOPTIONS</v>
          </cell>
        </row>
        <row r="22179">
          <cell r="I22179" t="str">
            <v>9DOPTIONS</v>
          </cell>
        </row>
        <row r="22180">
          <cell r="I22180" t="str">
            <v>9DOPTIONS</v>
          </cell>
        </row>
        <row r="22181">
          <cell r="I22181" t="str">
            <v>9DOPTIONS</v>
          </cell>
        </row>
        <row r="22182">
          <cell r="I22182" t="str">
            <v>9DOPTIONS</v>
          </cell>
        </row>
        <row r="22183">
          <cell r="I22183" t="str">
            <v>9DOPTIONS</v>
          </cell>
        </row>
        <row r="22184">
          <cell r="I22184" t="str">
            <v>9DOPTIONS</v>
          </cell>
        </row>
        <row r="22185">
          <cell r="I22185" t="str">
            <v>10DOPTIONS</v>
          </cell>
        </row>
        <row r="22186">
          <cell r="I22186" t="str">
            <v>10DOPTIONS</v>
          </cell>
        </row>
        <row r="22187">
          <cell r="I22187" t="str">
            <v>10DOPTIONS</v>
          </cell>
        </row>
        <row r="22188">
          <cell r="I22188" t="str">
            <v>10DOPTIONS</v>
          </cell>
        </row>
        <row r="22189">
          <cell r="I22189" t="str">
            <v>10DOPTIONS</v>
          </cell>
        </row>
        <row r="22190">
          <cell r="I22190" t="str">
            <v>10DOPTIONS</v>
          </cell>
        </row>
        <row r="22191">
          <cell r="I22191" t="str">
            <v>10DOPTIONS</v>
          </cell>
        </row>
        <row r="22192">
          <cell r="I22192" t="str">
            <v>10DOPTIONS</v>
          </cell>
        </row>
        <row r="22193">
          <cell r="I22193" t="str">
            <v>10DOPTIONS</v>
          </cell>
        </row>
        <row r="22194">
          <cell r="I22194" t="str">
            <v>10DOPTIONS</v>
          </cell>
        </row>
        <row r="22195">
          <cell r="I22195" t="str">
            <v>10DOPTIONS</v>
          </cell>
        </row>
        <row r="22196">
          <cell r="I22196" t="str">
            <v>10DOPTIONS</v>
          </cell>
        </row>
        <row r="22197">
          <cell r="I22197" t="str">
            <v>11DOPTIONS</v>
          </cell>
        </row>
        <row r="22198">
          <cell r="I22198" t="str">
            <v>11DOPTIONS</v>
          </cell>
        </row>
        <row r="22199">
          <cell r="I22199" t="str">
            <v>11DOPTIONS</v>
          </cell>
        </row>
        <row r="22200">
          <cell r="I22200" t="str">
            <v>11DOPTIONS</v>
          </cell>
        </row>
        <row r="22201">
          <cell r="I22201" t="str">
            <v>11DOPTIONS</v>
          </cell>
        </row>
        <row r="22202">
          <cell r="I22202" t="str">
            <v>11DOPTIONS</v>
          </cell>
        </row>
        <row r="22203">
          <cell r="I22203" t="str">
            <v>11DOPTIONS</v>
          </cell>
        </row>
        <row r="22204">
          <cell r="I22204" t="str">
            <v>11DOPTIONS</v>
          </cell>
        </row>
        <row r="22205">
          <cell r="I22205" t="str">
            <v>11DOPTIONS</v>
          </cell>
        </row>
        <row r="22206">
          <cell r="I22206" t="str">
            <v>11DOPTIONS</v>
          </cell>
        </row>
        <row r="22207">
          <cell r="I22207" t="str">
            <v>11DOPTIONS</v>
          </cell>
        </row>
        <row r="22208">
          <cell r="I22208" t="str">
            <v>11DOPTIONS</v>
          </cell>
        </row>
        <row r="22209">
          <cell r="I22209" t="str">
            <v>12DOPTIONS</v>
          </cell>
        </row>
        <row r="22210">
          <cell r="I22210" t="str">
            <v>12DOPTIONS</v>
          </cell>
        </row>
        <row r="22211">
          <cell r="I22211" t="str">
            <v>12DOPTIONS</v>
          </cell>
        </row>
        <row r="22212">
          <cell r="I22212" t="str">
            <v>12DOPTIONS</v>
          </cell>
        </row>
        <row r="22213">
          <cell r="I22213" t="str">
            <v>12DOPTIONS</v>
          </cell>
        </row>
        <row r="22214">
          <cell r="I22214" t="str">
            <v>12DOPTIONS</v>
          </cell>
        </row>
        <row r="22215">
          <cell r="I22215" t="str">
            <v>12DOPTIONS</v>
          </cell>
        </row>
        <row r="22216">
          <cell r="I22216" t="str">
            <v>12DOPTIONS</v>
          </cell>
        </row>
        <row r="22217">
          <cell r="I22217" t="str">
            <v>12DOPTIONS</v>
          </cell>
        </row>
        <row r="22218">
          <cell r="I22218" t="str">
            <v>12DOPTIONS</v>
          </cell>
        </row>
        <row r="22219">
          <cell r="I22219" t="str">
            <v>12DOPTIONS</v>
          </cell>
        </row>
        <row r="22220">
          <cell r="I22220" t="str">
            <v>12DOPTIONS</v>
          </cell>
        </row>
        <row r="22221">
          <cell r="I22221" t="str">
            <v>12DOPTIONS</v>
          </cell>
        </row>
        <row r="22222">
          <cell r="I22222" t="str">
            <v>12DOPTIONS</v>
          </cell>
        </row>
        <row r="22223">
          <cell r="I22223" t="str">
            <v>12DOPTIONS</v>
          </cell>
        </row>
        <row r="22224">
          <cell r="I22224" t="str">
            <v>12DOPTIONS</v>
          </cell>
        </row>
        <row r="22225">
          <cell r="I22225" t="str">
            <v>12DOPTIONS</v>
          </cell>
        </row>
        <row r="22226">
          <cell r="I22226" t="str">
            <v>12DOPTIONS</v>
          </cell>
        </row>
        <row r="22227">
          <cell r="I22227" t="str">
            <v>12DOPTIONS</v>
          </cell>
        </row>
        <row r="22228">
          <cell r="I22228" t="str">
            <v>12DOPTIONS</v>
          </cell>
        </row>
        <row r="22229">
          <cell r="I22229" t="str">
            <v>12DOPTIONS</v>
          </cell>
        </row>
        <row r="22230">
          <cell r="I22230" t="str">
            <v>12DOPTIONS</v>
          </cell>
        </row>
        <row r="22231">
          <cell r="I22231" t="str">
            <v>12DOPTIONS</v>
          </cell>
        </row>
        <row r="22232">
          <cell r="I22232" t="str">
            <v>12DOPTIONS</v>
          </cell>
        </row>
        <row r="22233">
          <cell r="I22233" t="str">
            <v>12DOPTIONS</v>
          </cell>
        </row>
        <row r="22234">
          <cell r="I22234" t="str">
            <v>12DOPTIONS</v>
          </cell>
        </row>
        <row r="22235">
          <cell r="I22235" t="str">
            <v>12DOPTIONS</v>
          </cell>
        </row>
        <row r="22236">
          <cell r="I22236" t="str">
            <v>12DOPTIONS</v>
          </cell>
        </row>
        <row r="22237">
          <cell r="I22237" t="str">
            <v>12DOPTIONS</v>
          </cell>
        </row>
        <row r="22238">
          <cell r="I22238" t="str">
            <v>12DOPTIONS</v>
          </cell>
        </row>
        <row r="22239">
          <cell r="I22239" t="str">
            <v>12DOPTIONS</v>
          </cell>
        </row>
        <row r="22240">
          <cell r="I22240" t="str">
            <v>12DOPTIONS</v>
          </cell>
        </row>
        <row r="22241">
          <cell r="I22241" t="str">
            <v>12DOPTIONS</v>
          </cell>
        </row>
        <row r="22242">
          <cell r="I22242" t="str">
            <v>12DOPTIONS</v>
          </cell>
        </row>
        <row r="22243">
          <cell r="I22243" t="str">
            <v>12DOPTIONS</v>
          </cell>
        </row>
        <row r="22244">
          <cell r="I22244" t="str">
            <v>12DOPTIONS</v>
          </cell>
        </row>
        <row r="22245">
          <cell r="I22245" t="str">
            <v>12DOPTIONS</v>
          </cell>
        </row>
        <row r="22246">
          <cell r="I22246" t="str">
            <v>12DOPTIONS</v>
          </cell>
        </row>
        <row r="22247">
          <cell r="I22247" t="str">
            <v>12DOPTIONS</v>
          </cell>
        </row>
        <row r="22248">
          <cell r="I22248" t="str">
            <v>12DOPTIONS</v>
          </cell>
        </row>
        <row r="22249">
          <cell r="I22249" t="str">
            <v>12DOPTIONS</v>
          </cell>
        </row>
        <row r="22250">
          <cell r="I22250" t="str">
            <v>12DOPTIONS</v>
          </cell>
        </row>
        <row r="22251">
          <cell r="I22251" t="str">
            <v>12DOPTIONS</v>
          </cell>
        </row>
        <row r="22252">
          <cell r="I22252" t="str">
            <v>12DOPTIONS</v>
          </cell>
        </row>
        <row r="22253">
          <cell r="I22253" t="str">
            <v>12DOPTIONS</v>
          </cell>
        </row>
        <row r="22254">
          <cell r="I22254" t="str">
            <v>12DOPTIONS</v>
          </cell>
        </row>
        <row r="22255">
          <cell r="I22255" t="str">
            <v>12DOPTIONS</v>
          </cell>
        </row>
        <row r="22256">
          <cell r="I22256" t="str">
            <v>12DOPTIONS</v>
          </cell>
        </row>
        <row r="22257">
          <cell r="I22257" t="str">
            <v>12DOPTIONS</v>
          </cell>
        </row>
        <row r="22258">
          <cell r="I22258" t="str">
            <v>12DOPTIONS</v>
          </cell>
        </row>
        <row r="22259">
          <cell r="I22259" t="str">
            <v>12DOPTIONS</v>
          </cell>
        </row>
        <row r="22260">
          <cell r="I22260" t="str">
            <v>12DOPTIONS</v>
          </cell>
        </row>
        <row r="22261">
          <cell r="I22261" t="str">
            <v>12DOPTIONS</v>
          </cell>
        </row>
        <row r="22262">
          <cell r="I22262" t="str">
            <v>12DOPTIONS</v>
          </cell>
        </row>
        <row r="22263">
          <cell r="I22263" t="str">
            <v>12DOPTIONS</v>
          </cell>
        </row>
        <row r="22264">
          <cell r="I22264" t="str">
            <v>12DOPTIONS</v>
          </cell>
        </row>
        <row r="22265">
          <cell r="I22265" t="str">
            <v>12DOPTIONS</v>
          </cell>
        </row>
        <row r="22266">
          <cell r="I22266" t="str">
            <v>12DOPTIONS</v>
          </cell>
        </row>
        <row r="22267">
          <cell r="I22267" t="str">
            <v>12DOPTIONS</v>
          </cell>
        </row>
        <row r="22268">
          <cell r="I22268" t="str">
            <v>12DOPTIONS</v>
          </cell>
        </row>
        <row r="22269">
          <cell r="I22269" t="str">
            <v>12DOPTIONS</v>
          </cell>
        </row>
        <row r="22270">
          <cell r="I22270" t="str">
            <v>12DOPTIONS</v>
          </cell>
        </row>
        <row r="22271">
          <cell r="I22271" t="str">
            <v>12DOPTIONS</v>
          </cell>
        </row>
        <row r="22272">
          <cell r="I22272" t="str">
            <v>12DOPTIONS</v>
          </cell>
        </row>
        <row r="22273">
          <cell r="I22273" t="str">
            <v>12DOPTIONS</v>
          </cell>
        </row>
        <row r="22274">
          <cell r="I22274" t="str">
            <v>12DOPTIONS</v>
          </cell>
        </row>
        <row r="22275">
          <cell r="I22275" t="str">
            <v>12DOPTIONS</v>
          </cell>
        </row>
        <row r="22276">
          <cell r="I22276" t="str">
            <v>12DOPTIONS</v>
          </cell>
        </row>
        <row r="22277">
          <cell r="I22277" t="str">
            <v>12DOPTIONS</v>
          </cell>
        </row>
        <row r="22278">
          <cell r="I22278" t="str">
            <v>12DOPTIONS</v>
          </cell>
        </row>
        <row r="22279">
          <cell r="I22279" t="str">
            <v>12DOPTIONS</v>
          </cell>
        </row>
        <row r="22280">
          <cell r="I22280" t="str">
            <v>12DOPTIONS</v>
          </cell>
        </row>
        <row r="22281">
          <cell r="I22281" t="str">
            <v>13DOPTIONS</v>
          </cell>
        </row>
        <row r="22282">
          <cell r="I22282" t="str">
            <v>13DOPTIONS</v>
          </cell>
        </row>
        <row r="22283">
          <cell r="I22283" t="str">
            <v>13DOPTIONS</v>
          </cell>
        </row>
        <row r="22284">
          <cell r="I22284" t="str">
            <v>13DOPTIONS</v>
          </cell>
        </row>
        <row r="22285">
          <cell r="I22285" t="str">
            <v>13DOPTIONS</v>
          </cell>
        </row>
        <row r="22286">
          <cell r="I22286" t="str">
            <v>13DOPTIONS</v>
          </cell>
        </row>
        <row r="22287">
          <cell r="I22287" t="str">
            <v>13DOPTIONS</v>
          </cell>
        </row>
        <row r="22288">
          <cell r="I22288" t="str">
            <v>13DOPTIONS</v>
          </cell>
        </row>
        <row r="22289">
          <cell r="I22289" t="str">
            <v>13DOPTIONS</v>
          </cell>
        </row>
        <row r="22290">
          <cell r="I22290" t="str">
            <v>13DOPTIONS</v>
          </cell>
        </row>
        <row r="22291">
          <cell r="I22291" t="str">
            <v>13DOPTIONS</v>
          </cell>
        </row>
        <row r="22292">
          <cell r="I22292" t="str">
            <v>13DOPTIONS</v>
          </cell>
        </row>
        <row r="22293">
          <cell r="I22293" t="str">
            <v>13DOPTIONS</v>
          </cell>
        </row>
        <row r="22294">
          <cell r="I22294" t="str">
            <v>13DOPTIONS</v>
          </cell>
        </row>
        <row r="22295">
          <cell r="I22295" t="str">
            <v>13DOPTIONS</v>
          </cell>
        </row>
        <row r="22296">
          <cell r="I22296" t="str">
            <v>13DOPTIONS</v>
          </cell>
        </row>
        <row r="22297">
          <cell r="I22297" t="str">
            <v>13DOPTIONS</v>
          </cell>
        </row>
        <row r="22298">
          <cell r="I22298" t="str">
            <v>13DOPTIONS</v>
          </cell>
        </row>
        <row r="22299">
          <cell r="I22299" t="str">
            <v>13DOPTIONS</v>
          </cell>
        </row>
        <row r="22300">
          <cell r="I22300" t="str">
            <v>13DOPTIONS</v>
          </cell>
        </row>
        <row r="22301">
          <cell r="I22301" t="str">
            <v>13DOPTIONS</v>
          </cell>
        </row>
        <row r="22302">
          <cell r="I22302" t="str">
            <v>13DOPTIONS</v>
          </cell>
        </row>
        <row r="22303">
          <cell r="I22303" t="str">
            <v>13DOPTIONS</v>
          </cell>
        </row>
        <row r="22304">
          <cell r="I22304" t="str">
            <v>13DOPTIONS</v>
          </cell>
        </row>
        <row r="22305">
          <cell r="I22305" t="str">
            <v>13DOPTIONS</v>
          </cell>
        </row>
        <row r="22306">
          <cell r="I22306" t="str">
            <v>13DOPTIONS</v>
          </cell>
        </row>
        <row r="22307">
          <cell r="I22307" t="str">
            <v>13DOPTIONS</v>
          </cell>
        </row>
        <row r="22308">
          <cell r="I22308" t="str">
            <v>13DOPTIONS</v>
          </cell>
        </row>
        <row r="22309">
          <cell r="I22309" t="str">
            <v>13DOPTIONS</v>
          </cell>
        </row>
        <row r="22310">
          <cell r="I22310" t="str">
            <v>13DOPTIONS</v>
          </cell>
        </row>
        <row r="22311">
          <cell r="I22311" t="str">
            <v>13DOPTIONS</v>
          </cell>
        </row>
        <row r="22312">
          <cell r="I22312" t="str">
            <v>13DOPTIONS</v>
          </cell>
        </row>
        <row r="22313">
          <cell r="I22313" t="str">
            <v>13DOPTIONS</v>
          </cell>
        </row>
        <row r="22314">
          <cell r="I22314" t="str">
            <v>13DOPTIONS</v>
          </cell>
        </row>
        <row r="22315">
          <cell r="I22315" t="str">
            <v>13DOPTIONS</v>
          </cell>
        </row>
        <row r="22316">
          <cell r="I22316" t="str">
            <v>13DOPTIONS</v>
          </cell>
        </row>
        <row r="22317">
          <cell r="I22317" t="str">
            <v>13DOPTIONS</v>
          </cell>
        </row>
        <row r="22318">
          <cell r="I22318" t="str">
            <v>13DOPTIONS</v>
          </cell>
        </row>
        <row r="22319">
          <cell r="I22319" t="str">
            <v>13DOPTIONS</v>
          </cell>
        </row>
        <row r="22320">
          <cell r="I22320" t="str">
            <v>13DOPTIONS</v>
          </cell>
        </row>
        <row r="22321">
          <cell r="I22321" t="str">
            <v>13DOPTIONS</v>
          </cell>
        </row>
        <row r="22322">
          <cell r="I22322" t="str">
            <v>13DOPTIONS</v>
          </cell>
        </row>
        <row r="22323">
          <cell r="I22323" t="str">
            <v>13DOPTIONS</v>
          </cell>
        </row>
        <row r="22324">
          <cell r="I22324" t="str">
            <v>13DOPTIONS</v>
          </cell>
        </row>
        <row r="22325">
          <cell r="I22325" t="str">
            <v>13DOPTIONS</v>
          </cell>
        </row>
        <row r="22326">
          <cell r="I22326" t="str">
            <v>13DOPTIONS</v>
          </cell>
        </row>
        <row r="22327">
          <cell r="I22327" t="str">
            <v>13DOPTIONS</v>
          </cell>
        </row>
        <row r="22328">
          <cell r="I22328" t="str">
            <v>13DOPTIONS</v>
          </cell>
        </row>
        <row r="22329">
          <cell r="I22329" t="str">
            <v>13DOPTIONS</v>
          </cell>
        </row>
        <row r="22330">
          <cell r="I22330" t="str">
            <v>13DOPTIONS</v>
          </cell>
        </row>
        <row r="22331">
          <cell r="I22331" t="str">
            <v>13DOPTIONS</v>
          </cell>
        </row>
        <row r="22332">
          <cell r="I22332" t="str">
            <v>13DOPTIONS</v>
          </cell>
        </row>
        <row r="22333">
          <cell r="I22333" t="str">
            <v>13DOPTIONS</v>
          </cell>
        </row>
        <row r="22334">
          <cell r="I22334" t="str">
            <v>13DOPTIONS</v>
          </cell>
        </row>
        <row r="22335">
          <cell r="I22335" t="str">
            <v>13DOPTIONS</v>
          </cell>
        </row>
        <row r="22336">
          <cell r="I22336" t="str">
            <v>13DOPTIONS</v>
          </cell>
        </row>
        <row r="22337">
          <cell r="I22337" t="str">
            <v>13DOPTIONS</v>
          </cell>
        </row>
        <row r="22338">
          <cell r="I22338" t="str">
            <v>13DOPTIONS</v>
          </cell>
        </row>
        <row r="22339">
          <cell r="I22339" t="str">
            <v>13DOPTIONS</v>
          </cell>
        </row>
        <row r="22340">
          <cell r="I22340" t="str">
            <v>13DOPTIONS</v>
          </cell>
        </row>
        <row r="22341">
          <cell r="I22341" t="str">
            <v>14DOPTIONS</v>
          </cell>
        </row>
        <row r="22342">
          <cell r="I22342" t="str">
            <v>14DOPTIONS</v>
          </cell>
        </row>
        <row r="22343">
          <cell r="I22343" t="str">
            <v>14DOPTIONS</v>
          </cell>
        </row>
        <row r="22344">
          <cell r="I22344" t="str">
            <v>14DOPTIONS</v>
          </cell>
        </row>
        <row r="22345">
          <cell r="I22345" t="str">
            <v>14DOPTIONS</v>
          </cell>
        </row>
        <row r="22346">
          <cell r="I22346" t="str">
            <v>14DOPTIONS</v>
          </cell>
        </row>
        <row r="22347">
          <cell r="I22347" t="str">
            <v>14DOPTIONS</v>
          </cell>
        </row>
        <row r="22348">
          <cell r="I22348" t="str">
            <v>14DOPTIONS</v>
          </cell>
        </row>
        <row r="22349">
          <cell r="I22349" t="str">
            <v>14DOPTIONS</v>
          </cell>
        </row>
        <row r="22350">
          <cell r="I22350" t="str">
            <v>14DOPTIONS</v>
          </cell>
        </row>
        <row r="22351">
          <cell r="I22351" t="str">
            <v>14DOPTIONS</v>
          </cell>
        </row>
        <row r="22352">
          <cell r="I22352" t="str">
            <v>14DOPTIONS</v>
          </cell>
        </row>
        <row r="22353">
          <cell r="I22353" t="str">
            <v>14DOPTIONS</v>
          </cell>
        </row>
        <row r="22354">
          <cell r="I22354" t="str">
            <v>14DOPTIONS</v>
          </cell>
        </row>
        <row r="22355">
          <cell r="I22355" t="str">
            <v>14DOPTIONS</v>
          </cell>
        </row>
        <row r="22356">
          <cell r="I22356" t="str">
            <v>14DOPTIONS</v>
          </cell>
        </row>
        <row r="22357">
          <cell r="I22357" t="str">
            <v>14DOPTIONS</v>
          </cell>
        </row>
        <row r="22358">
          <cell r="I22358" t="str">
            <v>14DOPTIONS</v>
          </cell>
        </row>
        <row r="22359">
          <cell r="I22359" t="str">
            <v>14DOPTIONS</v>
          </cell>
        </row>
        <row r="22360">
          <cell r="I22360" t="str">
            <v>14DOPTIONS</v>
          </cell>
        </row>
        <row r="22361">
          <cell r="I22361" t="str">
            <v>14DOPTIONS</v>
          </cell>
        </row>
        <row r="22362">
          <cell r="I22362" t="str">
            <v>14DOPTIONS</v>
          </cell>
        </row>
        <row r="22363">
          <cell r="I22363" t="str">
            <v>14DOPTIONS</v>
          </cell>
        </row>
        <row r="22364">
          <cell r="I22364" t="str">
            <v>14DOPTIONS</v>
          </cell>
        </row>
        <row r="22365">
          <cell r="I22365" t="str">
            <v>NOT USED</v>
          </cell>
        </row>
        <row r="22366">
          <cell r="I22366" t="str">
            <v>2PNGPRCAN</v>
          </cell>
        </row>
        <row r="22367">
          <cell r="I22367" t="str">
            <v>3PNGPRCAN</v>
          </cell>
        </row>
        <row r="22368">
          <cell r="I22368" t="str">
            <v>6PNGPRCAN</v>
          </cell>
        </row>
        <row r="22369">
          <cell r="I22369" t="str">
            <v>8PNGPRCAN</v>
          </cell>
        </row>
        <row r="22370">
          <cell r="I22370" t="str">
            <v>1MNGGDL</v>
          </cell>
        </row>
        <row r="22371">
          <cell r="I22371" t="str">
            <v>1MNGGDL</v>
          </cell>
        </row>
        <row r="22372">
          <cell r="I22372" t="str">
            <v>1MNGGDL</v>
          </cell>
        </row>
        <row r="22373">
          <cell r="I22373" t="str">
            <v>1MNGGDL</v>
          </cell>
        </row>
        <row r="22374">
          <cell r="I22374" t="str">
            <v>1MNGGDL</v>
          </cell>
        </row>
        <row r="22375">
          <cell r="I22375" t="str">
            <v>1MNGGDL</v>
          </cell>
        </row>
        <row r="22376">
          <cell r="I22376" t="str">
            <v>1MNGGDL</v>
          </cell>
        </row>
        <row r="22377">
          <cell r="I22377" t="str">
            <v>1MNGGDL</v>
          </cell>
        </row>
        <row r="22378">
          <cell r="I22378" t="str">
            <v>1MNGGDL</v>
          </cell>
        </row>
        <row r="22379">
          <cell r="I22379" t="str">
            <v>1MNGGDL</v>
          </cell>
        </row>
        <row r="22380">
          <cell r="I22380" t="str">
            <v>1MNGGDL</v>
          </cell>
        </row>
        <row r="22381">
          <cell r="I22381" t="str">
            <v>1MNGGDL</v>
          </cell>
        </row>
        <row r="22382">
          <cell r="I22382" t="str">
            <v>1MNGGDL</v>
          </cell>
        </row>
        <row r="22383">
          <cell r="I22383" t="str">
            <v>1MNGGDL</v>
          </cell>
        </row>
        <row r="22384">
          <cell r="I22384" t="str">
            <v>1MNGGDL</v>
          </cell>
        </row>
        <row r="22385">
          <cell r="I22385" t="str">
            <v>1MNGGDL</v>
          </cell>
        </row>
        <row r="22386">
          <cell r="I22386" t="str">
            <v>1MNGGDL</v>
          </cell>
        </row>
        <row r="22387">
          <cell r="I22387" t="str">
            <v>1MNGGDL</v>
          </cell>
        </row>
        <row r="22388">
          <cell r="I22388" t="str">
            <v>1MNGGDL</v>
          </cell>
        </row>
        <row r="22389">
          <cell r="I22389" t="str">
            <v>1MNGGDL</v>
          </cell>
        </row>
        <row r="22390">
          <cell r="I22390" t="str">
            <v>1MNGGDL</v>
          </cell>
        </row>
        <row r="22391">
          <cell r="I22391" t="str">
            <v>1MNGGDL</v>
          </cell>
        </row>
        <row r="22392">
          <cell r="I22392" t="str">
            <v>1MNGGDL</v>
          </cell>
        </row>
        <row r="22393">
          <cell r="I22393" t="str">
            <v>1MNGGDL</v>
          </cell>
        </row>
        <row r="22394">
          <cell r="I22394" t="str">
            <v>1MNGGDL</v>
          </cell>
        </row>
        <row r="22395">
          <cell r="I22395" t="str">
            <v>1MNGGDL</v>
          </cell>
        </row>
        <row r="22396">
          <cell r="I22396" t="str">
            <v>1MNGGDL</v>
          </cell>
        </row>
        <row r="22397">
          <cell r="I22397" t="str">
            <v>1MNGGDL</v>
          </cell>
        </row>
        <row r="22398">
          <cell r="I22398" t="str">
            <v>1MNGGDL</v>
          </cell>
        </row>
        <row r="22399">
          <cell r="I22399" t="str">
            <v>2MNGGDL</v>
          </cell>
        </row>
        <row r="22400">
          <cell r="I22400" t="str">
            <v>5MNGGDL</v>
          </cell>
        </row>
        <row r="22401">
          <cell r="I22401" t="str">
            <v>6MNGGDL</v>
          </cell>
        </row>
        <row r="22402">
          <cell r="I22402" t="str">
            <v>7MNGGDL</v>
          </cell>
        </row>
        <row r="22403">
          <cell r="I22403" t="str">
            <v>8MNGGDL</v>
          </cell>
        </row>
        <row r="22404">
          <cell r="I22404" t="str">
            <v>8MNGGDL</v>
          </cell>
        </row>
        <row r="22405">
          <cell r="I22405" t="str">
            <v>9MNGGDL</v>
          </cell>
        </row>
        <row r="22406">
          <cell r="I22406" t="str">
            <v>9MNGGDL</v>
          </cell>
        </row>
        <row r="22407">
          <cell r="I22407" t="str">
            <v>9MNGGDL</v>
          </cell>
        </row>
        <row r="22408">
          <cell r="I22408" t="str">
            <v>9MNGGDL</v>
          </cell>
        </row>
        <row r="22409">
          <cell r="I22409" t="str">
            <v>9MNGGDL</v>
          </cell>
        </row>
        <row r="22410">
          <cell r="I22410" t="str">
            <v>NOT USED</v>
          </cell>
        </row>
        <row r="22411">
          <cell r="I22411" t="str">
            <v>2PNGPRICE</v>
          </cell>
        </row>
        <row r="22412">
          <cell r="I22412" t="str">
            <v>3PNGPRICE</v>
          </cell>
        </row>
        <row r="22413">
          <cell r="I22413" t="str">
            <v>4PNGPRICE</v>
          </cell>
        </row>
        <row r="22414">
          <cell r="I22414" t="str">
            <v>5PNGPRICE</v>
          </cell>
        </row>
        <row r="22415">
          <cell r="I22415" t="str">
            <v>6PNGPRICE</v>
          </cell>
        </row>
        <row r="22416">
          <cell r="I22416" t="str">
            <v>7PNGPRICE</v>
          </cell>
        </row>
        <row r="22417">
          <cell r="I22417" t="str">
            <v>8PNGPRICE</v>
          </cell>
        </row>
        <row r="22418">
          <cell r="I22418" t="str">
            <v>8PNGPRICE</v>
          </cell>
        </row>
        <row r="22419">
          <cell r="I22419" t="str">
            <v>8PNGPRICE</v>
          </cell>
        </row>
        <row r="22420">
          <cell r="I22420" t="str">
            <v>8PNGPRICE</v>
          </cell>
        </row>
        <row r="22421">
          <cell r="I22421" t="str">
            <v>8PNGPRICE</v>
          </cell>
        </row>
        <row r="22422">
          <cell r="I22422" t="str">
            <v>9PNGPRICE</v>
          </cell>
        </row>
        <row r="22423">
          <cell r="I22423" t="str">
            <v>9PNGPRICE</v>
          </cell>
        </row>
        <row r="22424">
          <cell r="I22424" t="str">
            <v>9PNGPRICE</v>
          </cell>
        </row>
        <row r="22425">
          <cell r="I22425" t="str">
            <v>9PNGPRICE</v>
          </cell>
        </row>
        <row r="22426">
          <cell r="I22426" t="str">
            <v>9PNGPRICE</v>
          </cell>
        </row>
        <row r="22427">
          <cell r="I22427" t="str">
            <v>9PNGPRICE</v>
          </cell>
        </row>
        <row r="22428">
          <cell r="I22428" t="str">
            <v>9PNGPRICE</v>
          </cell>
        </row>
        <row r="22429">
          <cell r="I22429" t="str">
            <v>9PNGPRICE</v>
          </cell>
        </row>
        <row r="22430">
          <cell r="I22430" t="str">
            <v>9PNGPRICE</v>
          </cell>
        </row>
        <row r="22431">
          <cell r="I22431" t="str">
            <v>9PNGPRICE</v>
          </cell>
        </row>
        <row r="22432">
          <cell r="I22432" t="str">
            <v>9PNGPRICE</v>
          </cell>
        </row>
        <row r="22433">
          <cell r="I22433" t="str">
            <v>9PNGPRICE</v>
          </cell>
        </row>
        <row r="22434">
          <cell r="I22434" t="str">
            <v>10PNGPRICE</v>
          </cell>
        </row>
        <row r="22435">
          <cell r="I22435" t="str">
            <v>10PNGPRICE</v>
          </cell>
        </row>
        <row r="22436">
          <cell r="I22436" t="str">
            <v>10PNGPRICE</v>
          </cell>
        </row>
        <row r="22437">
          <cell r="I22437" t="str">
            <v>10PNGPRICE</v>
          </cell>
        </row>
        <row r="22438">
          <cell r="I22438" t="str">
            <v>10PNGPRICE</v>
          </cell>
        </row>
        <row r="22439">
          <cell r="I22439" t="str">
            <v>10PNGPRICE</v>
          </cell>
        </row>
        <row r="22440">
          <cell r="I22440" t="str">
            <v>10PNGPRICE</v>
          </cell>
        </row>
        <row r="22441">
          <cell r="I22441" t="str">
            <v>10PNGPRICE</v>
          </cell>
        </row>
        <row r="22442">
          <cell r="I22442" t="str">
            <v>10PNGPRICE</v>
          </cell>
        </row>
        <row r="22443">
          <cell r="I22443" t="str">
            <v>10PNGPRICE</v>
          </cell>
        </row>
        <row r="22444">
          <cell r="I22444" t="str">
            <v>10PNGPRICE</v>
          </cell>
        </row>
        <row r="22445">
          <cell r="I22445" t="str">
            <v>10PNGPRICE</v>
          </cell>
        </row>
        <row r="22446">
          <cell r="I22446" t="str">
            <v>11PNGPRICE</v>
          </cell>
        </row>
        <row r="22447">
          <cell r="I22447" t="str">
            <v>11PNGPRICE</v>
          </cell>
        </row>
        <row r="22448">
          <cell r="I22448" t="str">
            <v>11PNGPRICE</v>
          </cell>
        </row>
        <row r="22449">
          <cell r="I22449" t="str">
            <v>11PNGPRICE</v>
          </cell>
        </row>
        <row r="22450">
          <cell r="I22450" t="str">
            <v>11PNGPRICE</v>
          </cell>
        </row>
        <row r="22451">
          <cell r="I22451" t="str">
            <v>11PNGPRICE</v>
          </cell>
        </row>
        <row r="22452">
          <cell r="I22452" t="str">
            <v>11PNGPRICE</v>
          </cell>
        </row>
        <row r="22453">
          <cell r="I22453" t="str">
            <v>11PNGPRICE</v>
          </cell>
        </row>
        <row r="22454">
          <cell r="I22454" t="str">
            <v>11PNGPRICE</v>
          </cell>
        </row>
        <row r="22455">
          <cell r="I22455" t="str">
            <v>11PNGPRICE</v>
          </cell>
        </row>
        <row r="22456">
          <cell r="I22456" t="str">
            <v>11PNGPRICE</v>
          </cell>
        </row>
        <row r="22457">
          <cell r="I22457" t="str">
            <v>11PNGPRICE</v>
          </cell>
        </row>
        <row r="22458">
          <cell r="I22458" t="str">
            <v>12PNGPRICE</v>
          </cell>
        </row>
        <row r="22459">
          <cell r="I22459" t="str">
            <v>12PNGPRICE</v>
          </cell>
        </row>
        <row r="22460">
          <cell r="I22460" t="str">
            <v>12PNGPRICE</v>
          </cell>
        </row>
        <row r="22461">
          <cell r="I22461" t="str">
            <v>12PNGPRICE</v>
          </cell>
        </row>
        <row r="22462">
          <cell r="I22462" t="str">
            <v>12PNGPRICE</v>
          </cell>
        </row>
        <row r="22463">
          <cell r="I22463" t="str">
            <v>12PNGPRICE</v>
          </cell>
        </row>
        <row r="22464">
          <cell r="I22464" t="str">
            <v>12PNGPRICE</v>
          </cell>
        </row>
        <row r="22465">
          <cell r="I22465" t="str">
            <v>12PNGPRICE</v>
          </cell>
        </row>
        <row r="22466">
          <cell r="I22466" t="str">
            <v>12PNGPRICE</v>
          </cell>
        </row>
        <row r="22467">
          <cell r="I22467" t="str">
            <v>12PNGPRICE</v>
          </cell>
        </row>
        <row r="22468">
          <cell r="I22468" t="str">
            <v>12PNGPRICE</v>
          </cell>
        </row>
        <row r="22469">
          <cell r="I22469" t="str">
            <v>12PNGPRICE</v>
          </cell>
        </row>
        <row r="22470">
          <cell r="I22470" t="str">
            <v>12PNGPRICE</v>
          </cell>
        </row>
        <row r="22471">
          <cell r="I22471" t="str">
            <v>12PNGPRICE</v>
          </cell>
        </row>
        <row r="22472">
          <cell r="I22472" t="str">
            <v>12PNGPRICE</v>
          </cell>
        </row>
        <row r="22473">
          <cell r="I22473" t="str">
            <v>12PNGPRICE</v>
          </cell>
        </row>
        <row r="22474">
          <cell r="I22474" t="str">
            <v>12PNGPRICE</v>
          </cell>
        </row>
        <row r="22475">
          <cell r="I22475" t="str">
            <v>12PNGPRICE</v>
          </cell>
        </row>
        <row r="22476">
          <cell r="I22476" t="str">
            <v>12PNGPRICE</v>
          </cell>
        </row>
        <row r="22477">
          <cell r="I22477" t="str">
            <v>12PNGPRICE</v>
          </cell>
        </row>
        <row r="22478">
          <cell r="I22478" t="str">
            <v>12PNGPRICE</v>
          </cell>
        </row>
        <row r="22479">
          <cell r="I22479" t="str">
            <v>12PNGPRICE</v>
          </cell>
        </row>
        <row r="22480">
          <cell r="I22480" t="str">
            <v>12PNGPRICE</v>
          </cell>
        </row>
        <row r="22481">
          <cell r="I22481" t="str">
            <v>12PNGPRICE</v>
          </cell>
        </row>
        <row r="22482">
          <cell r="I22482" t="str">
            <v>12PNGPRICE</v>
          </cell>
        </row>
        <row r="22483">
          <cell r="I22483" t="str">
            <v>12PNGPRICE</v>
          </cell>
        </row>
        <row r="22484">
          <cell r="I22484" t="str">
            <v>12PNGPRICE</v>
          </cell>
        </row>
        <row r="22485">
          <cell r="I22485" t="str">
            <v>12PNGPRICE</v>
          </cell>
        </row>
        <row r="22486">
          <cell r="I22486" t="str">
            <v>12PNGPRICE</v>
          </cell>
        </row>
        <row r="22487">
          <cell r="I22487" t="str">
            <v>12PNGPRICE</v>
          </cell>
        </row>
        <row r="22488">
          <cell r="I22488" t="str">
            <v>12PNGPRICE</v>
          </cell>
        </row>
        <row r="22489">
          <cell r="I22489" t="str">
            <v>12PNGPRICE</v>
          </cell>
        </row>
        <row r="22490">
          <cell r="I22490" t="str">
            <v>12PNGPRICE</v>
          </cell>
        </row>
        <row r="22491">
          <cell r="I22491" t="str">
            <v>12PNGPRICE</v>
          </cell>
        </row>
        <row r="22492">
          <cell r="I22492" t="str">
            <v>12PNGPRICE</v>
          </cell>
        </row>
        <row r="22493">
          <cell r="I22493" t="str">
            <v>12PNGPRICE</v>
          </cell>
        </row>
        <row r="22494">
          <cell r="I22494" t="str">
            <v>12PNGPRICE</v>
          </cell>
        </row>
        <row r="22495">
          <cell r="I22495" t="str">
            <v>12PNGPRICE</v>
          </cell>
        </row>
        <row r="22496">
          <cell r="I22496" t="str">
            <v>12PNGPRICE</v>
          </cell>
        </row>
        <row r="22497">
          <cell r="I22497" t="str">
            <v>12PNGPRICE</v>
          </cell>
        </row>
        <row r="22498">
          <cell r="I22498" t="str">
            <v>12PNGPRICE</v>
          </cell>
        </row>
        <row r="22499">
          <cell r="I22499" t="str">
            <v>12PNGPRICE</v>
          </cell>
        </row>
        <row r="22500">
          <cell r="I22500" t="str">
            <v>12PNGPRICE</v>
          </cell>
        </row>
        <row r="22501">
          <cell r="I22501" t="str">
            <v>12PNGPRICE</v>
          </cell>
        </row>
        <row r="22502">
          <cell r="I22502" t="str">
            <v>12PNGPRICE</v>
          </cell>
        </row>
        <row r="22503">
          <cell r="I22503" t="str">
            <v>12PNGPRICE</v>
          </cell>
        </row>
        <row r="22504">
          <cell r="I22504" t="str">
            <v>12PNGPRICE</v>
          </cell>
        </row>
        <row r="22505">
          <cell r="I22505" t="str">
            <v>12PNGPRICE</v>
          </cell>
        </row>
        <row r="22506">
          <cell r="I22506" t="str">
            <v>12PNGPRICE</v>
          </cell>
        </row>
        <row r="22507">
          <cell r="I22507" t="str">
            <v>12PNGPRICE</v>
          </cell>
        </row>
        <row r="22508">
          <cell r="I22508" t="str">
            <v>12PNGPRICE</v>
          </cell>
        </row>
        <row r="22509">
          <cell r="I22509" t="str">
            <v>12PNGPRICE</v>
          </cell>
        </row>
        <row r="22510">
          <cell r="I22510" t="str">
            <v>12PNGPRICE</v>
          </cell>
        </row>
        <row r="22511">
          <cell r="I22511" t="str">
            <v>12PNGPRICE</v>
          </cell>
        </row>
        <row r="22512">
          <cell r="I22512" t="str">
            <v>12PNGPRICE</v>
          </cell>
        </row>
        <row r="22513">
          <cell r="I22513" t="str">
            <v>12PNGPRICE</v>
          </cell>
        </row>
        <row r="22514">
          <cell r="I22514" t="str">
            <v>12PNGPRICE</v>
          </cell>
        </row>
        <row r="22515">
          <cell r="I22515" t="str">
            <v>12PNGPRICE</v>
          </cell>
        </row>
        <row r="22516">
          <cell r="I22516" t="str">
            <v>12PNGPRICE</v>
          </cell>
        </row>
        <row r="22517">
          <cell r="I22517" t="str">
            <v>12PNGPRICE</v>
          </cell>
        </row>
        <row r="22518">
          <cell r="I22518" t="str">
            <v>12PNGPRICE</v>
          </cell>
        </row>
        <row r="22519">
          <cell r="I22519" t="str">
            <v>12PNGPRICE</v>
          </cell>
        </row>
        <row r="22520">
          <cell r="I22520" t="str">
            <v>12PNGPRICE</v>
          </cell>
        </row>
        <row r="22521">
          <cell r="I22521" t="str">
            <v>12PNGPRICE</v>
          </cell>
        </row>
        <row r="22522">
          <cell r="I22522" t="str">
            <v>12PNGPRICE</v>
          </cell>
        </row>
        <row r="22523">
          <cell r="I22523" t="str">
            <v>12PNGPRICE</v>
          </cell>
        </row>
        <row r="22524">
          <cell r="I22524" t="str">
            <v>12PNGPRICE</v>
          </cell>
        </row>
        <row r="22525">
          <cell r="I22525" t="str">
            <v>12PNGPRICE</v>
          </cell>
        </row>
        <row r="22526">
          <cell r="I22526" t="str">
            <v>12PNGPRICE</v>
          </cell>
        </row>
        <row r="22527">
          <cell r="I22527" t="str">
            <v>12PNGPRICE</v>
          </cell>
        </row>
        <row r="22528">
          <cell r="I22528" t="str">
            <v>12PNGPRICE</v>
          </cell>
        </row>
        <row r="22529">
          <cell r="I22529" t="str">
            <v>12PNGPRICE</v>
          </cell>
        </row>
        <row r="22530">
          <cell r="I22530" t="str">
            <v>13PNGPRICE</v>
          </cell>
        </row>
        <row r="22531">
          <cell r="I22531" t="str">
            <v>13PNGPRICE</v>
          </cell>
        </row>
        <row r="22532">
          <cell r="I22532" t="str">
            <v>13PNGPRICE</v>
          </cell>
        </row>
        <row r="22533">
          <cell r="I22533" t="str">
            <v>13PNGPRICE</v>
          </cell>
        </row>
        <row r="22534">
          <cell r="I22534" t="str">
            <v>13PNGPRICE</v>
          </cell>
        </row>
        <row r="22535">
          <cell r="I22535" t="str">
            <v>13PNGPRICE</v>
          </cell>
        </row>
        <row r="22536">
          <cell r="I22536" t="str">
            <v>13PNGPRICE</v>
          </cell>
        </row>
        <row r="22537">
          <cell r="I22537" t="str">
            <v>13PNGPRICE</v>
          </cell>
        </row>
        <row r="22538">
          <cell r="I22538" t="str">
            <v>13PNGPRICE</v>
          </cell>
        </row>
        <row r="22539">
          <cell r="I22539" t="str">
            <v>13PNGPRICE</v>
          </cell>
        </row>
        <row r="22540">
          <cell r="I22540" t="str">
            <v>13PNGPRICE</v>
          </cell>
        </row>
        <row r="22541">
          <cell r="I22541" t="str">
            <v>13PNGPRICE</v>
          </cell>
        </row>
        <row r="22542">
          <cell r="I22542" t="str">
            <v>13PNGPRICE</v>
          </cell>
        </row>
        <row r="22543">
          <cell r="I22543" t="str">
            <v>13PNGPRICE</v>
          </cell>
        </row>
        <row r="22544">
          <cell r="I22544" t="str">
            <v>13PNGPRICE</v>
          </cell>
        </row>
        <row r="22545">
          <cell r="I22545" t="str">
            <v>13PNGPRICE</v>
          </cell>
        </row>
        <row r="22546">
          <cell r="I22546" t="str">
            <v>13PNGPRICE</v>
          </cell>
        </row>
        <row r="22547">
          <cell r="I22547" t="str">
            <v>13PNGPRICE</v>
          </cell>
        </row>
        <row r="22548">
          <cell r="I22548" t="str">
            <v>13PNGPRICE</v>
          </cell>
        </row>
        <row r="22549">
          <cell r="I22549" t="str">
            <v>13PNGPRICE</v>
          </cell>
        </row>
        <row r="22550">
          <cell r="I22550" t="str">
            <v>13PNGPRICE</v>
          </cell>
        </row>
        <row r="22551">
          <cell r="I22551" t="str">
            <v>13PNGPRICE</v>
          </cell>
        </row>
        <row r="22552">
          <cell r="I22552" t="str">
            <v>13PNGPRICE</v>
          </cell>
        </row>
        <row r="22553">
          <cell r="I22553" t="str">
            <v>13PNGPRICE</v>
          </cell>
        </row>
        <row r="22554">
          <cell r="I22554" t="str">
            <v>13PNGPRICE</v>
          </cell>
        </row>
        <row r="22555">
          <cell r="I22555" t="str">
            <v>13PNGPRICE</v>
          </cell>
        </row>
        <row r="22556">
          <cell r="I22556" t="str">
            <v>13PNGPRICE</v>
          </cell>
        </row>
        <row r="22557">
          <cell r="I22557" t="str">
            <v>13PNGPRICE</v>
          </cell>
        </row>
        <row r="22558">
          <cell r="I22558" t="str">
            <v>13PNGPRICE</v>
          </cell>
        </row>
        <row r="22559">
          <cell r="I22559" t="str">
            <v>13PNGPRICE</v>
          </cell>
        </row>
        <row r="22560">
          <cell r="I22560" t="str">
            <v>13PNGPRICE</v>
          </cell>
        </row>
        <row r="22561">
          <cell r="I22561" t="str">
            <v>13PNGPRICE</v>
          </cell>
        </row>
        <row r="22562">
          <cell r="I22562" t="str">
            <v>13PNGPRICE</v>
          </cell>
        </row>
        <row r="22563">
          <cell r="I22563" t="str">
            <v>13PNGPRICE</v>
          </cell>
        </row>
        <row r="22564">
          <cell r="I22564" t="str">
            <v>13PNGPRICE</v>
          </cell>
        </row>
        <row r="22565">
          <cell r="I22565" t="str">
            <v>13PNGPRICE</v>
          </cell>
        </row>
        <row r="22566">
          <cell r="I22566" t="str">
            <v>13PNGPRICE</v>
          </cell>
        </row>
        <row r="22567">
          <cell r="I22567" t="str">
            <v>13PNGPRICE</v>
          </cell>
        </row>
        <row r="22568">
          <cell r="I22568" t="str">
            <v>13PNGPRICE</v>
          </cell>
        </row>
        <row r="22569">
          <cell r="I22569" t="str">
            <v>13PNGPRICE</v>
          </cell>
        </row>
        <row r="22570">
          <cell r="I22570" t="str">
            <v>13PNGPRICE</v>
          </cell>
        </row>
        <row r="22571">
          <cell r="I22571" t="str">
            <v>13PNGPRICE</v>
          </cell>
        </row>
        <row r="22572">
          <cell r="I22572" t="str">
            <v>13PNGPRICE</v>
          </cell>
        </row>
        <row r="22573">
          <cell r="I22573" t="str">
            <v>13PNGPRICE</v>
          </cell>
        </row>
        <row r="22574">
          <cell r="I22574" t="str">
            <v>13PNGPRICE</v>
          </cell>
        </row>
        <row r="22575">
          <cell r="I22575" t="str">
            <v>13PNGPRICE</v>
          </cell>
        </row>
        <row r="22576">
          <cell r="I22576" t="str">
            <v>13PNGPRICE</v>
          </cell>
        </row>
        <row r="22577">
          <cell r="I22577" t="str">
            <v>13PNGPRICE</v>
          </cell>
        </row>
        <row r="22578">
          <cell r="I22578" t="str">
            <v>13PNGPRICE</v>
          </cell>
        </row>
        <row r="22579">
          <cell r="I22579" t="str">
            <v>13PNGPRICE</v>
          </cell>
        </row>
        <row r="22580">
          <cell r="I22580" t="str">
            <v>13PNGPRICE</v>
          </cell>
        </row>
        <row r="22581">
          <cell r="I22581" t="str">
            <v>13PNGPRICE</v>
          </cell>
        </row>
        <row r="22582">
          <cell r="I22582" t="str">
            <v>13PNGPRICE</v>
          </cell>
        </row>
        <row r="22583">
          <cell r="I22583" t="str">
            <v>13PNGPRICE</v>
          </cell>
        </row>
        <row r="22584">
          <cell r="I22584" t="str">
            <v>13PNGPRICE</v>
          </cell>
        </row>
        <row r="22585">
          <cell r="I22585" t="str">
            <v>13PNGPRICE</v>
          </cell>
        </row>
        <row r="22586">
          <cell r="I22586" t="str">
            <v>13PNGPRICE</v>
          </cell>
        </row>
        <row r="22587">
          <cell r="I22587" t="str">
            <v>13PNGPRICE</v>
          </cell>
        </row>
        <row r="22588">
          <cell r="I22588" t="str">
            <v>13PNGPRICE</v>
          </cell>
        </row>
        <row r="22589">
          <cell r="I22589" t="str">
            <v>13PNGPRICE</v>
          </cell>
        </row>
        <row r="22590">
          <cell r="I22590" t="str">
            <v>14PNGPRICE</v>
          </cell>
        </row>
        <row r="22591">
          <cell r="I22591" t="str">
            <v>14PNGPRICE</v>
          </cell>
        </row>
        <row r="22592">
          <cell r="I22592" t="str">
            <v>14PNGPRICE</v>
          </cell>
        </row>
        <row r="22593">
          <cell r="I22593" t="str">
            <v>14PNGPRICE</v>
          </cell>
        </row>
        <row r="22594">
          <cell r="I22594" t="str">
            <v>14PNGPRICE</v>
          </cell>
        </row>
        <row r="22595">
          <cell r="I22595" t="str">
            <v>14PNGPRICE</v>
          </cell>
        </row>
        <row r="22596">
          <cell r="I22596" t="str">
            <v>14PNGPRICE</v>
          </cell>
        </row>
        <row r="22597">
          <cell r="I22597" t="str">
            <v>14PNGPRICE</v>
          </cell>
        </row>
        <row r="22598">
          <cell r="I22598" t="str">
            <v>14PNGPRICE</v>
          </cell>
        </row>
        <row r="22599">
          <cell r="I22599" t="str">
            <v>14PNGPRICE</v>
          </cell>
        </row>
        <row r="22600">
          <cell r="I22600" t="str">
            <v>14PNGPRICE</v>
          </cell>
        </row>
        <row r="22601">
          <cell r="I22601" t="str">
            <v>14PNGPRICE</v>
          </cell>
        </row>
        <row r="22602">
          <cell r="I22602" t="str">
            <v>14PNGPRICE</v>
          </cell>
        </row>
        <row r="22603">
          <cell r="I22603" t="str">
            <v>14PNGPRICE</v>
          </cell>
        </row>
        <row r="22604">
          <cell r="I22604" t="str">
            <v>14PNGPRICE</v>
          </cell>
        </row>
        <row r="22605">
          <cell r="I22605" t="str">
            <v>14PNGPRICE</v>
          </cell>
        </row>
        <row r="22606">
          <cell r="I22606" t="str">
            <v>14PNGPRICE</v>
          </cell>
        </row>
        <row r="22607">
          <cell r="I22607" t="str">
            <v>14PNGPRICE</v>
          </cell>
        </row>
        <row r="22608">
          <cell r="I22608" t="str">
            <v>14PNGPRICE</v>
          </cell>
        </row>
        <row r="22609">
          <cell r="I22609" t="str">
            <v>14PNGPRICE</v>
          </cell>
        </row>
        <row r="22610">
          <cell r="I22610" t="str">
            <v>14PNGPRICE</v>
          </cell>
        </row>
        <row r="22611">
          <cell r="I22611" t="str">
            <v>14PNGPRICE</v>
          </cell>
        </row>
        <row r="22612">
          <cell r="I22612" t="str">
            <v>14PNGPRICE</v>
          </cell>
        </row>
        <row r="22613">
          <cell r="I22613" t="str">
            <v>14PNGPRICE</v>
          </cell>
        </row>
        <row r="22614">
          <cell r="I22614" t="str">
            <v>14PNGPRICE</v>
          </cell>
        </row>
        <row r="22615">
          <cell r="I22615" t="str">
            <v>14PNGPRICE</v>
          </cell>
        </row>
        <row r="22616">
          <cell r="I22616" t="str">
            <v>14PNGPRICE</v>
          </cell>
        </row>
        <row r="22617">
          <cell r="I22617" t="str">
            <v>14PNGPRICE</v>
          </cell>
        </row>
        <row r="22618">
          <cell r="I22618" t="str">
            <v>14PNGPRICE</v>
          </cell>
        </row>
        <row r="22619">
          <cell r="I22619" t="str">
            <v>14PNGPRICE</v>
          </cell>
        </row>
        <row r="22620">
          <cell r="I22620" t="str">
            <v>14PNGPRICE</v>
          </cell>
        </row>
        <row r="22621">
          <cell r="I22621" t="str">
            <v>14PNGPRICE</v>
          </cell>
        </row>
        <row r="22622">
          <cell r="I22622" t="str">
            <v>14PNGPRICE</v>
          </cell>
        </row>
        <row r="22623">
          <cell r="I22623" t="str">
            <v>14PNGPRICE</v>
          </cell>
        </row>
        <row r="22624">
          <cell r="I22624" t="str">
            <v>14PNGPRICE</v>
          </cell>
        </row>
        <row r="22625">
          <cell r="I22625" t="str">
            <v>14PNGPRICE</v>
          </cell>
        </row>
        <row r="22626">
          <cell r="I22626" t="str">
            <v>14PNGPRICE</v>
          </cell>
        </row>
        <row r="22627">
          <cell r="I22627" t="str">
            <v>14PNGPRICE</v>
          </cell>
        </row>
        <row r="22628">
          <cell r="I22628" t="str">
            <v>14PNGPRICE</v>
          </cell>
        </row>
        <row r="22629">
          <cell r="I22629" t="str">
            <v>14PNGPRICE</v>
          </cell>
        </row>
        <row r="22630">
          <cell r="I22630" t="str">
            <v>14PNGPRICE</v>
          </cell>
        </row>
        <row r="22631">
          <cell r="I22631" t="str">
            <v>14PNGPRICE</v>
          </cell>
        </row>
        <row r="22632">
          <cell r="I22632" t="str">
            <v>14PNGPRICE</v>
          </cell>
        </row>
        <row r="22633">
          <cell r="I22633" t="str">
            <v>14PNGPRICE</v>
          </cell>
        </row>
        <row r="22634">
          <cell r="I22634" t="str">
            <v>14PNGPRICE</v>
          </cell>
        </row>
        <row r="22635">
          <cell r="I22635" t="str">
            <v>14PNGPRICE</v>
          </cell>
        </row>
        <row r="22636">
          <cell r="I22636" t="str">
            <v>14PNGPRICE</v>
          </cell>
        </row>
        <row r="22637">
          <cell r="I22637" t="str">
            <v>14PNGPRICE</v>
          </cell>
        </row>
        <row r="22638">
          <cell r="I22638" t="str">
            <v>14PNGPRICE</v>
          </cell>
        </row>
        <row r="22639">
          <cell r="I22639" t="str">
            <v>14PNGPRICE</v>
          </cell>
        </row>
        <row r="22640">
          <cell r="I22640" t="str">
            <v>14PNGPRICE</v>
          </cell>
        </row>
        <row r="22641">
          <cell r="I22641" t="str">
            <v>14PNGPRICE</v>
          </cell>
        </row>
        <row r="22642">
          <cell r="I22642" t="str">
            <v>14PNGPRICE</v>
          </cell>
        </row>
        <row r="22643">
          <cell r="I22643" t="str">
            <v>14PNGPRICE</v>
          </cell>
        </row>
        <row r="22644">
          <cell r="I22644" t="str">
            <v>14PNGPRICE</v>
          </cell>
        </row>
        <row r="22645">
          <cell r="I22645" t="str">
            <v>14PNGPRICE</v>
          </cell>
        </row>
        <row r="22646">
          <cell r="I22646" t="str">
            <v>14PNGPRICE</v>
          </cell>
        </row>
        <row r="22647">
          <cell r="I22647" t="str">
            <v>14PNGPRICE</v>
          </cell>
        </row>
        <row r="22648">
          <cell r="I22648" t="str">
            <v>14PNGPRICE</v>
          </cell>
        </row>
        <row r="22649">
          <cell r="I22649" t="str">
            <v>14PNGPRICE</v>
          </cell>
        </row>
        <row r="22650">
          <cell r="I22650" t="str">
            <v>14PNGPRICE</v>
          </cell>
        </row>
        <row r="22651">
          <cell r="I22651" t="str">
            <v>14PNGPRICE</v>
          </cell>
        </row>
        <row r="22652">
          <cell r="I22652" t="str">
            <v>14PNGPRICE</v>
          </cell>
        </row>
        <row r="22653">
          <cell r="I22653" t="str">
            <v>14PNGPRICE</v>
          </cell>
        </row>
        <row r="22654">
          <cell r="I22654" t="str">
            <v>14PNGPRICE</v>
          </cell>
        </row>
        <row r="22655">
          <cell r="I22655" t="str">
            <v>14PNGPRICE</v>
          </cell>
        </row>
        <row r="22656">
          <cell r="I22656" t="str">
            <v>14PNGPRICE</v>
          </cell>
        </row>
        <row r="22657">
          <cell r="I22657" t="str">
            <v>14PNGPRICE</v>
          </cell>
        </row>
        <row r="22658">
          <cell r="I22658" t="str">
            <v>14PNGPRICE</v>
          </cell>
        </row>
        <row r="22659">
          <cell r="I22659" t="str">
            <v>14PNGPRICE</v>
          </cell>
        </row>
        <row r="22660">
          <cell r="I22660" t="str">
            <v>14PNGPRICE</v>
          </cell>
        </row>
        <row r="22661">
          <cell r="I22661" t="str">
            <v>14PNGPRICE</v>
          </cell>
        </row>
        <row r="22662">
          <cell r="I22662" t="str">
            <v>14PNGPRICE</v>
          </cell>
        </row>
        <row r="22663">
          <cell r="I22663" t="str">
            <v>14PNGPRICE</v>
          </cell>
        </row>
        <row r="22664">
          <cell r="I22664" t="str">
            <v>14PNGPRICE</v>
          </cell>
        </row>
        <row r="22665">
          <cell r="I22665" t="str">
            <v>14PNGPRICE</v>
          </cell>
        </row>
        <row r="22666">
          <cell r="I22666" t="str">
            <v>14PNGPRICE</v>
          </cell>
        </row>
        <row r="22667">
          <cell r="I22667" t="str">
            <v>NOT USED</v>
          </cell>
        </row>
        <row r="22668">
          <cell r="I22668" t="str">
            <v>2DLIQUIDSW</v>
          </cell>
        </row>
        <row r="22669">
          <cell r="I22669" t="str">
            <v>3DLIQUIDSW</v>
          </cell>
        </row>
        <row r="22670">
          <cell r="I22670" t="str">
            <v>4DLIQUIDSW</v>
          </cell>
        </row>
        <row r="22671">
          <cell r="I22671" t="str">
            <v>5DLIQUIDSW</v>
          </cell>
        </row>
        <row r="22672">
          <cell r="I22672" t="str">
            <v>6DLIQUIDSW</v>
          </cell>
        </row>
        <row r="22673">
          <cell r="I22673" t="str">
            <v>7DLIQUIDSW</v>
          </cell>
        </row>
        <row r="22674">
          <cell r="I22674" t="str">
            <v>8DLIQUIDSW</v>
          </cell>
        </row>
        <row r="22675">
          <cell r="I22675" t="str">
            <v>8DLIQUIDSW</v>
          </cell>
        </row>
        <row r="22676">
          <cell r="I22676" t="str">
            <v>8DLIQUIDSW</v>
          </cell>
        </row>
        <row r="22677">
          <cell r="I22677" t="str">
            <v>8DLIQUIDSW</v>
          </cell>
        </row>
        <row r="22678">
          <cell r="I22678" t="str">
            <v>8DLIQUIDSW</v>
          </cell>
        </row>
        <row r="22679">
          <cell r="I22679" t="str">
            <v>9DLIQUIDSW</v>
          </cell>
        </row>
        <row r="22680">
          <cell r="I22680" t="str">
            <v>9DLIQUIDSW</v>
          </cell>
        </row>
        <row r="22681">
          <cell r="I22681" t="str">
            <v>9DLIQUIDSW</v>
          </cell>
        </row>
        <row r="22682">
          <cell r="I22682" t="str">
            <v>NOT USED</v>
          </cell>
        </row>
        <row r="22683">
          <cell r="I22683" t="str">
            <v>2PLIQUIDSW</v>
          </cell>
        </row>
        <row r="22684">
          <cell r="I22684" t="str">
            <v>3PLIQUIDSW</v>
          </cell>
        </row>
        <row r="22685">
          <cell r="I22685" t="str">
            <v>4PLIQUIDSW</v>
          </cell>
        </row>
        <row r="22686">
          <cell r="I22686" t="str">
            <v>5PLIQUIDSW</v>
          </cell>
        </row>
        <row r="22687">
          <cell r="I22687" t="str">
            <v>6PLIQUIDSW</v>
          </cell>
        </row>
        <row r="22688">
          <cell r="I22688" t="str">
            <v>7PLIQUIDSW</v>
          </cell>
        </row>
        <row r="22689">
          <cell r="I22689" t="str">
            <v>8PLIQUIDSW</v>
          </cell>
        </row>
        <row r="22690">
          <cell r="I22690" t="str">
            <v>8PLIQUIDSW</v>
          </cell>
        </row>
        <row r="22691">
          <cell r="I22691" t="str">
            <v>8PLIQUIDSW</v>
          </cell>
        </row>
        <row r="22692">
          <cell r="I22692" t="str">
            <v>8PLIQUIDSW</v>
          </cell>
        </row>
        <row r="22693">
          <cell r="I22693" t="str">
            <v>8PLIQUIDSW</v>
          </cell>
        </row>
        <row r="22694">
          <cell r="I22694" t="str">
            <v>9PLIQUIDSW</v>
          </cell>
        </row>
        <row r="22695">
          <cell r="I22695" t="str">
            <v>9PLIQUIDSW</v>
          </cell>
        </row>
        <row r="22696">
          <cell r="I22696" t="str">
            <v>9PLIQUIDSW</v>
          </cell>
        </row>
        <row r="22697">
          <cell r="I22697" t="str">
            <v>9PLIQUIDSW</v>
          </cell>
        </row>
        <row r="22698">
          <cell r="I22698" t="str">
            <v>9PLIQUIDSW</v>
          </cell>
        </row>
        <row r="22699">
          <cell r="I22699" t="str">
            <v>9PLIQUIDSW</v>
          </cell>
        </row>
        <row r="22700">
          <cell r="I22700" t="str">
            <v>9PLIQUIDSW</v>
          </cell>
        </row>
        <row r="22701">
          <cell r="I22701" t="str">
            <v>9PLIQUIDSW</v>
          </cell>
        </row>
        <row r="22702">
          <cell r="I22702" t="str">
            <v>9PLIQUIDSW</v>
          </cell>
        </row>
        <row r="22703">
          <cell r="I22703" t="str">
            <v>9PLIQUIDSW</v>
          </cell>
        </row>
        <row r="22704">
          <cell r="I22704" t="str">
            <v>9PLIQUIDSW</v>
          </cell>
        </row>
        <row r="22705">
          <cell r="I22705" t="str">
            <v>9PLIQUIDSW</v>
          </cell>
        </row>
        <row r="22706">
          <cell r="I22706" t="str">
            <v>10PLIQUIDSW</v>
          </cell>
        </row>
        <row r="22707">
          <cell r="I22707" t="str">
            <v>10PLIQUIDSW</v>
          </cell>
        </row>
        <row r="22708">
          <cell r="I22708" t="str">
            <v>10PLIQUIDSW</v>
          </cell>
        </row>
        <row r="22709">
          <cell r="I22709" t="str">
            <v>10PLIQUIDSW</v>
          </cell>
        </row>
        <row r="22710">
          <cell r="I22710" t="str">
            <v>10PLIQUIDSW</v>
          </cell>
        </row>
        <row r="22711">
          <cell r="I22711" t="str">
            <v>10PLIQUIDSW</v>
          </cell>
        </row>
        <row r="22712">
          <cell r="I22712" t="str">
            <v>10PLIQUIDSW</v>
          </cell>
        </row>
        <row r="22713">
          <cell r="I22713" t="str">
            <v>10PLIQUIDSW</v>
          </cell>
        </row>
        <row r="22714">
          <cell r="I22714" t="str">
            <v>10PLIQUIDSW</v>
          </cell>
        </row>
        <row r="22715">
          <cell r="I22715" t="str">
            <v>10PLIQUIDSW</v>
          </cell>
        </row>
        <row r="22716">
          <cell r="I22716" t="str">
            <v>10PLIQUIDSW</v>
          </cell>
        </row>
        <row r="22717">
          <cell r="I22717" t="str">
            <v>10PLIQUIDSW</v>
          </cell>
        </row>
        <row r="22718">
          <cell r="I22718" t="str">
            <v>11PLIQUIDSW</v>
          </cell>
        </row>
        <row r="22719">
          <cell r="I22719" t="str">
            <v>11PLIQUIDSW</v>
          </cell>
        </row>
        <row r="22720">
          <cell r="I22720" t="str">
            <v>11PLIQUIDSW</v>
          </cell>
        </row>
        <row r="22721">
          <cell r="I22721" t="str">
            <v>11PLIQUIDSW</v>
          </cell>
        </row>
        <row r="22722">
          <cell r="I22722" t="str">
            <v>11PLIQUIDSW</v>
          </cell>
        </row>
        <row r="22723">
          <cell r="I22723" t="str">
            <v>11PLIQUIDSW</v>
          </cell>
        </row>
        <row r="22724">
          <cell r="I22724" t="str">
            <v>11PLIQUIDSW</v>
          </cell>
        </row>
        <row r="22725">
          <cell r="I22725" t="str">
            <v>11PLIQUIDSW</v>
          </cell>
        </row>
        <row r="22726">
          <cell r="I22726" t="str">
            <v>11PLIQUIDSW</v>
          </cell>
        </row>
        <row r="22727">
          <cell r="I22727" t="str">
            <v>11PLIQUIDSW</v>
          </cell>
        </row>
        <row r="22728">
          <cell r="I22728" t="str">
            <v>11PLIQUIDSW</v>
          </cell>
        </row>
        <row r="22729">
          <cell r="I22729" t="str">
            <v>11PLIQUIDSW</v>
          </cell>
        </row>
        <row r="22730">
          <cell r="I22730" t="str">
            <v>12PLIQUIDSW</v>
          </cell>
        </row>
        <row r="22731">
          <cell r="I22731" t="str">
            <v>12PLIQUIDSW</v>
          </cell>
        </row>
        <row r="22732">
          <cell r="I22732" t="str">
            <v>12PLIQUIDSW</v>
          </cell>
        </row>
        <row r="22733">
          <cell r="I22733" t="str">
            <v>12PLIQUIDSW</v>
          </cell>
        </row>
        <row r="22734">
          <cell r="I22734" t="str">
            <v>12PLIQUIDSW</v>
          </cell>
        </row>
        <row r="22735">
          <cell r="I22735" t="str">
            <v>12PLIQUIDSW</v>
          </cell>
        </row>
        <row r="22736">
          <cell r="I22736" t="str">
            <v>12PLIQUIDSW</v>
          </cell>
        </row>
        <row r="22737">
          <cell r="I22737" t="str">
            <v>12PLIQUIDSW</v>
          </cell>
        </row>
        <row r="22738">
          <cell r="I22738" t="str">
            <v>12PLIQUIDSW</v>
          </cell>
        </row>
        <row r="22739">
          <cell r="I22739" t="str">
            <v>12PLIQUIDSW</v>
          </cell>
        </row>
        <row r="22740">
          <cell r="I22740" t="str">
            <v>12PLIQUIDSW</v>
          </cell>
        </row>
        <row r="22741">
          <cell r="I22741" t="str">
            <v>12PLIQUIDSW</v>
          </cell>
        </row>
        <row r="22742">
          <cell r="I22742" t="str">
            <v>12PLIQUIDSW</v>
          </cell>
        </row>
        <row r="22743">
          <cell r="I22743" t="str">
            <v>12PLIQUIDSW</v>
          </cell>
        </row>
        <row r="22744">
          <cell r="I22744" t="str">
            <v>12PLIQUIDSW</v>
          </cell>
        </row>
        <row r="22745">
          <cell r="I22745" t="str">
            <v>12PLIQUIDSW</v>
          </cell>
        </row>
        <row r="22746">
          <cell r="I22746" t="str">
            <v>12PLIQUIDSW</v>
          </cell>
        </row>
        <row r="22747">
          <cell r="I22747" t="str">
            <v>12PLIQUIDSW</v>
          </cell>
        </row>
        <row r="22748">
          <cell r="I22748" t="str">
            <v>12PLIQUIDSW</v>
          </cell>
        </row>
        <row r="22749">
          <cell r="I22749" t="str">
            <v>12PLIQUIDSW</v>
          </cell>
        </row>
        <row r="22750">
          <cell r="I22750" t="str">
            <v>12PLIQUIDSW</v>
          </cell>
        </row>
        <row r="22751">
          <cell r="I22751" t="str">
            <v>12PLIQUIDSW</v>
          </cell>
        </row>
        <row r="22752">
          <cell r="I22752" t="str">
            <v>12PLIQUIDSW</v>
          </cell>
        </row>
        <row r="22753">
          <cell r="I22753" t="str">
            <v>12PLIQUIDSW</v>
          </cell>
        </row>
        <row r="22754">
          <cell r="I22754" t="str">
            <v>12PLIQUIDSW</v>
          </cell>
        </row>
        <row r="22755">
          <cell r="I22755" t="str">
            <v>12PLIQUIDSW</v>
          </cell>
        </row>
        <row r="22756">
          <cell r="I22756" t="str">
            <v>12PLIQUIDSW</v>
          </cell>
        </row>
        <row r="22757">
          <cell r="I22757" t="str">
            <v>12PLIQUIDSW</v>
          </cell>
        </row>
        <row r="22758">
          <cell r="I22758" t="str">
            <v>12PLIQUIDSW</v>
          </cell>
        </row>
        <row r="22759">
          <cell r="I22759" t="str">
            <v>12PLIQUIDSW</v>
          </cell>
        </row>
        <row r="22760">
          <cell r="I22760" t="str">
            <v>12PLIQUIDSW</v>
          </cell>
        </row>
        <row r="22761">
          <cell r="I22761" t="str">
            <v>12PLIQUIDSW</v>
          </cell>
        </row>
        <row r="22762">
          <cell r="I22762" t="str">
            <v>12PLIQUIDSW</v>
          </cell>
        </row>
        <row r="22763">
          <cell r="I22763" t="str">
            <v>12PLIQUIDSW</v>
          </cell>
        </row>
        <row r="22764">
          <cell r="I22764" t="str">
            <v>12PLIQUIDSW</v>
          </cell>
        </row>
        <row r="22765">
          <cell r="I22765" t="str">
            <v>12PLIQUIDSW</v>
          </cell>
        </row>
        <row r="22766">
          <cell r="I22766" t="str">
            <v>12PLIQUIDSW</v>
          </cell>
        </row>
        <row r="22767">
          <cell r="I22767" t="str">
            <v>12PLIQUIDSW</v>
          </cell>
        </row>
        <row r="22768">
          <cell r="I22768" t="str">
            <v>12PLIQUIDSW</v>
          </cell>
        </row>
        <row r="22769">
          <cell r="I22769" t="str">
            <v>12PLIQUIDSW</v>
          </cell>
        </row>
        <row r="22770">
          <cell r="I22770" t="str">
            <v>12PLIQUIDSW</v>
          </cell>
        </row>
        <row r="22771">
          <cell r="I22771" t="str">
            <v>12PLIQUIDSW</v>
          </cell>
        </row>
        <row r="22772">
          <cell r="I22772" t="str">
            <v>12PLIQUIDSW</v>
          </cell>
        </row>
        <row r="22773">
          <cell r="I22773" t="str">
            <v>12PLIQUIDSW</v>
          </cell>
        </row>
        <row r="22774">
          <cell r="I22774" t="str">
            <v>12PLIQUIDSW</v>
          </cell>
        </row>
        <row r="22775">
          <cell r="I22775" t="str">
            <v>12PLIQUIDSW</v>
          </cell>
        </row>
        <row r="22776">
          <cell r="I22776" t="str">
            <v>12PLIQUIDSW</v>
          </cell>
        </row>
        <row r="22777">
          <cell r="I22777" t="str">
            <v>12PLIQUIDSW</v>
          </cell>
        </row>
        <row r="22778">
          <cell r="I22778" t="str">
            <v>12PLIQUIDSW</v>
          </cell>
        </row>
        <row r="22779">
          <cell r="I22779" t="str">
            <v>12PLIQUIDSW</v>
          </cell>
        </row>
        <row r="22780">
          <cell r="I22780" t="str">
            <v>12PLIQUIDSW</v>
          </cell>
        </row>
        <row r="22781">
          <cell r="I22781" t="str">
            <v>12PLIQUIDSW</v>
          </cell>
        </row>
        <row r="22782">
          <cell r="I22782" t="str">
            <v>12PLIQUIDSW</v>
          </cell>
        </row>
        <row r="22783">
          <cell r="I22783" t="str">
            <v>12PLIQUIDSW</v>
          </cell>
        </row>
        <row r="22784">
          <cell r="I22784" t="str">
            <v>12PLIQUIDSW</v>
          </cell>
        </row>
        <row r="22785">
          <cell r="I22785" t="str">
            <v>12PLIQUIDSW</v>
          </cell>
        </row>
        <row r="22786">
          <cell r="I22786" t="str">
            <v>12PLIQUIDSW</v>
          </cell>
        </row>
        <row r="22787">
          <cell r="I22787" t="str">
            <v>12PLIQUIDSW</v>
          </cell>
        </row>
        <row r="22788">
          <cell r="I22788" t="str">
            <v>12PLIQUIDSW</v>
          </cell>
        </row>
        <row r="22789">
          <cell r="I22789" t="str">
            <v>12PLIQUIDSW</v>
          </cell>
        </row>
        <row r="22790">
          <cell r="I22790" t="str">
            <v>4DOIL</v>
          </cell>
        </row>
        <row r="22791">
          <cell r="I22791" t="str">
            <v>5DOIL</v>
          </cell>
        </row>
        <row r="22792">
          <cell r="I22792" t="str">
            <v>6DOIL</v>
          </cell>
        </row>
        <row r="22793">
          <cell r="I22793" t="str">
            <v>7DOIL</v>
          </cell>
        </row>
        <row r="22794">
          <cell r="I22794" t="str">
            <v>8DOIL</v>
          </cell>
        </row>
        <row r="22795">
          <cell r="I22795" t="str">
            <v>8DOIL</v>
          </cell>
        </row>
        <row r="22796">
          <cell r="I22796" t="str">
            <v>8DOIL</v>
          </cell>
        </row>
        <row r="22797">
          <cell r="I22797" t="str">
            <v>4POIL</v>
          </cell>
        </row>
        <row r="22798">
          <cell r="I22798" t="str">
            <v>5POIL</v>
          </cell>
        </row>
        <row r="22799">
          <cell r="I22799" t="str">
            <v>6POIL</v>
          </cell>
        </row>
        <row r="22800">
          <cell r="I22800" t="str">
            <v>7POIL</v>
          </cell>
        </row>
        <row r="22801">
          <cell r="I22801" t="str">
            <v>8POIL</v>
          </cell>
        </row>
        <row r="22802">
          <cell r="I22802" t="str">
            <v>8POIL</v>
          </cell>
        </row>
        <row r="22803">
          <cell r="I22803" t="str">
            <v>8POIL</v>
          </cell>
        </row>
        <row r="22804">
          <cell r="I22804" t="str">
            <v>8POIL</v>
          </cell>
        </row>
        <row r="22805">
          <cell r="I22805" t="str">
            <v>8POIL</v>
          </cell>
        </row>
        <row r="22806">
          <cell r="I22806" t="str">
            <v>9POIL</v>
          </cell>
        </row>
        <row r="22807">
          <cell r="I22807" t="str">
            <v>9POIL</v>
          </cell>
        </row>
        <row r="22808">
          <cell r="I22808" t="str">
            <v>9POIL</v>
          </cell>
        </row>
        <row r="22809">
          <cell r="I22809" t="str">
            <v>1MOPTIONS</v>
          </cell>
        </row>
        <row r="22810">
          <cell r="I22810" t="str">
            <v>1MOPTIONS</v>
          </cell>
        </row>
        <row r="22811">
          <cell r="I22811" t="str">
            <v>1MOPTIONS</v>
          </cell>
        </row>
        <row r="22812">
          <cell r="I22812" t="str">
            <v>1MOPTIONS</v>
          </cell>
        </row>
        <row r="22813">
          <cell r="I22813" t="str">
            <v>1MOPTIONS</v>
          </cell>
        </row>
        <row r="22814">
          <cell r="I22814" t="str">
            <v>1MOPTIONS</v>
          </cell>
        </row>
        <row r="22815">
          <cell r="I22815" t="str">
            <v>1MOPTIONS</v>
          </cell>
        </row>
        <row r="22816">
          <cell r="I22816" t="str">
            <v>1MOPTIONS</v>
          </cell>
        </row>
        <row r="22817">
          <cell r="I22817" t="str">
            <v>1MOPTIONS</v>
          </cell>
        </row>
        <row r="22818">
          <cell r="I22818" t="str">
            <v>1MOPTIONS</v>
          </cell>
        </row>
        <row r="22819">
          <cell r="I22819" t="str">
            <v>1MOPTIONS</v>
          </cell>
        </row>
        <row r="22820">
          <cell r="I22820" t="str">
            <v>1MOPTIONS</v>
          </cell>
        </row>
        <row r="22821">
          <cell r="I22821" t="str">
            <v>1MOPTIONS</v>
          </cell>
        </row>
        <row r="22822">
          <cell r="I22822" t="str">
            <v>1MOPTIONS</v>
          </cell>
        </row>
        <row r="22823">
          <cell r="I22823" t="str">
            <v>1MOPTIONS</v>
          </cell>
        </row>
        <row r="22824">
          <cell r="I22824" t="str">
            <v>1MOPTIONS</v>
          </cell>
        </row>
        <row r="22825">
          <cell r="I22825" t="str">
            <v>1MOPTIONS</v>
          </cell>
        </row>
        <row r="22826">
          <cell r="I22826" t="str">
            <v>1MOPTIONS</v>
          </cell>
        </row>
        <row r="22827">
          <cell r="I22827" t="str">
            <v>1MOPTIONS</v>
          </cell>
        </row>
        <row r="22828">
          <cell r="I22828" t="str">
            <v>1MOPTIONS</v>
          </cell>
        </row>
        <row r="22829">
          <cell r="I22829" t="str">
            <v>1MOPTIONS</v>
          </cell>
        </row>
        <row r="22830">
          <cell r="I22830" t="str">
            <v>1MOPTIONS</v>
          </cell>
        </row>
        <row r="22831">
          <cell r="I22831" t="str">
            <v>1MOPTIONS</v>
          </cell>
        </row>
        <row r="22832">
          <cell r="I22832" t="str">
            <v>1MOPTIONS</v>
          </cell>
        </row>
        <row r="22833">
          <cell r="I22833" t="str">
            <v>1MOPTIONS</v>
          </cell>
        </row>
        <row r="22834">
          <cell r="I22834" t="str">
            <v>1MOPTIONS</v>
          </cell>
        </row>
        <row r="22835">
          <cell r="I22835" t="str">
            <v>1MOPTIONS</v>
          </cell>
        </row>
        <row r="22836">
          <cell r="I22836" t="str">
            <v>1MOPTIONS</v>
          </cell>
        </row>
        <row r="22837">
          <cell r="I22837" t="str">
            <v>1MOPTIONS</v>
          </cell>
        </row>
        <row r="22838">
          <cell r="I22838" t="str">
            <v>2MOPTIONS</v>
          </cell>
        </row>
        <row r="22839">
          <cell r="I22839" t="str">
            <v>3MOPTIONS</v>
          </cell>
        </row>
        <row r="22840">
          <cell r="I22840" t="str">
            <v>4MOPTIONS</v>
          </cell>
        </row>
        <row r="22841">
          <cell r="I22841" t="str">
            <v>5MOPTIONS</v>
          </cell>
        </row>
        <row r="22842">
          <cell r="I22842" t="str">
            <v>6MOPTIONS</v>
          </cell>
        </row>
        <row r="22843">
          <cell r="I22843" t="str">
            <v>7MOPTIONS</v>
          </cell>
        </row>
        <row r="22844">
          <cell r="I22844" t="str">
            <v>8MOPTIONS</v>
          </cell>
        </row>
        <row r="22845">
          <cell r="I22845" t="str">
            <v>8MOPTIONS</v>
          </cell>
        </row>
        <row r="22846">
          <cell r="I22846" t="str">
            <v>8MOPTIONS</v>
          </cell>
        </row>
        <row r="22847">
          <cell r="I22847" t="str">
            <v>8MOPTIONS</v>
          </cell>
        </row>
        <row r="22848">
          <cell r="I22848" t="str">
            <v>8MOPTIONS</v>
          </cell>
        </row>
        <row r="22849">
          <cell r="I22849" t="str">
            <v>9MOPTIONS</v>
          </cell>
        </row>
        <row r="22850">
          <cell r="I22850" t="str">
            <v>9MOPTIONS</v>
          </cell>
        </row>
        <row r="22851">
          <cell r="I22851" t="str">
            <v>9MOPTIONS</v>
          </cell>
        </row>
        <row r="22852">
          <cell r="I22852" t="str">
            <v>9MOPTIONS</v>
          </cell>
        </row>
        <row r="22853">
          <cell r="I22853" t="str">
            <v>9MOPTIONS</v>
          </cell>
        </row>
        <row r="22854">
          <cell r="I22854" t="str">
            <v>9MOPTIONS</v>
          </cell>
        </row>
        <row r="22855">
          <cell r="I22855" t="str">
            <v>9MOPTIONS</v>
          </cell>
        </row>
        <row r="22856">
          <cell r="I22856" t="str">
            <v>9MOPTIONS</v>
          </cell>
        </row>
        <row r="22857">
          <cell r="I22857" t="str">
            <v>9MOPTIONS</v>
          </cell>
        </row>
        <row r="22858">
          <cell r="I22858" t="str">
            <v>9MOPTIONS</v>
          </cell>
        </row>
        <row r="22859">
          <cell r="I22859" t="str">
            <v>9MOPTIONS</v>
          </cell>
        </row>
        <row r="22860">
          <cell r="I22860" t="str">
            <v>9MOPTIONS</v>
          </cell>
        </row>
        <row r="22861">
          <cell r="I22861" t="str">
            <v>10MOPTIONS</v>
          </cell>
        </row>
        <row r="22862">
          <cell r="I22862" t="str">
            <v>10MOPTIONS</v>
          </cell>
        </row>
        <row r="22863">
          <cell r="I22863" t="str">
            <v>10MOPTIONS</v>
          </cell>
        </row>
        <row r="22864">
          <cell r="I22864" t="str">
            <v>10MOPTIONS</v>
          </cell>
        </row>
        <row r="22865">
          <cell r="I22865" t="str">
            <v>10MOPTIONS</v>
          </cell>
        </row>
        <row r="22866">
          <cell r="I22866" t="str">
            <v>10MOPTIONS</v>
          </cell>
        </row>
        <row r="22867">
          <cell r="I22867" t="str">
            <v>10MOPTIONS</v>
          </cell>
        </row>
        <row r="22868">
          <cell r="I22868" t="str">
            <v>10MOPTIONS</v>
          </cell>
        </row>
        <row r="22869">
          <cell r="I22869" t="str">
            <v>10MOPTIONS</v>
          </cell>
        </row>
        <row r="22870">
          <cell r="I22870" t="str">
            <v>10MOPTIONS</v>
          </cell>
        </row>
        <row r="22871">
          <cell r="I22871" t="str">
            <v>10MOPTIONS</v>
          </cell>
        </row>
        <row r="22872">
          <cell r="I22872" t="str">
            <v>10MOPTIONS</v>
          </cell>
        </row>
        <row r="22873">
          <cell r="I22873" t="str">
            <v>11MOPTIONS</v>
          </cell>
        </row>
        <row r="22874">
          <cell r="I22874" t="str">
            <v>11MOPTIONS</v>
          </cell>
        </row>
        <row r="22875">
          <cell r="I22875" t="str">
            <v>11MOPTIONS</v>
          </cell>
        </row>
        <row r="22876">
          <cell r="I22876" t="str">
            <v>11MOPTIONS</v>
          </cell>
        </row>
        <row r="22877">
          <cell r="I22877" t="str">
            <v>11MOPTIONS</v>
          </cell>
        </row>
        <row r="22878">
          <cell r="I22878" t="str">
            <v>11MOPTIONS</v>
          </cell>
        </row>
        <row r="22879">
          <cell r="I22879" t="str">
            <v>11MOPTIONS</v>
          </cell>
        </row>
        <row r="22880">
          <cell r="I22880" t="str">
            <v>11MOPTIONS</v>
          </cell>
        </row>
        <row r="22881">
          <cell r="I22881" t="str">
            <v>11MOPTIONS</v>
          </cell>
        </row>
        <row r="22882">
          <cell r="I22882" t="str">
            <v>11MOPTIONS</v>
          </cell>
        </row>
        <row r="22883">
          <cell r="I22883" t="str">
            <v>11MOPTIONS</v>
          </cell>
        </row>
        <row r="22884">
          <cell r="I22884" t="str">
            <v>11MOPTIONS</v>
          </cell>
        </row>
        <row r="22885">
          <cell r="I22885" t="str">
            <v>12MOPTIONS</v>
          </cell>
        </row>
        <row r="22886">
          <cell r="I22886" t="str">
            <v>12MOPTIONS</v>
          </cell>
        </row>
        <row r="22887">
          <cell r="I22887" t="str">
            <v>12MOPTIONS</v>
          </cell>
        </row>
        <row r="22888">
          <cell r="I22888" t="str">
            <v>12MOPTIONS</v>
          </cell>
        </row>
        <row r="22889">
          <cell r="I22889" t="str">
            <v>12MOPTIONS</v>
          </cell>
        </row>
        <row r="22890">
          <cell r="I22890" t="str">
            <v>12MOPTIONS</v>
          </cell>
        </row>
        <row r="22891">
          <cell r="I22891" t="str">
            <v>12MOPTIONS</v>
          </cell>
        </row>
        <row r="22892">
          <cell r="I22892" t="str">
            <v>12MOPTIONS</v>
          </cell>
        </row>
        <row r="22893">
          <cell r="I22893" t="str">
            <v>12MOPTIONS</v>
          </cell>
        </row>
        <row r="22894">
          <cell r="I22894" t="str">
            <v>12MOPTIONS</v>
          </cell>
        </row>
        <row r="22895">
          <cell r="I22895" t="str">
            <v>12MOPTIONS</v>
          </cell>
        </row>
        <row r="22896">
          <cell r="I22896" t="str">
            <v>12MOPTIONS</v>
          </cell>
        </row>
        <row r="22897">
          <cell r="I22897" t="str">
            <v>12MOPTIONS</v>
          </cell>
        </row>
        <row r="22898">
          <cell r="I22898" t="str">
            <v>12MOPTIONS</v>
          </cell>
        </row>
        <row r="22899">
          <cell r="I22899" t="str">
            <v>12MOPTIONS</v>
          </cell>
        </row>
        <row r="22900">
          <cell r="I22900" t="str">
            <v>12MOPTIONS</v>
          </cell>
        </row>
        <row r="22901">
          <cell r="I22901" t="str">
            <v>12MOPTIONS</v>
          </cell>
        </row>
        <row r="22902">
          <cell r="I22902" t="str">
            <v>12MOPTIONS</v>
          </cell>
        </row>
        <row r="22903">
          <cell r="I22903" t="str">
            <v>12MOPTIONS</v>
          </cell>
        </row>
        <row r="22904">
          <cell r="I22904" t="str">
            <v>12MOPTIONS</v>
          </cell>
        </row>
        <row r="22905">
          <cell r="I22905" t="str">
            <v>12MOPTIONS</v>
          </cell>
        </row>
        <row r="22906">
          <cell r="I22906" t="str">
            <v>12MOPTIONS</v>
          </cell>
        </row>
        <row r="22907">
          <cell r="I22907" t="str">
            <v>12MOPTIONS</v>
          </cell>
        </row>
        <row r="22908">
          <cell r="I22908" t="str">
            <v>12MOPTIONS</v>
          </cell>
        </row>
        <row r="22909">
          <cell r="I22909" t="str">
            <v>12MOPTIONS</v>
          </cell>
        </row>
        <row r="22910">
          <cell r="I22910" t="str">
            <v>12MOPTIONS</v>
          </cell>
        </row>
        <row r="22911">
          <cell r="I22911" t="str">
            <v>12MOPTIONS</v>
          </cell>
        </row>
        <row r="22912">
          <cell r="I22912" t="str">
            <v>12MOPTIONS</v>
          </cell>
        </row>
        <row r="22913">
          <cell r="I22913" t="str">
            <v>12MOPTIONS</v>
          </cell>
        </row>
        <row r="22914">
          <cell r="I22914" t="str">
            <v>12MOPTIONS</v>
          </cell>
        </row>
        <row r="22915">
          <cell r="I22915" t="str">
            <v>12MOPTIONS</v>
          </cell>
        </row>
        <row r="22916">
          <cell r="I22916" t="str">
            <v>12MOPTIONS</v>
          </cell>
        </row>
        <row r="22917">
          <cell r="I22917" t="str">
            <v>12MOPTIONS</v>
          </cell>
        </row>
        <row r="22918">
          <cell r="I22918" t="str">
            <v>12MOPTIONS</v>
          </cell>
        </row>
        <row r="22919">
          <cell r="I22919" t="str">
            <v>12MOPTIONS</v>
          </cell>
        </row>
        <row r="22920">
          <cell r="I22920" t="str">
            <v>12MOPTIONS</v>
          </cell>
        </row>
        <row r="22921">
          <cell r="I22921" t="str">
            <v>NOT USED</v>
          </cell>
        </row>
        <row r="22922">
          <cell r="I22922" t="str">
            <v>2DOPTIONS</v>
          </cell>
        </row>
        <row r="22923">
          <cell r="I22923" t="str">
            <v>3DOPTIONS</v>
          </cell>
        </row>
        <row r="22924">
          <cell r="I22924" t="str">
            <v>4DOPTIONS</v>
          </cell>
        </row>
        <row r="22925">
          <cell r="I22925" t="str">
            <v>5DOPTIONS</v>
          </cell>
        </row>
        <row r="22926">
          <cell r="I22926" t="str">
            <v>6DOPTIONS</v>
          </cell>
        </row>
        <row r="22927">
          <cell r="I22927" t="str">
            <v>7DOPTIONS</v>
          </cell>
        </row>
        <row r="22928">
          <cell r="I22928" t="str">
            <v>8DOPTIONS</v>
          </cell>
        </row>
        <row r="22929">
          <cell r="I22929" t="str">
            <v>8DOPTIONS</v>
          </cell>
        </row>
        <row r="22930">
          <cell r="I22930" t="str">
            <v>8DOPTIONS</v>
          </cell>
        </row>
        <row r="22931">
          <cell r="I22931" t="str">
            <v>8DOPTIONS</v>
          </cell>
        </row>
        <row r="22932">
          <cell r="I22932" t="str">
            <v>8DOPTIONS</v>
          </cell>
        </row>
        <row r="22933">
          <cell r="I22933" t="str">
            <v>9DOPTIONS</v>
          </cell>
        </row>
        <row r="22934">
          <cell r="I22934" t="str">
            <v>9DOPTIONS</v>
          </cell>
        </row>
        <row r="22935">
          <cell r="I22935" t="str">
            <v>9DOPTIONS</v>
          </cell>
        </row>
        <row r="22936">
          <cell r="I22936" t="str">
            <v>9DOPTIONS</v>
          </cell>
        </row>
        <row r="22937">
          <cell r="I22937" t="str">
            <v>9DOPTIONS</v>
          </cell>
        </row>
        <row r="22938">
          <cell r="I22938" t="str">
            <v>9DOPTIONS</v>
          </cell>
        </row>
        <row r="22939">
          <cell r="I22939" t="str">
            <v>9DOPTIONS</v>
          </cell>
        </row>
        <row r="22940">
          <cell r="I22940" t="str">
            <v>9DOPTIONS</v>
          </cell>
        </row>
        <row r="22941">
          <cell r="I22941" t="str">
            <v>9DOPTIONS</v>
          </cell>
        </row>
        <row r="22942">
          <cell r="I22942" t="str">
            <v>9DOPTIONS</v>
          </cell>
        </row>
        <row r="22943">
          <cell r="I22943" t="str">
            <v>9DOPTIONS</v>
          </cell>
        </row>
        <row r="22944">
          <cell r="I22944" t="str">
            <v>9DOPTIONS</v>
          </cell>
        </row>
        <row r="22945">
          <cell r="I22945" t="str">
            <v>10DOPTIONS</v>
          </cell>
        </row>
        <row r="22946">
          <cell r="I22946" t="str">
            <v>10DOPTIONS</v>
          </cell>
        </row>
        <row r="22947">
          <cell r="I22947" t="str">
            <v>10DOPTIONS</v>
          </cell>
        </row>
        <row r="22948">
          <cell r="I22948" t="str">
            <v>10DOPTIONS</v>
          </cell>
        </row>
        <row r="22949">
          <cell r="I22949" t="str">
            <v>10DOPTIONS</v>
          </cell>
        </row>
        <row r="22950">
          <cell r="I22950" t="str">
            <v>10DOPTIONS</v>
          </cell>
        </row>
        <row r="22951">
          <cell r="I22951" t="str">
            <v>10DOPTIONS</v>
          </cell>
        </row>
        <row r="22952">
          <cell r="I22952" t="str">
            <v>10DOPTIONS</v>
          </cell>
        </row>
        <row r="22953">
          <cell r="I22953" t="str">
            <v>10DOPTIONS</v>
          </cell>
        </row>
        <row r="22954">
          <cell r="I22954" t="str">
            <v>10DOPTIONS</v>
          </cell>
        </row>
        <row r="22955">
          <cell r="I22955" t="str">
            <v>10DOPTIONS</v>
          </cell>
        </row>
        <row r="22956">
          <cell r="I22956" t="str">
            <v>10DOPTIONS</v>
          </cell>
        </row>
        <row r="22957">
          <cell r="I22957" t="str">
            <v>11DOPTIONS</v>
          </cell>
        </row>
        <row r="22958">
          <cell r="I22958" t="str">
            <v>11DOPTIONS</v>
          </cell>
        </row>
        <row r="22959">
          <cell r="I22959" t="str">
            <v>11DOPTIONS</v>
          </cell>
        </row>
        <row r="22960">
          <cell r="I22960" t="str">
            <v>11DOPTIONS</v>
          </cell>
        </row>
        <row r="22961">
          <cell r="I22961" t="str">
            <v>11DOPTIONS</v>
          </cell>
        </row>
        <row r="22962">
          <cell r="I22962" t="str">
            <v>11DOPTIONS</v>
          </cell>
        </row>
        <row r="22963">
          <cell r="I22963" t="str">
            <v>11DOPTIONS</v>
          </cell>
        </row>
        <row r="22964">
          <cell r="I22964" t="str">
            <v>11DOPTIONS</v>
          </cell>
        </row>
        <row r="22965">
          <cell r="I22965" t="str">
            <v>11DOPTIONS</v>
          </cell>
        </row>
        <row r="22966">
          <cell r="I22966" t="str">
            <v>11DOPTIONS</v>
          </cell>
        </row>
        <row r="22967">
          <cell r="I22967" t="str">
            <v>11DOPTIONS</v>
          </cell>
        </row>
        <row r="22968">
          <cell r="I22968" t="str">
            <v>11DOPTIONS</v>
          </cell>
        </row>
        <row r="22969">
          <cell r="I22969" t="str">
            <v>12DOPTIONS</v>
          </cell>
        </row>
        <row r="22970">
          <cell r="I22970" t="str">
            <v>12DOPTIONS</v>
          </cell>
        </row>
        <row r="22971">
          <cell r="I22971" t="str">
            <v>12DOPTIONS</v>
          </cell>
        </row>
        <row r="22972">
          <cell r="I22972" t="str">
            <v>12DOPTIONS</v>
          </cell>
        </row>
        <row r="22973">
          <cell r="I22973" t="str">
            <v>12DOPTIONS</v>
          </cell>
        </row>
        <row r="22974">
          <cell r="I22974" t="str">
            <v>12DOPTIONS</v>
          </cell>
        </row>
        <row r="22975">
          <cell r="I22975" t="str">
            <v>12DOPTIONS</v>
          </cell>
        </row>
        <row r="22976">
          <cell r="I22976" t="str">
            <v>12DOPTIONS</v>
          </cell>
        </row>
        <row r="22977">
          <cell r="I22977" t="str">
            <v>12DOPTIONS</v>
          </cell>
        </row>
        <row r="22978">
          <cell r="I22978" t="str">
            <v>12DOPTIONS</v>
          </cell>
        </row>
        <row r="22979">
          <cell r="I22979" t="str">
            <v>12DOPTIONS</v>
          </cell>
        </row>
        <row r="22980">
          <cell r="I22980" t="str">
            <v>12DOPTIONS</v>
          </cell>
        </row>
        <row r="22981">
          <cell r="I22981" t="str">
            <v>12DOPTIONS</v>
          </cell>
        </row>
        <row r="22982">
          <cell r="I22982" t="str">
            <v>12DOPTIONS</v>
          </cell>
        </row>
        <row r="22983">
          <cell r="I22983" t="str">
            <v>12DOPTIONS</v>
          </cell>
        </row>
        <row r="22984">
          <cell r="I22984" t="str">
            <v>12DOPTIONS</v>
          </cell>
        </row>
        <row r="22985">
          <cell r="I22985" t="str">
            <v>12DOPTIONS</v>
          </cell>
        </row>
        <row r="22986">
          <cell r="I22986" t="str">
            <v>12DOPTIONS</v>
          </cell>
        </row>
        <row r="22987">
          <cell r="I22987" t="str">
            <v>12DOPTIONS</v>
          </cell>
        </row>
        <row r="22988">
          <cell r="I22988" t="str">
            <v>12DOPTIONS</v>
          </cell>
        </row>
        <row r="22989">
          <cell r="I22989" t="str">
            <v>12DOPTIONS</v>
          </cell>
        </row>
        <row r="22990">
          <cell r="I22990" t="str">
            <v>12DOPTIONS</v>
          </cell>
        </row>
        <row r="22991">
          <cell r="I22991" t="str">
            <v>12DOPTIONS</v>
          </cell>
        </row>
        <row r="22992">
          <cell r="I22992" t="str">
            <v>12DOPTIONS</v>
          </cell>
        </row>
        <row r="22993">
          <cell r="I22993" t="str">
            <v>12DOPTIONS</v>
          </cell>
        </row>
        <row r="22994">
          <cell r="I22994" t="str">
            <v>12DOPTIONS</v>
          </cell>
        </row>
        <row r="22995">
          <cell r="I22995" t="str">
            <v>12DOPTIONS</v>
          </cell>
        </row>
        <row r="22996">
          <cell r="I22996" t="str">
            <v>12DOPTIONS</v>
          </cell>
        </row>
        <row r="22997">
          <cell r="I22997" t="str">
            <v>12DOPTIONS</v>
          </cell>
        </row>
        <row r="22998">
          <cell r="I22998" t="str">
            <v>12DOPTIONS</v>
          </cell>
        </row>
        <row r="22999">
          <cell r="I22999" t="str">
            <v>12DOPTIONS</v>
          </cell>
        </row>
        <row r="23000">
          <cell r="I23000" t="str">
            <v>12DOPTIONS</v>
          </cell>
        </row>
        <row r="23001">
          <cell r="I23001" t="str">
            <v>12DOPTIONS</v>
          </cell>
        </row>
        <row r="23002">
          <cell r="I23002" t="str">
            <v>12DOPTIONS</v>
          </cell>
        </row>
        <row r="23003">
          <cell r="I23003" t="str">
            <v>12DOPTIONS</v>
          </cell>
        </row>
        <row r="23004">
          <cell r="I23004" t="str">
            <v>12DOPTIONS</v>
          </cell>
        </row>
        <row r="23005">
          <cell r="I23005" t="str">
            <v>12DOPTIONS</v>
          </cell>
        </row>
        <row r="23006">
          <cell r="I23006" t="str">
            <v>12DOPTIONS</v>
          </cell>
        </row>
        <row r="23007">
          <cell r="I23007" t="str">
            <v>12DOPTIONS</v>
          </cell>
        </row>
        <row r="23008">
          <cell r="I23008" t="str">
            <v>12DOPTIONS</v>
          </cell>
        </row>
        <row r="23009">
          <cell r="I23009" t="str">
            <v>12DOPTIONS</v>
          </cell>
        </row>
        <row r="23010">
          <cell r="I23010" t="str">
            <v>12DOPTIONS</v>
          </cell>
        </row>
        <row r="23011">
          <cell r="I23011" t="str">
            <v>12DOPTIONS</v>
          </cell>
        </row>
        <row r="23012">
          <cell r="I23012" t="str">
            <v>12DOPTIONS</v>
          </cell>
        </row>
        <row r="23013">
          <cell r="I23013" t="str">
            <v>12DOPTIONS</v>
          </cell>
        </row>
        <row r="23014">
          <cell r="I23014" t="str">
            <v>12DOPTIONS</v>
          </cell>
        </row>
        <row r="23015">
          <cell r="I23015" t="str">
            <v>12DOPTIONS</v>
          </cell>
        </row>
        <row r="23016">
          <cell r="I23016" t="str">
            <v>12DOPTIONS</v>
          </cell>
        </row>
        <row r="23017">
          <cell r="I23017" t="str">
            <v>12DOPTIONS</v>
          </cell>
        </row>
        <row r="23018">
          <cell r="I23018" t="str">
            <v>12DOPTIONS</v>
          </cell>
        </row>
        <row r="23019">
          <cell r="I23019" t="str">
            <v>12DOPTIONS</v>
          </cell>
        </row>
        <row r="23020">
          <cell r="I23020" t="str">
            <v>12DOPTIONS</v>
          </cell>
        </row>
        <row r="23021">
          <cell r="I23021" t="str">
            <v>12DOPTIONS</v>
          </cell>
        </row>
        <row r="23022">
          <cell r="I23022" t="str">
            <v>12DOPTIONS</v>
          </cell>
        </row>
        <row r="23023">
          <cell r="I23023" t="str">
            <v>12DOPTIONS</v>
          </cell>
        </row>
        <row r="23024">
          <cell r="I23024" t="str">
            <v>12DOPTIONS</v>
          </cell>
        </row>
        <row r="23025">
          <cell r="I23025" t="str">
            <v>12DOPTIONS</v>
          </cell>
        </row>
        <row r="23026">
          <cell r="I23026" t="str">
            <v>12DOPTIONS</v>
          </cell>
        </row>
        <row r="23027">
          <cell r="I23027" t="str">
            <v>12DOPTIONS</v>
          </cell>
        </row>
        <row r="23028">
          <cell r="I23028" t="str">
            <v>12DOPTIONS</v>
          </cell>
        </row>
        <row r="23029">
          <cell r="I23029" t="str">
            <v>12DOPTIONS</v>
          </cell>
        </row>
        <row r="23030">
          <cell r="I23030" t="str">
            <v>12DOPTIONS</v>
          </cell>
        </row>
        <row r="23031">
          <cell r="I23031" t="str">
            <v>12DOPTIONS</v>
          </cell>
        </row>
        <row r="23032">
          <cell r="I23032" t="str">
            <v>12DOPTIONS</v>
          </cell>
        </row>
        <row r="23033">
          <cell r="I23033" t="str">
            <v>12DOPTIONS</v>
          </cell>
        </row>
        <row r="23034">
          <cell r="I23034" t="str">
            <v>12DOPTIONS</v>
          </cell>
        </row>
        <row r="23035">
          <cell r="I23035" t="str">
            <v>12DOPTIONS</v>
          </cell>
        </row>
        <row r="23036">
          <cell r="I23036" t="str">
            <v>12DOPTIONS</v>
          </cell>
        </row>
        <row r="23037">
          <cell r="I23037" t="str">
            <v>12DOPTIONS</v>
          </cell>
        </row>
        <row r="23038">
          <cell r="I23038" t="str">
            <v>12DOPTIONS</v>
          </cell>
        </row>
        <row r="23039">
          <cell r="I23039" t="str">
            <v>12DOPTIONS</v>
          </cell>
        </row>
        <row r="23040">
          <cell r="I23040" t="str">
            <v>12DOPTIONS</v>
          </cell>
        </row>
        <row r="23041">
          <cell r="I23041" t="str">
            <v>13DOPTIONS</v>
          </cell>
        </row>
        <row r="23042">
          <cell r="I23042" t="str">
            <v>13DOPTIONS</v>
          </cell>
        </row>
        <row r="23043">
          <cell r="I23043" t="str">
            <v>13DOPTIONS</v>
          </cell>
        </row>
        <row r="23044">
          <cell r="I23044" t="str">
            <v>13DOPTIONS</v>
          </cell>
        </row>
        <row r="23045">
          <cell r="I23045" t="str">
            <v>13DOPTIONS</v>
          </cell>
        </row>
        <row r="23046">
          <cell r="I23046" t="str">
            <v>13DOPTIONS</v>
          </cell>
        </row>
        <row r="23047">
          <cell r="I23047" t="str">
            <v>13DOPTIONS</v>
          </cell>
        </row>
        <row r="23048">
          <cell r="I23048" t="str">
            <v>13DOPTIONS</v>
          </cell>
        </row>
        <row r="23049">
          <cell r="I23049" t="str">
            <v>13DOPTIONS</v>
          </cell>
        </row>
        <row r="23050">
          <cell r="I23050" t="str">
            <v>13DOPTIONS</v>
          </cell>
        </row>
        <row r="23051">
          <cell r="I23051" t="str">
            <v>13DOPTIONS</v>
          </cell>
        </row>
        <row r="23052">
          <cell r="I23052" t="str">
            <v>13DOPTIONS</v>
          </cell>
        </row>
        <row r="23053">
          <cell r="I23053" t="str">
            <v>13DOPTIONS</v>
          </cell>
        </row>
        <row r="23054">
          <cell r="I23054" t="str">
            <v>13DOPTIONS</v>
          </cell>
        </row>
        <row r="23055">
          <cell r="I23055" t="str">
            <v>13DOPTIONS</v>
          </cell>
        </row>
        <row r="23056">
          <cell r="I23056" t="str">
            <v>13DOPTIONS</v>
          </cell>
        </row>
        <row r="23057">
          <cell r="I23057" t="str">
            <v>13DOPTIONS</v>
          </cell>
        </row>
        <row r="23058">
          <cell r="I23058" t="str">
            <v>13DOPTIONS</v>
          </cell>
        </row>
        <row r="23059">
          <cell r="I23059" t="str">
            <v>13DOPTIONS</v>
          </cell>
        </row>
        <row r="23060">
          <cell r="I23060" t="str">
            <v>13DOPTIONS</v>
          </cell>
        </row>
        <row r="23061">
          <cell r="I23061" t="str">
            <v>13DOPTIONS</v>
          </cell>
        </row>
        <row r="23062">
          <cell r="I23062" t="str">
            <v>13DOPTIONS</v>
          </cell>
        </row>
        <row r="23063">
          <cell r="I23063" t="str">
            <v>13DOPTIONS</v>
          </cell>
        </row>
        <row r="23064">
          <cell r="I23064" t="str">
            <v>13DOPTIONS</v>
          </cell>
        </row>
        <row r="23065">
          <cell r="I23065" t="str">
            <v>13DOPTIONS</v>
          </cell>
        </row>
        <row r="23066">
          <cell r="I23066" t="str">
            <v>13DOPTIONS</v>
          </cell>
        </row>
        <row r="23067">
          <cell r="I23067" t="str">
            <v>13DOPTIONS</v>
          </cell>
        </row>
        <row r="23068">
          <cell r="I23068" t="str">
            <v>13DOPTIONS</v>
          </cell>
        </row>
        <row r="23069">
          <cell r="I23069" t="str">
            <v>13DOPTIONS</v>
          </cell>
        </row>
        <row r="23070">
          <cell r="I23070" t="str">
            <v>13DOPTIONS</v>
          </cell>
        </row>
        <row r="23071">
          <cell r="I23071" t="str">
            <v>13DOPTIONS</v>
          </cell>
        </row>
        <row r="23072">
          <cell r="I23072" t="str">
            <v>13DOPTIONS</v>
          </cell>
        </row>
        <row r="23073">
          <cell r="I23073" t="str">
            <v>13DOPTIONS</v>
          </cell>
        </row>
        <row r="23074">
          <cell r="I23074" t="str">
            <v>13DOPTIONS</v>
          </cell>
        </row>
        <row r="23075">
          <cell r="I23075" t="str">
            <v>13DOPTIONS</v>
          </cell>
        </row>
        <row r="23076">
          <cell r="I23076" t="str">
            <v>13DOPTIONS</v>
          </cell>
        </row>
        <row r="23077">
          <cell r="I23077" t="str">
            <v>13DOPTIONS</v>
          </cell>
        </row>
        <row r="23078">
          <cell r="I23078" t="str">
            <v>13DOPTIONS</v>
          </cell>
        </row>
        <row r="23079">
          <cell r="I23079" t="str">
            <v>13DOPTIONS</v>
          </cell>
        </row>
        <row r="23080">
          <cell r="I23080" t="str">
            <v>13DOPTIONS</v>
          </cell>
        </row>
        <row r="23081">
          <cell r="I23081" t="str">
            <v>13DOPTIONS</v>
          </cell>
        </row>
        <row r="23082">
          <cell r="I23082" t="str">
            <v>13DOPTIONS</v>
          </cell>
        </row>
        <row r="23083">
          <cell r="I23083" t="str">
            <v>13DOPTIONS</v>
          </cell>
        </row>
        <row r="23084">
          <cell r="I23084" t="str">
            <v>13DOPTIONS</v>
          </cell>
        </row>
        <row r="23085">
          <cell r="I23085" t="str">
            <v>13DOPTIONS</v>
          </cell>
        </row>
        <row r="23086">
          <cell r="I23086" t="str">
            <v>13DOPTIONS</v>
          </cell>
        </row>
        <row r="23087">
          <cell r="I23087" t="str">
            <v>13DOPTIONS</v>
          </cell>
        </row>
        <row r="23088">
          <cell r="I23088" t="str">
            <v>13DOPTIONS</v>
          </cell>
        </row>
        <row r="23089">
          <cell r="I23089" t="str">
            <v>13DOPTIONS</v>
          </cell>
        </row>
        <row r="23090">
          <cell r="I23090" t="str">
            <v>13DOPTIONS</v>
          </cell>
        </row>
        <row r="23091">
          <cell r="I23091" t="str">
            <v>13DOPTIONS</v>
          </cell>
        </row>
        <row r="23092">
          <cell r="I23092" t="str">
            <v>13DOPTIONS</v>
          </cell>
        </row>
        <row r="23093">
          <cell r="I23093" t="str">
            <v>NOT USED</v>
          </cell>
        </row>
        <row r="23094">
          <cell r="I23094" t="str">
            <v>2POPTIONS</v>
          </cell>
        </row>
        <row r="23095">
          <cell r="I23095" t="str">
            <v>3POPTIONS</v>
          </cell>
        </row>
        <row r="23096">
          <cell r="I23096" t="str">
            <v>4POPTIONS</v>
          </cell>
        </row>
        <row r="23097">
          <cell r="I23097" t="str">
            <v>5POPTIONS</v>
          </cell>
        </row>
        <row r="23098">
          <cell r="I23098" t="str">
            <v>6POPTIONS</v>
          </cell>
        </row>
        <row r="23099">
          <cell r="I23099" t="str">
            <v>7POPTIONS</v>
          </cell>
        </row>
        <row r="23100">
          <cell r="I23100" t="str">
            <v>8POPTIONS</v>
          </cell>
        </row>
        <row r="23101">
          <cell r="I23101" t="str">
            <v>8POPTIONS</v>
          </cell>
        </row>
        <row r="23102">
          <cell r="I23102" t="str">
            <v>8POPTIONS</v>
          </cell>
        </row>
        <row r="23103">
          <cell r="I23103" t="str">
            <v>8POPTIONS</v>
          </cell>
        </row>
        <row r="23104">
          <cell r="I23104" t="str">
            <v>8POPTIONS</v>
          </cell>
        </row>
        <row r="23105">
          <cell r="I23105" t="str">
            <v>9POPTIONS</v>
          </cell>
        </row>
        <row r="23106">
          <cell r="I23106" t="str">
            <v>9POPTIONS</v>
          </cell>
        </row>
        <row r="23107">
          <cell r="I23107" t="str">
            <v>9POPTIONS</v>
          </cell>
        </row>
        <row r="23108">
          <cell r="I23108" t="str">
            <v>9POPTIONS</v>
          </cell>
        </row>
        <row r="23109">
          <cell r="I23109" t="str">
            <v>9POPTIONS</v>
          </cell>
        </row>
        <row r="23110">
          <cell r="I23110" t="str">
            <v>9POPTIONS</v>
          </cell>
        </row>
        <row r="23111">
          <cell r="I23111" t="str">
            <v>9POPTIONS</v>
          </cell>
        </row>
        <row r="23112">
          <cell r="I23112" t="str">
            <v>9POPTIONS</v>
          </cell>
        </row>
        <row r="23113">
          <cell r="I23113" t="str">
            <v>9POPTIONS</v>
          </cell>
        </row>
        <row r="23114">
          <cell r="I23114" t="str">
            <v>9POPTIONS</v>
          </cell>
        </row>
        <row r="23115">
          <cell r="I23115" t="str">
            <v>9POPTIONS</v>
          </cell>
        </row>
        <row r="23116">
          <cell r="I23116" t="str">
            <v>9POPTIONS</v>
          </cell>
        </row>
        <row r="23117">
          <cell r="I23117" t="str">
            <v>10POPTIONS</v>
          </cell>
        </row>
        <row r="23118">
          <cell r="I23118" t="str">
            <v>10POPTIONS</v>
          </cell>
        </row>
        <row r="23119">
          <cell r="I23119" t="str">
            <v>10POPTIONS</v>
          </cell>
        </row>
        <row r="23120">
          <cell r="I23120" t="str">
            <v>10POPTIONS</v>
          </cell>
        </row>
        <row r="23121">
          <cell r="I23121" t="str">
            <v>10POPTIONS</v>
          </cell>
        </row>
        <row r="23122">
          <cell r="I23122" t="str">
            <v>10POPTIONS</v>
          </cell>
        </row>
        <row r="23123">
          <cell r="I23123" t="str">
            <v>10POPTIONS</v>
          </cell>
        </row>
        <row r="23124">
          <cell r="I23124" t="str">
            <v>10POPTIONS</v>
          </cell>
        </row>
        <row r="23125">
          <cell r="I23125" t="str">
            <v>10POPTIONS</v>
          </cell>
        </row>
        <row r="23126">
          <cell r="I23126" t="str">
            <v>10POPTIONS</v>
          </cell>
        </row>
        <row r="23127">
          <cell r="I23127" t="str">
            <v>10POPTIONS</v>
          </cell>
        </row>
        <row r="23128">
          <cell r="I23128" t="str">
            <v>10POPTIONS</v>
          </cell>
        </row>
        <row r="23129">
          <cell r="I23129" t="str">
            <v>11POPTIONS</v>
          </cell>
        </row>
        <row r="23130">
          <cell r="I23130" t="str">
            <v>11POPTIONS</v>
          </cell>
        </row>
        <row r="23131">
          <cell r="I23131" t="str">
            <v>11POPTIONS</v>
          </cell>
        </row>
        <row r="23132">
          <cell r="I23132" t="str">
            <v>11POPTIONS</v>
          </cell>
        </row>
        <row r="23133">
          <cell r="I23133" t="str">
            <v>11POPTIONS</v>
          </cell>
        </row>
        <row r="23134">
          <cell r="I23134" t="str">
            <v>11POPTIONS</v>
          </cell>
        </row>
        <row r="23135">
          <cell r="I23135" t="str">
            <v>11POPTIONS</v>
          </cell>
        </row>
        <row r="23136">
          <cell r="I23136" t="str">
            <v>11POPTIONS</v>
          </cell>
        </row>
        <row r="23137">
          <cell r="I23137" t="str">
            <v>11POPTIONS</v>
          </cell>
        </row>
        <row r="23138">
          <cell r="I23138" t="str">
            <v>11POPTIONS</v>
          </cell>
        </row>
        <row r="23139">
          <cell r="I23139" t="str">
            <v>11POPTIONS</v>
          </cell>
        </row>
        <row r="23140">
          <cell r="I23140" t="str">
            <v>11POPTIONS</v>
          </cell>
        </row>
        <row r="23141">
          <cell r="I23141" t="str">
            <v>12POPTIONS</v>
          </cell>
        </row>
        <row r="23142">
          <cell r="I23142" t="str">
            <v>12POPTIONS</v>
          </cell>
        </row>
        <row r="23143">
          <cell r="I23143" t="str">
            <v>12POPTIONS</v>
          </cell>
        </row>
        <row r="23144">
          <cell r="I23144" t="str">
            <v>12POPTIONS</v>
          </cell>
        </row>
        <row r="23145">
          <cell r="I23145" t="str">
            <v>12POPTIONS</v>
          </cell>
        </row>
        <row r="23146">
          <cell r="I23146" t="str">
            <v>12POPTIONS</v>
          </cell>
        </row>
        <row r="23147">
          <cell r="I23147" t="str">
            <v>12POPTIONS</v>
          </cell>
        </row>
        <row r="23148">
          <cell r="I23148" t="str">
            <v>12POPTIONS</v>
          </cell>
        </row>
        <row r="23149">
          <cell r="I23149" t="str">
            <v>12POPTIONS</v>
          </cell>
        </row>
        <row r="23150">
          <cell r="I23150" t="str">
            <v>12POPTIONS</v>
          </cell>
        </row>
        <row r="23151">
          <cell r="I23151" t="str">
            <v>12POPTIONS</v>
          </cell>
        </row>
        <row r="23152">
          <cell r="I23152" t="str">
            <v>12POPTIONS</v>
          </cell>
        </row>
        <row r="23153">
          <cell r="I23153" t="str">
            <v>12POPTIONS</v>
          </cell>
        </row>
        <row r="23154">
          <cell r="I23154" t="str">
            <v>12POPTIONS</v>
          </cell>
        </row>
        <row r="23155">
          <cell r="I23155" t="str">
            <v>12POPTIONS</v>
          </cell>
        </row>
        <row r="23156">
          <cell r="I23156" t="str">
            <v>12POPTIONS</v>
          </cell>
        </row>
        <row r="23157">
          <cell r="I23157" t="str">
            <v>12POPTIONS</v>
          </cell>
        </row>
        <row r="23158">
          <cell r="I23158" t="str">
            <v>12POPTIONS</v>
          </cell>
        </row>
        <row r="23159">
          <cell r="I23159" t="str">
            <v>12POPTIONS</v>
          </cell>
        </row>
        <row r="23160">
          <cell r="I23160" t="str">
            <v>12POPTIONS</v>
          </cell>
        </row>
        <row r="23161">
          <cell r="I23161" t="str">
            <v>12POPTIONS</v>
          </cell>
        </row>
        <row r="23162">
          <cell r="I23162" t="str">
            <v>12POPTIONS</v>
          </cell>
        </row>
        <row r="23163">
          <cell r="I23163" t="str">
            <v>12POPTIONS</v>
          </cell>
        </row>
        <row r="23164">
          <cell r="I23164" t="str">
            <v>12POPTIONS</v>
          </cell>
        </row>
        <row r="23165">
          <cell r="I23165" t="str">
            <v>12POPTIONS</v>
          </cell>
        </row>
        <row r="23166">
          <cell r="I23166" t="str">
            <v>12POPTIONS</v>
          </cell>
        </row>
        <row r="23167">
          <cell r="I23167" t="str">
            <v>12POPTIONS</v>
          </cell>
        </row>
        <row r="23168">
          <cell r="I23168" t="str">
            <v>12POPTIONS</v>
          </cell>
        </row>
        <row r="23169">
          <cell r="I23169" t="str">
            <v>12POPTIONS</v>
          </cell>
        </row>
        <row r="23170">
          <cell r="I23170" t="str">
            <v>12POPTIONS</v>
          </cell>
        </row>
        <row r="23171">
          <cell r="I23171" t="str">
            <v>12POPTIONS</v>
          </cell>
        </row>
        <row r="23172">
          <cell r="I23172" t="str">
            <v>12POPTIONS</v>
          </cell>
        </row>
        <row r="23173">
          <cell r="I23173" t="str">
            <v>12POPTIONS</v>
          </cell>
        </row>
        <row r="23174">
          <cell r="I23174" t="str">
            <v>12POPTIONS</v>
          </cell>
        </row>
        <row r="23175">
          <cell r="I23175" t="str">
            <v>12POPTIONS</v>
          </cell>
        </row>
        <row r="23176">
          <cell r="I23176" t="str">
            <v>12POPTIONS</v>
          </cell>
        </row>
        <row r="23177">
          <cell r="I23177" t="str">
            <v>12POPTIONS</v>
          </cell>
        </row>
        <row r="23178">
          <cell r="I23178" t="str">
            <v>12POPTIONS</v>
          </cell>
        </row>
        <row r="23179">
          <cell r="I23179" t="str">
            <v>12POPTIONS</v>
          </cell>
        </row>
        <row r="23180">
          <cell r="I23180" t="str">
            <v>12POPTIONS</v>
          </cell>
        </row>
        <row r="23181">
          <cell r="I23181" t="str">
            <v>12POPTIONS</v>
          </cell>
        </row>
        <row r="23182">
          <cell r="I23182" t="str">
            <v>12POPTIONS</v>
          </cell>
        </row>
        <row r="23183">
          <cell r="I23183" t="str">
            <v>12POPTIONS</v>
          </cell>
        </row>
        <row r="23184">
          <cell r="I23184" t="str">
            <v>12POPTIONS</v>
          </cell>
        </row>
        <row r="23185">
          <cell r="I23185" t="str">
            <v>12POPTIONS</v>
          </cell>
        </row>
        <row r="23186">
          <cell r="I23186" t="str">
            <v>12POPTIONS</v>
          </cell>
        </row>
        <row r="23187">
          <cell r="I23187" t="str">
            <v>12POPTIONS</v>
          </cell>
        </row>
        <row r="23188">
          <cell r="I23188" t="str">
            <v>12POPTIONS</v>
          </cell>
        </row>
        <row r="23189">
          <cell r="I23189" t="str">
            <v>12POPTIONS</v>
          </cell>
        </row>
        <row r="23190">
          <cell r="I23190" t="str">
            <v>12POPTIONS</v>
          </cell>
        </row>
        <row r="23191">
          <cell r="I23191" t="str">
            <v>12POPTIONS</v>
          </cell>
        </row>
        <row r="23192">
          <cell r="I23192" t="str">
            <v>12POPTIONS</v>
          </cell>
        </row>
        <row r="23193">
          <cell r="I23193" t="str">
            <v>12POPTIONS</v>
          </cell>
        </row>
        <row r="23194">
          <cell r="I23194" t="str">
            <v>12POPTIONS</v>
          </cell>
        </row>
        <row r="23195">
          <cell r="I23195" t="str">
            <v>12POPTIONS</v>
          </cell>
        </row>
        <row r="23196">
          <cell r="I23196" t="str">
            <v>12POPTIONS</v>
          </cell>
        </row>
        <row r="23197">
          <cell r="I23197" t="str">
            <v>12POPTIONS</v>
          </cell>
        </row>
        <row r="23198">
          <cell r="I23198" t="str">
            <v>12POPTIONS</v>
          </cell>
        </row>
        <row r="23199">
          <cell r="I23199" t="str">
            <v>12POPTIONS</v>
          </cell>
        </row>
        <row r="23200">
          <cell r="I23200" t="str">
            <v>12POPTIONS</v>
          </cell>
        </row>
        <row r="23201">
          <cell r="I23201" t="str">
            <v>12POPTIONS</v>
          </cell>
        </row>
        <row r="23202">
          <cell r="I23202" t="str">
            <v>12POPTIONS</v>
          </cell>
        </row>
        <row r="23203">
          <cell r="I23203" t="str">
            <v>12POPTIONS</v>
          </cell>
        </row>
        <row r="23204">
          <cell r="I23204" t="str">
            <v>12POPTIONS</v>
          </cell>
        </row>
        <row r="23205">
          <cell r="I23205" t="str">
            <v>12POPTIONS</v>
          </cell>
        </row>
        <row r="23206">
          <cell r="I23206" t="str">
            <v>12POPTIONS</v>
          </cell>
        </row>
        <row r="23207">
          <cell r="I23207" t="str">
            <v>12POPTIONS</v>
          </cell>
        </row>
        <row r="23208">
          <cell r="I23208" t="str">
            <v>12POPTIONS</v>
          </cell>
        </row>
        <row r="23209">
          <cell r="I23209" t="str">
            <v>12POPTIONS</v>
          </cell>
        </row>
        <row r="23210">
          <cell r="I23210" t="str">
            <v>12POPTIONS</v>
          </cell>
        </row>
        <row r="23211">
          <cell r="I23211" t="str">
            <v>12POPTIONS</v>
          </cell>
        </row>
        <row r="23212">
          <cell r="I23212" t="str">
            <v>12POPTIONS</v>
          </cell>
        </row>
        <row r="23213">
          <cell r="I23213" t="str">
            <v>13POPTIONS</v>
          </cell>
        </row>
        <row r="23214">
          <cell r="I23214" t="str">
            <v>13POPTIONS</v>
          </cell>
        </row>
        <row r="23215">
          <cell r="I23215" t="str">
            <v>13POPTIONS</v>
          </cell>
        </row>
        <row r="23216">
          <cell r="I23216" t="str">
            <v>13POPTIONS</v>
          </cell>
        </row>
        <row r="23217">
          <cell r="I23217" t="str">
            <v>13POPTIONS</v>
          </cell>
        </row>
        <row r="23218">
          <cell r="I23218" t="str">
            <v>13POPTIONS</v>
          </cell>
        </row>
        <row r="23219">
          <cell r="I23219" t="str">
            <v>13POPTIONS</v>
          </cell>
        </row>
        <row r="23220">
          <cell r="I23220" t="str">
            <v>13POPTIONS</v>
          </cell>
        </row>
        <row r="23221">
          <cell r="I23221" t="str">
            <v>13POPTIONS</v>
          </cell>
        </row>
        <row r="23222">
          <cell r="I23222" t="str">
            <v>13POPTIONS</v>
          </cell>
        </row>
        <row r="23223">
          <cell r="I23223" t="str">
            <v>13POPTIONS</v>
          </cell>
        </row>
        <row r="23224">
          <cell r="I23224" t="str">
            <v>13POPTIONS</v>
          </cell>
        </row>
        <row r="23225">
          <cell r="I23225" t="str">
            <v>13POPTIONS</v>
          </cell>
        </row>
        <row r="23226">
          <cell r="I23226" t="str">
            <v>13POPTIONS</v>
          </cell>
        </row>
        <row r="23227">
          <cell r="I23227" t="str">
            <v>13POPTIONS</v>
          </cell>
        </row>
        <row r="23228">
          <cell r="I23228" t="str">
            <v>13POPTIONS</v>
          </cell>
        </row>
        <row r="23229">
          <cell r="I23229" t="str">
            <v>13POPTIONS</v>
          </cell>
        </row>
        <row r="23230">
          <cell r="I23230" t="str">
            <v>13POPTIONS</v>
          </cell>
        </row>
        <row r="23231">
          <cell r="I23231" t="str">
            <v>13POPTIONS</v>
          </cell>
        </row>
        <row r="23232">
          <cell r="I23232" t="str">
            <v>13POPTIONS</v>
          </cell>
        </row>
        <row r="23233">
          <cell r="I23233" t="str">
            <v>13POPTIONS</v>
          </cell>
        </row>
        <row r="23234">
          <cell r="I23234" t="str">
            <v>13POPTIONS</v>
          </cell>
        </row>
        <row r="23235">
          <cell r="I23235" t="str">
            <v>13POPTIONS</v>
          </cell>
        </row>
        <row r="23236">
          <cell r="I23236" t="str">
            <v>13POPTIONS</v>
          </cell>
        </row>
        <row r="23237">
          <cell r="I23237" t="str">
            <v>13POPTIONS</v>
          </cell>
        </row>
        <row r="23238">
          <cell r="I23238" t="str">
            <v>13POPTIONS</v>
          </cell>
        </row>
        <row r="23239">
          <cell r="I23239" t="str">
            <v>13POPTIONS</v>
          </cell>
        </row>
        <row r="23240">
          <cell r="I23240" t="str">
            <v>13POPTIONS</v>
          </cell>
        </row>
        <row r="23241">
          <cell r="I23241" t="str">
            <v>13POPTIONS</v>
          </cell>
        </row>
        <row r="23242">
          <cell r="I23242" t="str">
            <v>13POPTIONS</v>
          </cell>
        </row>
        <row r="23243">
          <cell r="I23243" t="str">
            <v>13POPTIONS</v>
          </cell>
        </row>
        <row r="23244">
          <cell r="I23244" t="str">
            <v>13POPTIONS</v>
          </cell>
        </row>
        <row r="23245">
          <cell r="I23245" t="str">
            <v>13POPTIONS</v>
          </cell>
        </row>
        <row r="23246">
          <cell r="I23246" t="str">
            <v>13POPTIONS</v>
          </cell>
        </row>
        <row r="23247">
          <cell r="I23247" t="str">
            <v>13POPTIONS</v>
          </cell>
        </row>
        <row r="23248">
          <cell r="I23248" t="str">
            <v>13POPTIONS</v>
          </cell>
        </row>
        <row r="23249">
          <cell r="I23249" t="str">
            <v>13POPTIONS</v>
          </cell>
        </row>
        <row r="23250">
          <cell r="I23250" t="str">
            <v>13POPTIONS</v>
          </cell>
        </row>
        <row r="23251">
          <cell r="I23251" t="str">
            <v>13POPTIONS</v>
          </cell>
        </row>
        <row r="23252">
          <cell r="I23252" t="str">
            <v>13POPTIONS</v>
          </cell>
        </row>
        <row r="23253">
          <cell r="I23253" t="str">
            <v>13POPTIONS</v>
          </cell>
        </row>
        <row r="23254">
          <cell r="I23254" t="str">
            <v>13POPTIONS</v>
          </cell>
        </row>
        <row r="23255">
          <cell r="I23255" t="str">
            <v>13POPTIONS</v>
          </cell>
        </row>
        <row r="23256">
          <cell r="I23256" t="str">
            <v>13POPTIONS</v>
          </cell>
        </row>
        <row r="23257">
          <cell r="I23257" t="str">
            <v>13POPTIONS</v>
          </cell>
        </row>
        <row r="23258">
          <cell r="I23258" t="str">
            <v>13POPTIONS</v>
          </cell>
        </row>
        <row r="23259">
          <cell r="I23259" t="str">
            <v>13POPTIONS</v>
          </cell>
        </row>
        <row r="23260">
          <cell r="I23260" t="str">
            <v>13POPTIONS</v>
          </cell>
        </row>
        <row r="23261">
          <cell r="I23261" t="str">
            <v>13POPTIONS</v>
          </cell>
        </row>
        <row r="23262">
          <cell r="I23262" t="str">
            <v>13POPTIONS</v>
          </cell>
        </row>
        <row r="23263">
          <cell r="I23263" t="str">
            <v>13POPTIONS</v>
          </cell>
        </row>
        <row r="23264">
          <cell r="I23264" t="str">
            <v>13POPTIONS</v>
          </cell>
        </row>
        <row r="23265">
          <cell r="I23265" t="str">
            <v>13POPTIONS</v>
          </cell>
        </row>
        <row r="23266">
          <cell r="I23266" t="str">
            <v>13POPTIONS</v>
          </cell>
        </row>
        <row r="23267">
          <cell r="I23267" t="str">
            <v>13POPTIONS</v>
          </cell>
        </row>
        <row r="23268">
          <cell r="I23268" t="str">
            <v>13POPTIONS</v>
          </cell>
        </row>
        <row r="23269">
          <cell r="I23269" t="str">
            <v>13POPTIONS</v>
          </cell>
        </row>
        <row r="23270">
          <cell r="I23270" t="str">
            <v>13POPTIONS</v>
          </cell>
        </row>
        <row r="23271">
          <cell r="I23271" t="str">
            <v>13POPTIONS</v>
          </cell>
        </row>
        <row r="23272">
          <cell r="I23272" t="str">
            <v>13POPTIONS</v>
          </cell>
        </row>
        <row r="23273">
          <cell r="I23273" t="str">
            <v>14POPTIONS</v>
          </cell>
        </row>
        <row r="23274">
          <cell r="I23274" t="str">
            <v>14POPTIONS</v>
          </cell>
        </row>
        <row r="23275">
          <cell r="I23275" t="str">
            <v>14POPTIONS</v>
          </cell>
        </row>
        <row r="23276">
          <cell r="I23276" t="str">
            <v>14POPTIONS</v>
          </cell>
        </row>
        <row r="23277">
          <cell r="I23277" t="str">
            <v>14POPTIONS</v>
          </cell>
        </row>
        <row r="23278">
          <cell r="I23278" t="str">
            <v>14POPTIONS</v>
          </cell>
        </row>
        <row r="23279">
          <cell r="I23279" t="str">
            <v>14POPTIONS</v>
          </cell>
        </row>
        <row r="23280">
          <cell r="I23280" t="str">
            <v>14POPTIONS</v>
          </cell>
        </row>
        <row r="23281">
          <cell r="I23281" t="str">
            <v>14POPTIONS</v>
          </cell>
        </row>
        <row r="23282">
          <cell r="I23282" t="str">
            <v>14POPTIONS</v>
          </cell>
        </row>
        <row r="23283">
          <cell r="I23283" t="str">
            <v>14POPTIONS</v>
          </cell>
        </row>
        <row r="23284">
          <cell r="I23284" t="str">
            <v>14POPTIONS</v>
          </cell>
        </row>
        <row r="23285">
          <cell r="I23285" t="str">
            <v>14POPTIONS</v>
          </cell>
        </row>
        <row r="23286">
          <cell r="I23286" t="str">
            <v>14POPTIONS</v>
          </cell>
        </row>
        <row r="23287">
          <cell r="I23287" t="str">
            <v>14POPTIONS</v>
          </cell>
        </row>
        <row r="23288">
          <cell r="I23288" t="str">
            <v>14POPTIONS</v>
          </cell>
        </row>
        <row r="23289">
          <cell r="I23289" t="str">
            <v>14POPTIONS</v>
          </cell>
        </row>
        <row r="23290">
          <cell r="I23290" t="str">
            <v>14POPTIONS</v>
          </cell>
        </row>
        <row r="23291">
          <cell r="I23291" t="str">
            <v>14POPTIONS</v>
          </cell>
        </row>
        <row r="23292">
          <cell r="I23292" t="str">
            <v>14POPTIONS</v>
          </cell>
        </row>
        <row r="23293">
          <cell r="I23293" t="str">
            <v>14POPTIONS</v>
          </cell>
        </row>
        <row r="23294">
          <cell r="I23294" t="str">
            <v>14POPTIONS</v>
          </cell>
        </row>
        <row r="23295">
          <cell r="I23295" t="str">
            <v>14POPTIONS</v>
          </cell>
        </row>
        <row r="23296">
          <cell r="I23296" t="str">
            <v>14POPTIONS</v>
          </cell>
        </row>
        <row r="23297">
          <cell r="I23297" t="e">
            <v>#N/A</v>
          </cell>
        </row>
        <row r="23298">
          <cell r="I23298" t="e">
            <v>#N/A</v>
          </cell>
        </row>
        <row r="23299">
          <cell r="I23299" t="e">
            <v>#N/A</v>
          </cell>
        </row>
        <row r="23300">
          <cell r="I23300" t="e">
            <v>#N/A</v>
          </cell>
        </row>
        <row r="23301">
          <cell r="I23301" t="e">
            <v>#N/A</v>
          </cell>
        </row>
        <row r="23302">
          <cell r="I23302" t="e">
            <v>#N/A</v>
          </cell>
        </row>
        <row r="23303">
          <cell r="I23303" t="e">
            <v>#N/A</v>
          </cell>
        </row>
        <row r="23304">
          <cell r="I23304" t="e">
            <v>#N/A</v>
          </cell>
        </row>
        <row r="23305">
          <cell r="I23305" t="e">
            <v>#N/A</v>
          </cell>
        </row>
        <row r="23306">
          <cell r="I23306" t="e">
            <v>#N/A</v>
          </cell>
        </row>
        <row r="23307">
          <cell r="I23307" t="e">
            <v>#N/A</v>
          </cell>
        </row>
        <row r="23308">
          <cell r="I23308" t="e">
            <v>#N/A</v>
          </cell>
        </row>
        <row r="23309">
          <cell r="I23309" t="e">
            <v>#N/A</v>
          </cell>
        </row>
        <row r="23310">
          <cell r="I23310" t="e">
            <v>#N/A</v>
          </cell>
        </row>
        <row r="23311">
          <cell r="I23311" t="e">
            <v>#N/A</v>
          </cell>
        </row>
        <row r="23312">
          <cell r="I23312" t="e">
            <v>#N/A</v>
          </cell>
        </row>
        <row r="23313">
          <cell r="I23313" t="e">
            <v>#N/A</v>
          </cell>
        </row>
        <row r="23314">
          <cell r="I23314" t="e">
            <v>#N/A</v>
          </cell>
        </row>
        <row r="23315">
          <cell r="I23315" t="e">
            <v>#N/A</v>
          </cell>
        </row>
        <row r="23316">
          <cell r="I23316" t="e">
            <v>#N/A</v>
          </cell>
        </row>
        <row r="23317">
          <cell r="I23317" t="e">
            <v>#N/A</v>
          </cell>
        </row>
        <row r="23318">
          <cell r="I23318" t="e">
            <v>#N/A</v>
          </cell>
        </row>
        <row r="23319">
          <cell r="I23319" t="e">
            <v>#N/A</v>
          </cell>
        </row>
        <row r="23320">
          <cell r="I23320" t="e">
            <v>#N/A</v>
          </cell>
        </row>
        <row r="23321">
          <cell r="I23321" t="e">
            <v>#N/A</v>
          </cell>
        </row>
        <row r="23322">
          <cell r="I23322" t="e">
            <v>#N/A</v>
          </cell>
        </row>
        <row r="23323">
          <cell r="I23323" t="e">
            <v>#N/A</v>
          </cell>
        </row>
        <row r="23324">
          <cell r="I23324" t="e">
            <v>#N/A</v>
          </cell>
        </row>
        <row r="23325">
          <cell r="I23325" t="e">
            <v>#N/A</v>
          </cell>
        </row>
        <row r="23326">
          <cell r="I23326" t="e">
            <v>#N/A</v>
          </cell>
        </row>
        <row r="23327">
          <cell r="I23327" t="e">
            <v>#N/A</v>
          </cell>
        </row>
        <row r="23328">
          <cell r="I23328" t="e">
            <v>#N/A</v>
          </cell>
        </row>
        <row r="23329">
          <cell r="I23329" t="e">
            <v>#N/A</v>
          </cell>
        </row>
        <row r="23330">
          <cell r="I23330" t="e">
            <v>#N/A</v>
          </cell>
        </row>
        <row r="23331">
          <cell r="I23331" t="e">
            <v>#N/A</v>
          </cell>
        </row>
        <row r="23332">
          <cell r="I23332" t="e">
            <v>#N/A</v>
          </cell>
        </row>
        <row r="23333">
          <cell r="I23333" t="e">
            <v>#N/A</v>
          </cell>
        </row>
        <row r="23334">
          <cell r="I23334" t="e">
            <v>#N/A</v>
          </cell>
        </row>
        <row r="23335">
          <cell r="I23335" t="e">
            <v>#N/A</v>
          </cell>
        </row>
        <row r="23336">
          <cell r="I23336" t="e">
            <v>#N/A</v>
          </cell>
        </row>
        <row r="23337">
          <cell r="I23337" t="e">
            <v>#N/A</v>
          </cell>
        </row>
        <row r="23338">
          <cell r="I23338" t="e">
            <v>#N/A</v>
          </cell>
        </row>
        <row r="23339">
          <cell r="I23339" t="e">
            <v>#N/A</v>
          </cell>
        </row>
        <row r="23340">
          <cell r="I23340" t="e">
            <v>#N/A</v>
          </cell>
        </row>
        <row r="23341">
          <cell r="I23341" t="e">
            <v>#N/A</v>
          </cell>
        </row>
        <row r="23342">
          <cell r="I23342" t="e">
            <v>#N/A</v>
          </cell>
        </row>
        <row r="23343">
          <cell r="I23343" t="e">
            <v>#N/A</v>
          </cell>
        </row>
        <row r="23344">
          <cell r="I23344" t="e">
            <v>#N/A</v>
          </cell>
        </row>
        <row r="23345">
          <cell r="I23345" t="e">
            <v>#N/A</v>
          </cell>
        </row>
        <row r="23346">
          <cell r="I23346" t="e">
            <v>#N/A</v>
          </cell>
        </row>
        <row r="23347">
          <cell r="I23347" t="e">
            <v>#N/A</v>
          </cell>
        </row>
        <row r="23348">
          <cell r="I23348" t="e">
            <v>#N/A</v>
          </cell>
        </row>
        <row r="23349">
          <cell r="I23349" t="e">
            <v>#N/A</v>
          </cell>
        </row>
        <row r="23350">
          <cell r="I23350" t="e">
            <v>#N/A</v>
          </cell>
        </row>
        <row r="23351">
          <cell r="I23351" t="e">
            <v>#N/A</v>
          </cell>
        </row>
        <row r="23352">
          <cell r="I23352" t="e">
            <v>#N/A</v>
          </cell>
        </row>
        <row r="23353">
          <cell r="I23353" t="e">
            <v>#N/A</v>
          </cell>
        </row>
        <row r="23354">
          <cell r="I23354" t="e">
            <v>#N/A</v>
          </cell>
        </row>
        <row r="23355">
          <cell r="I23355" t="e">
            <v>#N/A</v>
          </cell>
        </row>
        <row r="23356">
          <cell r="I23356" t="e">
            <v>#N/A</v>
          </cell>
        </row>
        <row r="23357">
          <cell r="I23357" t="e">
            <v>#N/A</v>
          </cell>
        </row>
        <row r="23358">
          <cell r="I23358" t="e">
            <v>#N/A</v>
          </cell>
        </row>
        <row r="23359">
          <cell r="I23359" t="e">
            <v>#N/A</v>
          </cell>
        </row>
        <row r="23360">
          <cell r="I23360" t="e">
            <v>#N/A</v>
          </cell>
        </row>
        <row r="23361">
          <cell r="I23361" t="e">
            <v>#N/A</v>
          </cell>
        </row>
        <row r="23362">
          <cell r="I23362" t="e">
            <v>#N/A</v>
          </cell>
        </row>
        <row r="23363">
          <cell r="I23363" t="e">
            <v>#N/A</v>
          </cell>
        </row>
        <row r="23364">
          <cell r="I23364" t="e">
            <v>#N/A</v>
          </cell>
        </row>
        <row r="23365">
          <cell r="I23365" t="e">
            <v>#N/A</v>
          </cell>
        </row>
        <row r="23366">
          <cell r="I23366" t="e">
            <v>#N/A</v>
          </cell>
        </row>
        <row r="23367">
          <cell r="I23367" t="e">
            <v>#N/A</v>
          </cell>
        </row>
        <row r="23368">
          <cell r="I23368" t="e">
            <v>#N/A</v>
          </cell>
        </row>
        <row r="23369">
          <cell r="I23369" t="e">
            <v>#N/A</v>
          </cell>
        </row>
        <row r="23370">
          <cell r="I23370" t="e">
            <v>#N/A</v>
          </cell>
        </row>
        <row r="23371">
          <cell r="I23371" t="e">
            <v>#N/A</v>
          </cell>
        </row>
        <row r="23372">
          <cell r="I23372" t="e">
            <v>#N/A</v>
          </cell>
        </row>
        <row r="23373">
          <cell r="I23373" t="e">
            <v>#N/A</v>
          </cell>
        </row>
        <row r="23374">
          <cell r="I23374" t="e">
            <v>#N/A</v>
          </cell>
        </row>
        <row r="23375">
          <cell r="I23375" t="e">
            <v>#N/A</v>
          </cell>
        </row>
        <row r="23376">
          <cell r="I23376" t="e">
            <v>#N/A</v>
          </cell>
        </row>
        <row r="23377">
          <cell r="I23377" t="e">
            <v>#N/A</v>
          </cell>
        </row>
        <row r="23378">
          <cell r="I23378" t="e">
            <v>#N/A</v>
          </cell>
        </row>
        <row r="23379">
          <cell r="I23379" t="e">
            <v>#N/A</v>
          </cell>
        </row>
        <row r="23380">
          <cell r="I23380" t="e">
            <v>#N/A</v>
          </cell>
        </row>
        <row r="23381">
          <cell r="I23381" t="e">
            <v>#N/A</v>
          </cell>
        </row>
        <row r="23382">
          <cell r="I23382" t="e">
            <v>#N/A</v>
          </cell>
        </row>
        <row r="23383">
          <cell r="I23383" t="e">
            <v>#N/A</v>
          </cell>
        </row>
        <row r="23384">
          <cell r="I23384" t="e">
            <v>#N/A</v>
          </cell>
        </row>
        <row r="23385">
          <cell r="I23385" t="e">
            <v>#N/A</v>
          </cell>
        </row>
        <row r="23386">
          <cell r="I23386" t="e">
            <v>#N/A</v>
          </cell>
        </row>
        <row r="23387">
          <cell r="I23387" t="e">
            <v>#N/A</v>
          </cell>
        </row>
        <row r="23388">
          <cell r="I23388" t="e">
            <v>#N/A</v>
          </cell>
        </row>
        <row r="23389">
          <cell r="I23389" t="e">
            <v>#N/A</v>
          </cell>
        </row>
        <row r="23390">
          <cell r="I23390" t="e">
            <v>#N/A</v>
          </cell>
        </row>
        <row r="23391">
          <cell r="I23391" t="e">
            <v>#N/A</v>
          </cell>
        </row>
        <row r="23392">
          <cell r="I23392" t="e">
            <v>#N/A</v>
          </cell>
        </row>
        <row r="23393">
          <cell r="I23393" t="e">
            <v>#N/A</v>
          </cell>
        </row>
        <row r="23394">
          <cell r="I23394" t="e">
            <v>#N/A</v>
          </cell>
        </row>
        <row r="23395">
          <cell r="I23395" t="e">
            <v>#N/A</v>
          </cell>
        </row>
        <row r="23396">
          <cell r="I23396" t="e">
            <v>#N/A</v>
          </cell>
        </row>
        <row r="23397">
          <cell r="I23397" t="e">
            <v>#N/A</v>
          </cell>
        </row>
        <row r="23398">
          <cell r="I23398" t="e">
            <v>#N/A</v>
          </cell>
        </row>
        <row r="23399">
          <cell r="I23399" t="e">
            <v>#N/A</v>
          </cell>
        </row>
        <row r="23400">
          <cell r="I23400" t="e">
            <v>#N/A</v>
          </cell>
        </row>
        <row r="23401">
          <cell r="I23401" t="e">
            <v>#N/A</v>
          </cell>
        </row>
        <row r="23402">
          <cell r="I23402" t="e">
            <v>#N/A</v>
          </cell>
        </row>
        <row r="23403">
          <cell r="I23403" t="e">
            <v>#N/A</v>
          </cell>
        </row>
        <row r="23404">
          <cell r="I23404" t="e">
            <v>#N/A</v>
          </cell>
        </row>
        <row r="23405">
          <cell r="I23405" t="e">
            <v>#N/A</v>
          </cell>
        </row>
        <row r="23406">
          <cell r="I23406" t="e">
            <v>#N/A</v>
          </cell>
        </row>
        <row r="23407">
          <cell r="I23407" t="e">
            <v>#N/A</v>
          </cell>
        </row>
        <row r="23408">
          <cell r="I23408" t="e">
            <v>#N/A</v>
          </cell>
        </row>
        <row r="23409">
          <cell r="I23409" t="e">
            <v>#N/A</v>
          </cell>
        </row>
        <row r="23410">
          <cell r="I23410" t="e">
            <v>#N/A</v>
          </cell>
        </row>
        <row r="23411">
          <cell r="I23411" t="e">
            <v>#N/A</v>
          </cell>
        </row>
        <row r="23412">
          <cell r="I23412" t="e">
            <v>#N/A</v>
          </cell>
        </row>
        <row r="23413">
          <cell r="I23413" t="e">
            <v>#N/A</v>
          </cell>
        </row>
        <row r="23414">
          <cell r="I23414" t="e">
            <v>#N/A</v>
          </cell>
        </row>
        <row r="23415">
          <cell r="I23415" t="e">
            <v>#N/A</v>
          </cell>
        </row>
        <row r="23416">
          <cell r="I23416" t="e">
            <v>#N/A</v>
          </cell>
        </row>
        <row r="23417">
          <cell r="I23417" t="e">
            <v>#N/A</v>
          </cell>
        </row>
        <row r="23418">
          <cell r="I23418" t="e">
            <v>#N/A</v>
          </cell>
        </row>
        <row r="23419">
          <cell r="I23419" t="e">
            <v>#N/A</v>
          </cell>
        </row>
        <row r="23420">
          <cell r="I23420" t="e">
            <v>#N/A</v>
          </cell>
        </row>
        <row r="23421">
          <cell r="I23421" t="e">
            <v>#N/A</v>
          </cell>
        </row>
        <row r="23422">
          <cell r="I23422" t="e">
            <v>#N/A</v>
          </cell>
        </row>
        <row r="23423">
          <cell r="I23423" t="e">
            <v>#N/A</v>
          </cell>
        </row>
        <row r="23424">
          <cell r="I23424" t="e">
            <v>#N/A</v>
          </cell>
        </row>
        <row r="23425">
          <cell r="I23425" t="e">
            <v>#N/A</v>
          </cell>
        </row>
        <row r="23426">
          <cell r="I23426" t="e">
            <v>#N/A</v>
          </cell>
        </row>
        <row r="23427">
          <cell r="I23427" t="e">
            <v>#N/A</v>
          </cell>
        </row>
        <row r="23428">
          <cell r="I23428" t="e">
            <v>#N/A</v>
          </cell>
        </row>
        <row r="23429">
          <cell r="I23429" t="e">
            <v>#N/A</v>
          </cell>
        </row>
        <row r="23430">
          <cell r="I23430" t="e">
            <v>#N/A</v>
          </cell>
        </row>
        <row r="23431">
          <cell r="I23431" t="e">
            <v>#N/A</v>
          </cell>
        </row>
        <row r="23432">
          <cell r="I23432" t="e">
            <v>#N/A</v>
          </cell>
        </row>
        <row r="23433">
          <cell r="I23433" t="e">
            <v>#N/A</v>
          </cell>
        </row>
        <row r="23434">
          <cell r="I23434" t="e">
            <v>#N/A</v>
          </cell>
        </row>
        <row r="23435">
          <cell r="I23435" t="e">
            <v>#N/A</v>
          </cell>
        </row>
        <row r="23436">
          <cell r="I23436" t="e">
            <v>#N/A</v>
          </cell>
        </row>
        <row r="23437">
          <cell r="I23437" t="e">
            <v>#N/A</v>
          </cell>
        </row>
        <row r="23438">
          <cell r="I23438" t="e">
            <v>#N/A</v>
          </cell>
        </row>
        <row r="23439">
          <cell r="I23439" t="e">
            <v>#N/A</v>
          </cell>
        </row>
        <row r="23440">
          <cell r="I23440" t="e">
            <v>#N/A</v>
          </cell>
        </row>
        <row r="23441">
          <cell r="I23441" t="e">
            <v>#N/A</v>
          </cell>
        </row>
        <row r="23442">
          <cell r="I23442" t="e">
            <v>#N/A</v>
          </cell>
        </row>
        <row r="23443">
          <cell r="I23443" t="e">
            <v>#N/A</v>
          </cell>
        </row>
        <row r="23444">
          <cell r="I23444" t="e">
            <v>#N/A</v>
          </cell>
        </row>
        <row r="23445">
          <cell r="I23445" t="e">
            <v>#N/A</v>
          </cell>
        </row>
        <row r="23446">
          <cell r="I23446" t="e">
            <v>#N/A</v>
          </cell>
        </row>
        <row r="23447">
          <cell r="I23447" t="e">
            <v>#N/A</v>
          </cell>
        </row>
        <row r="23448">
          <cell r="I23448" t="e">
            <v>#N/A</v>
          </cell>
        </row>
        <row r="23449">
          <cell r="I23449" t="e">
            <v>#N/A</v>
          </cell>
        </row>
        <row r="23450">
          <cell r="I23450" t="e">
            <v>#N/A</v>
          </cell>
        </row>
        <row r="23451">
          <cell r="I23451" t="e">
            <v>#N/A</v>
          </cell>
        </row>
        <row r="23452">
          <cell r="I23452" t="e">
            <v>#N/A</v>
          </cell>
        </row>
        <row r="23453">
          <cell r="I23453" t="e">
            <v>#N/A</v>
          </cell>
        </row>
        <row r="23454">
          <cell r="I23454" t="e">
            <v>#N/A</v>
          </cell>
        </row>
        <row r="23455">
          <cell r="I23455" t="e">
            <v>#N/A</v>
          </cell>
        </row>
        <row r="23456">
          <cell r="I23456" t="e">
            <v>#N/A</v>
          </cell>
        </row>
        <row r="23457">
          <cell r="I23457" t="e">
            <v>#N/A</v>
          </cell>
        </row>
        <row r="23458">
          <cell r="I23458" t="e">
            <v>#N/A</v>
          </cell>
        </row>
        <row r="23459">
          <cell r="I23459" t="e">
            <v>#N/A</v>
          </cell>
        </row>
        <row r="23460">
          <cell r="I23460" t="e">
            <v>#N/A</v>
          </cell>
        </row>
        <row r="23461">
          <cell r="I23461" t="e">
            <v>#N/A</v>
          </cell>
        </row>
        <row r="23462">
          <cell r="I23462" t="e">
            <v>#N/A</v>
          </cell>
        </row>
        <row r="23463">
          <cell r="I23463" t="e">
            <v>#N/A</v>
          </cell>
        </row>
        <row r="23464">
          <cell r="I23464" t="e">
            <v>#N/A</v>
          </cell>
        </row>
        <row r="23465">
          <cell r="I23465" t="e">
            <v>#N/A</v>
          </cell>
        </row>
        <row r="23466">
          <cell r="I23466" t="e">
            <v>#N/A</v>
          </cell>
        </row>
        <row r="23467">
          <cell r="I23467" t="e">
            <v>#N/A</v>
          </cell>
        </row>
        <row r="23468">
          <cell r="I23468" t="e">
            <v>#N/A</v>
          </cell>
        </row>
        <row r="23469">
          <cell r="I23469" t="e">
            <v>#N/A</v>
          </cell>
        </row>
        <row r="23470">
          <cell r="I23470" t="e">
            <v>#N/A</v>
          </cell>
        </row>
        <row r="23471">
          <cell r="I23471" t="e">
            <v>#N/A</v>
          </cell>
        </row>
        <row r="23472">
          <cell r="I23472" t="e">
            <v>#N/A</v>
          </cell>
        </row>
        <row r="23473">
          <cell r="I23473" t="e">
            <v>#N/A</v>
          </cell>
        </row>
        <row r="23474">
          <cell r="I23474" t="e">
            <v>#N/A</v>
          </cell>
        </row>
        <row r="23475">
          <cell r="I23475" t="e">
            <v>#N/A</v>
          </cell>
        </row>
        <row r="23476">
          <cell r="I23476" t="e">
            <v>#N/A</v>
          </cell>
        </row>
        <row r="23477">
          <cell r="I23477" t="e">
            <v>#N/A</v>
          </cell>
        </row>
        <row r="23478">
          <cell r="I23478" t="e">
            <v>#N/A</v>
          </cell>
        </row>
        <row r="23479">
          <cell r="I23479" t="e">
            <v>#N/A</v>
          </cell>
        </row>
        <row r="23480">
          <cell r="I23480" t="e">
            <v>#N/A</v>
          </cell>
        </row>
        <row r="23481">
          <cell r="I23481" t="e">
            <v>#N/A</v>
          </cell>
        </row>
        <row r="23482">
          <cell r="I23482" t="e">
            <v>#N/A</v>
          </cell>
        </row>
        <row r="23483">
          <cell r="I23483" t="e">
            <v>#N/A</v>
          </cell>
        </row>
        <row r="23484">
          <cell r="I23484" t="e">
            <v>#N/A</v>
          </cell>
        </row>
        <row r="23485">
          <cell r="I23485" t="e">
            <v>#N/A</v>
          </cell>
        </row>
        <row r="23486">
          <cell r="I23486" t="e">
            <v>#N/A</v>
          </cell>
        </row>
        <row r="23487">
          <cell r="I23487" t="e">
            <v>#N/A</v>
          </cell>
        </row>
        <row r="23488">
          <cell r="I23488" t="e">
            <v>#N/A</v>
          </cell>
        </row>
        <row r="23489">
          <cell r="I23489" t="e">
            <v>#N/A</v>
          </cell>
        </row>
        <row r="23490">
          <cell r="I23490" t="e">
            <v>#N/A</v>
          </cell>
        </row>
        <row r="23491">
          <cell r="I23491" t="e">
            <v>#N/A</v>
          </cell>
        </row>
        <row r="23492">
          <cell r="I23492" t="e">
            <v>#N/A</v>
          </cell>
        </row>
        <row r="23493">
          <cell r="I23493" t="e">
            <v>#N/A</v>
          </cell>
        </row>
        <row r="23494">
          <cell r="I23494" t="e">
            <v>#N/A</v>
          </cell>
        </row>
        <row r="23495">
          <cell r="I23495" t="e">
            <v>#N/A</v>
          </cell>
        </row>
        <row r="23496">
          <cell r="I23496" t="e">
            <v>#N/A</v>
          </cell>
        </row>
        <row r="23497">
          <cell r="I23497" t="e">
            <v>#N/A</v>
          </cell>
        </row>
        <row r="23498">
          <cell r="I23498" t="e">
            <v>#N/A</v>
          </cell>
        </row>
        <row r="23499">
          <cell r="I23499" t="e">
            <v>#N/A</v>
          </cell>
        </row>
        <row r="23500">
          <cell r="I23500" t="e">
            <v>#N/A</v>
          </cell>
        </row>
        <row r="23501">
          <cell r="I23501" t="e">
            <v>#N/A</v>
          </cell>
        </row>
        <row r="23502">
          <cell r="I23502" t="e">
            <v>#N/A</v>
          </cell>
        </row>
        <row r="23503">
          <cell r="I23503" t="e">
            <v>#N/A</v>
          </cell>
        </row>
        <row r="23504">
          <cell r="I23504" t="e">
            <v>#N/A</v>
          </cell>
        </row>
        <row r="23505">
          <cell r="I23505" t="e">
            <v>#N/A</v>
          </cell>
        </row>
        <row r="23506">
          <cell r="I23506" t="e">
            <v>#N/A</v>
          </cell>
        </row>
        <row r="23507">
          <cell r="I23507" t="e">
            <v>#N/A</v>
          </cell>
        </row>
        <row r="23508">
          <cell r="I23508" t="e">
            <v>#N/A</v>
          </cell>
        </row>
        <row r="23509">
          <cell r="I23509" t="e">
            <v>#N/A</v>
          </cell>
        </row>
        <row r="23510">
          <cell r="I23510" t="e">
            <v>#N/A</v>
          </cell>
        </row>
        <row r="23511">
          <cell r="I23511" t="e">
            <v>#N/A</v>
          </cell>
        </row>
        <row r="23512">
          <cell r="I23512" t="e">
            <v>#N/A</v>
          </cell>
        </row>
        <row r="23513">
          <cell r="I23513" t="e">
            <v>#N/A</v>
          </cell>
        </row>
        <row r="23514">
          <cell r="I23514" t="e">
            <v>#N/A</v>
          </cell>
        </row>
        <row r="23515">
          <cell r="I23515" t="e">
            <v>#N/A</v>
          </cell>
        </row>
        <row r="23516">
          <cell r="I23516" t="e">
            <v>#N/A</v>
          </cell>
        </row>
        <row r="23517">
          <cell r="I23517" t="e">
            <v>#N/A</v>
          </cell>
        </row>
        <row r="23518">
          <cell r="I23518" t="e">
            <v>#N/A</v>
          </cell>
        </row>
        <row r="23519">
          <cell r="I23519" t="e">
            <v>#N/A</v>
          </cell>
        </row>
        <row r="23520">
          <cell r="I23520" t="e">
            <v>#N/A</v>
          </cell>
        </row>
        <row r="23521">
          <cell r="I23521" t="e">
            <v>#N/A</v>
          </cell>
        </row>
        <row r="23522">
          <cell r="I23522" t="e">
            <v>#N/A</v>
          </cell>
        </row>
        <row r="23523">
          <cell r="I23523" t="e">
            <v>#N/A</v>
          </cell>
        </row>
        <row r="23524">
          <cell r="I23524" t="e">
            <v>#N/A</v>
          </cell>
        </row>
        <row r="23525">
          <cell r="I23525" t="e">
            <v>#N/A</v>
          </cell>
        </row>
        <row r="23526">
          <cell r="I23526" t="e">
            <v>#N/A</v>
          </cell>
        </row>
        <row r="23527">
          <cell r="I23527" t="e">
            <v>#N/A</v>
          </cell>
        </row>
        <row r="23528">
          <cell r="I23528" t="e">
            <v>#N/A</v>
          </cell>
        </row>
        <row r="23529">
          <cell r="I23529" t="e">
            <v>#N/A</v>
          </cell>
        </row>
        <row r="23530">
          <cell r="I23530" t="e">
            <v>#N/A</v>
          </cell>
        </row>
        <row r="23531">
          <cell r="I23531" t="e">
            <v>#N/A</v>
          </cell>
        </row>
        <row r="23532">
          <cell r="I23532" t="e">
            <v>#N/A</v>
          </cell>
        </row>
        <row r="23533">
          <cell r="I23533" t="e">
            <v>#N/A</v>
          </cell>
        </row>
        <row r="23534">
          <cell r="I23534" t="e">
            <v>#N/A</v>
          </cell>
        </row>
        <row r="23535">
          <cell r="I23535" t="e">
            <v>#N/A</v>
          </cell>
        </row>
        <row r="23536">
          <cell r="I23536" t="e">
            <v>#N/A</v>
          </cell>
        </row>
        <row r="23537">
          <cell r="I23537" t="e">
            <v>#N/A</v>
          </cell>
        </row>
        <row r="23538">
          <cell r="I23538" t="e">
            <v>#N/A</v>
          </cell>
        </row>
        <row r="23539">
          <cell r="I23539" t="e">
            <v>#N/A</v>
          </cell>
        </row>
        <row r="23540">
          <cell r="I23540" t="e">
            <v>#N/A</v>
          </cell>
        </row>
        <row r="23541">
          <cell r="I23541" t="e">
            <v>#N/A</v>
          </cell>
        </row>
        <row r="23542">
          <cell r="I23542" t="e">
            <v>#N/A</v>
          </cell>
        </row>
        <row r="23543">
          <cell r="I23543" t="e">
            <v>#N/A</v>
          </cell>
        </row>
        <row r="23544">
          <cell r="I23544" t="e">
            <v>#N/A</v>
          </cell>
        </row>
        <row r="23545">
          <cell r="I23545" t="e">
            <v>#N/A</v>
          </cell>
        </row>
        <row r="23546">
          <cell r="I23546" t="e">
            <v>#N/A</v>
          </cell>
        </row>
        <row r="23547">
          <cell r="I23547" t="e">
            <v>#N/A</v>
          </cell>
        </row>
        <row r="23548">
          <cell r="I23548" t="e">
            <v>#N/A</v>
          </cell>
        </row>
        <row r="23549">
          <cell r="I23549" t="e">
            <v>#N/A</v>
          </cell>
        </row>
        <row r="23550">
          <cell r="I23550" t="e">
            <v>#N/A</v>
          </cell>
        </row>
        <row r="23551">
          <cell r="I23551" t="e">
            <v>#N/A</v>
          </cell>
        </row>
        <row r="23552">
          <cell r="I23552" t="e">
            <v>#N/A</v>
          </cell>
        </row>
        <row r="23553">
          <cell r="I23553" t="e">
            <v>#N/A</v>
          </cell>
        </row>
        <row r="23554">
          <cell r="I23554" t="e">
            <v>#N/A</v>
          </cell>
        </row>
        <row r="23555">
          <cell r="I23555" t="e">
            <v>#N/A</v>
          </cell>
        </row>
        <row r="23556">
          <cell r="I23556" t="e">
            <v>#N/A</v>
          </cell>
        </row>
        <row r="23557">
          <cell r="I23557" t="e">
            <v>#N/A</v>
          </cell>
        </row>
        <row r="23558">
          <cell r="I23558" t="e">
            <v>#N/A</v>
          </cell>
        </row>
        <row r="23559">
          <cell r="I23559" t="e">
            <v>#N/A</v>
          </cell>
        </row>
        <row r="23560">
          <cell r="I23560" t="e">
            <v>#N/A</v>
          </cell>
        </row>
        <row r="23561">
          <cell r="I23561" t="e">
            <v>#N/A</v>
          </cell>
        </row>
        <row r="23562">
          <cell r="I23562" t="e">
            <v>#N/A</v>
          </cell>
        </row>
        <row r="23563">
          <cell r="I23563" t="e">
            <v>#N/A</v>
          </cell>
        </row>
        <row r="23564">
          <cell r="I23564" t="e">
            <v>#N/A</v>
          </cell>
        </row>
        <row r="23565">
          <cell r="I23565" t="e">
            <v>#N/A</v>
          </cell>
        </row>
        <row r="23566">
          <cell r="I23566" t="e">
            <v>#N/A</v>
          </cell>
        </row>
        <row r="23567">
          <cell r="I23567" t="e">
            <v>#N/A</v>
          </cell>
        </row>
        <row r="23568">
          <cell r="I23568" t="e">
            <v>#N/A</v>
          </cell>
        </row>
        <row r="23569">
          <cell r="I23569" t="e">
            <v>#N/A</v>
          </cell>
        </row>
        <row r="23570">
          <cell r="I23570" t="e">
            <v>#N/A</v>
          </cell>
        </row>
        <row r="23571">
          <cell r="I23571" t="e">
            <v>#N/A</v>
          </cell>
        </row>
        <row r="23572">
          <cell r="I23572" t="e">
            <v>#N/A</v>
          </cell>
        </row>
        <row r="23573">
          <cell r="I23573" t="e">
            <v>#N/A</v>
          </cell>
        </row>
        <row r="23574">
          <cell r="I23574" t="e">
            <v>#N/A</v>
          </cell>
        </row>
        <row r="23575">
          <cell r="I23575" t="e">
            <v>#N/A</v>
          </cell>
        </row>
        <row r="23576">
          <cell r="I23576" t="e">
            <v>#N/A</v>
          </cell>
        </row>
        <row r="23577">
          <cell r="I23577" t="e">
            <v>#N/A</v>
          </cell>
        </row>
        <row r="23578">
          <cell r="I23578" t="e">
            <v>#N/A</v>
          </cell>
        </row>
        <row r="23579">
          <cell r="I23579" t="e">
            <v>#N/A</v>
          </cell>
        </row>
        <row r="23580">
          <cell r="I23580" t="e">
            <v>#N/A</v>
          </cell>
        </row>
        <row r="23581">
          <cell r="I23581" t="e">
            <v>#N/A</v>
          </cell>
        </row>
        <row r="23582">
          <cell r="I23582" t="e">
            <v>#N/A</v>
          </cell>
        </row>
        <row r="23583">
          <cell r="I23583" t="e">
            <v>#N/A</v>
          </cell>
        </row>
        <row r="23584">
          <cell r="I23584" t="e">
            <v>#N/A</v>
          </cell>
        </row>
        <row r="23585">
          <cell r="I23585" t="e">
            <v>#N/A</v>
          </cell>
        </row>
        <row r="23586">
          <cell r="I23586" t="e">
            <v>#N/A</v>
          </cell>
        </row>
        <row r="23587">
          <cell r="I23587" t="e">
            <v>#N/A</v>
          </cell>
        </row>
        <row r="23588">
          <cell r="I23588" t="e">
            <v>#N/A</v>
          </cell>
        </row>
        <row r="23589">
          <cell r="I23589" t="e">
            <v>#N/A</v>
          </cell>
        </row>
        <row r="23590">
          <cell r="I23590" t="e">
            <v>#N/A</v>
          </cell>
        </row>
        <row r="23591">
          <cell r="I23591" t="e">
            <v>#N/A</v>
          </cell>
        </row>
        <row r="23592">
          <cell r="I23592" t="e">
            <v>#N/A</v>
          </cell>
        </row>
        <row r="23593">
          <cell r="I23593" t="e">
            <v>#N/A</v>
          </cell>
        </row>
        <row r="23594">
          <cell r="I23594" t="e">
            <v>#N/A</v>
          </cell>
        </row>
        <row r="23595">
          <cell r="I23595" t="e">
            <v>#N/A</v>
          </cell>
        </row>
        <row r="23596">
          <cell r="I23596" t="e">
            <v>#N/A</v>
          </cell>
        </row>
        <row r="23597">
          <cell r="I23597" t="e">
            <v>#N/A</v>
          </cell>
        </row>
        <row r="23598">
          <cell r="I23598" t="e">
            <v>#N/A</v>
          </cell>
        </row>
        <row r="23599">
          <cell r="I23599" t="e">
            <v>#N/A</v>
          </cell>
        </row>
        <row r="23600">
          <cell r="I23600" t="e">
            <v>#N/A</v>
          </cell>
        </row>
        <row r="23601">
          <cell r="I23601" t="e">
            <v>#N/A</v>
          </cell>
        </row>
        <row r="23602">
          <cell r="I23602" t="e">
            <v>#N/A</v>
          </cell>
        </row>
        <row r="23603">
          <cell r="I23603" t="e">
            <v>#N/A</v>
          </cell>
        </row>
        <row r="23604">
          <cell r="I23604" t="e">
            <v>#N/A</v>
          </cell>
        </row>
        <row r="23605">
          <cell r="I23605" t="e">
            <v>#N/A</v>
          </cell>
        </row>
        <row r="23606">
          <cell r="I23606" t="e">
            <v>#N/A</v>
          </cell>
        </row>
        <row r="23607">
          <cell r="I23607" t="e">
            <v>#N/A</v>
          </cell>
        </row>
        <row r="23608">
          <cell r="I23608" t="e">
            <v>#N/A</v>
          </cell>
        </row>
        <row r="23609">
          <cell r="I23609" t="e">
            <v>#N/A</v>
          </cell>
        </row>
        <row r="23610">
          <cell r="I23610" t="e">
            <v>#N/A</v>
          </cell>
        </row>
        <row r="23611">
          <cell r="I23611" t="e">
            <v>#N/A</v>
          </cell>
        </row>
        <row r="23612">
          <cell r="I23612" t="e">
            <v>#N/A</v>
          </cell>
        </row>
        <row r="23613">
          <cell r="I23613" t="e">
            <v>#N/A</v>
          </cell>
        </row>
        <row r="23614">
          <cell r="I23614" t="e">
            <v>#N/A</v>
          </cell>
        </row>
        <row r="23615">
          <cell r="I23615" t="e">
            <v>#N/A</v>
          </cell>
        </row>
        <row r="23616">
          <cell r="I23616" t="e">
            <v>#N/A</v>
          </cell>
        </row>
        <row r="23617">
          <cell r="I23617" t="e">
            <v>#N/A</v>
          </cell>
        </row>
        <row r="23618">
          <cell r="I23618" t="e">
            <v>#N/A</v>
          </cell>
        </row>
        <row r="23619">
          <cell r="I23619" t="e">
            <v>#N/A</v>
          </cell>
        </row>
        <row r="23620">
          <cell r="I23620" t="e">
            <v>#N/A</v>
          </cell>
        </row>
        <row r="23621">
          <cell r="I23621" t="e">
            <v>#N/A</v>
          </cell>
        </row>
        <row r="23622">
          <cell r="I23622" t="e">
            <v>#N/A</v>
          </cell>
        </row>
        <row r="23623">
          <cell r="I23623" t="e">
            <v>#N/A</v>
          </cell>
        </row>
        <row r="23624">
          <cell r="I23624" t="e">
            <v>#N/A</v>
          </cell>
        </row>
        <row r="23625">
          <cell r="I23625" t="e">
            <v>#N/A</v>
          </cell>
        </row>
        <row r="23626">
          <cell r="I23626" t="e">
            <v>#N/A</v>
          </cell>
        </row>
        <row r="23627">
          <cell r="I23627" t="e">
            <v>#N/A</v>
          </cell>
        </row>
        <row r="23628">
          <cell r="I23628" t="e">
            <v>#N/A</v>
          </cell>
        </row>
        <row r="23629">
          <cell r="I23629" t="e">
            <v>#N/A</v>
          </cell>
        </row>
        <row r="23630">
          <cell r="I23630" t="e">
            <v>#N/A</v>
          </cell>
        </row>
        <row r="23631">
          <cell r="I23631" t="e">
            <v>#N/A</v>
          </cell>
        </row>
        <row r="23632">
          <cell r="I23632" t="e">
            <v>#N/A</v>
          </cell>
        </row>
        <row r="23633">
          <cell r="I23633" t="e">
            <v>#N/A</v>
          </cell>
        </row>
        <row r="23634">
          <cell r="I23634" t="e">
            <v>#N/A</v>
          </cell>
        </row>
        <row r="23635">
          <cell r="I23635" t="e">
            <v>#N/A</v>
          </cell>
        </row>
        <row r="23636">
          <cell r="I23636" t="e">
            <v>#N/A</v>
          </cell>
        </row>
        <row r="23637">
          <cell r="I23637" t="e">
            <v>#N/A</v>
          </cell>
        </row>
        <row r="23638">
          <cell r="I23638" t="e">
            <v>#N/A</v>
          </cell>
        </row>
        <row r="23639">
          <cell r="I23639" t="e">
            <v>#N/A</v>
          </cell>
        </row>
        <row r="23640">
          <cell r="I23640" t="e">
            <v>#N/A</v>
          </cell>
        </row>
        <row r="23641">
          <cell r="I23641" t="e">
            <v>#N/A</v>
          </cell>
        </row>
        <row r="23642">
          <cell r="I23642" t="e">
            <v>#N/A</v>
          </cell>
        </row>
        <row r="23643">
          <cell r="I23643" t="e">
            <v>#N/A</v>
          </cell>
        </row>
        <row r="23644">
          <cell r="I23644" t="e">
            <v>#N/A</v>
          </cell>
        </row>
        <row r="23645">
          <cell r="I23645" t="e">
            <v>#N/A</v>
          </cell>
        </row>
        <row r="23646">
          <cell r="I23646" t="e">
            <v>#N/A</v>
          </cell>
        </row>
        <row r="23647">
          <cell r="I23647" t="e">
            <v>#N/A</v>
          </cell>
        </row>
        <row r="23648">
          <cell r="I23648" t="e">
            <v>#N/A</v>
          </cell>
        </row>
        <row r="23649">
          <cell r="I23649" t="e">
            <v>#N/A</v>
          </cell>
        </row>
        <row r="23650">
          <cell r="I23650" t="e">
            <v>#N/A</v>
          </cell>
        </row>
        <row r="23651">
          <cell r="I23651" t="e">
            <v>#N/A</v>
          </cell>
        </row>
        <row r="23652">
          <cell r="I23652" t="e">
            <v>#N/A</v>
          </cell>
        </row>
        <row r="23653">
          <cell r="I23653" t="e">
            <v>#N/A</v>
          </cell>
        </row>
        <row r="23654">
          <cell r="I23654" t="e">
            <v>#N/A</v>
          </cell>
        </row>
        <row r="23655">
          <cell r="I23655" t="e">
            <v>#N/A</v>
          </cell>
        </row>
        <row r="23656">
          <cell r="I23656" t="e">
            <v>#N/A</v>
          </cell>
        </row>
        <row r="23657">
          <cell r="I23657" t="e">
            <v>#N/A</v>
          </cell>
        </row>
        <row r="23658">
          <cell r="I23658" t="e">
            <v>#N/A</v>
          </cell>
        </row>
        <row r="23659">
          <cell r="I23659" t="e">
            <v>#N/A</v>
          </cell>
        </row>
        <row r="23660">
          <cell r="I23660" t="e">
            <v>#N/A</v>
          </cell>
        </row>
        <row r="23661">
          <cell r="I23661" t="e">
            <v>#N/A</v>
          </cell>
        </row>
        <row r="23662">
          <cell r="I23662" t="e">
            <v>#N/A</v>
          </cell>
        </row>
        <row r="23663">
          <cell r="I23663" t="e">
            <v>#N/A</v>
          </cell>
        </row>
        <row r="23664">
          <cell r="I23664" t="e">
            <v>#N/A</v>
          </cell>
        </row>
        <row r="23665">
          <cell r="I23665" t="e">
            <v>#N/A</v>
          </cell>
        </row>
        <row r="23666">
          <cell r="I23666" t="e">
            <v>#N/A</v>
          </cell>
        </row>
        <row r="23667">
          <cell r="I23667" t="e">
            <v>#N/A</v>
          </cell>
        </row>
        <row r="23668">
          <cell r="I23668" t="e">
            <v>#N/A</v>
          </cell>
        </row>
        <row r="23669">
          <cell r="I23669" t="e">
            <v>#N/A</v>
          </cell>
        </row>
        <row r="23670">
          <cell r="I23670" t="e">
            <v>#N/A</v>
          </cell>
        </row>
        <row r="23671">
          <cell r="I23671" t="e">
            <v>#N/A</v>
          </cell>
        </row>
        <row r="23672">
          <cell r="I23672" t="e">
            <v>#N/A</v>
          </cell>
        </row>
        <row r="23673">
          <cell r="I23673" t="e">
            <v>#N/A</v>
          </cell>
        </row>
        <row r="23674">
          <cell r="I23674" t="e">
            <v>#N/A</v>
          </cell>
        </row>
        <row r="23675">
          <cell r="I23675" t="e">
            <v>#N/A</v>
          </cell>
        </row>
        <row r="23676">
          <cell r="I23676" t="e">
            <v>#N/A</v>
          </cell>
        </row>
        <row r="23677">
          <cell r="I23677" t="e">
            <v>#N/A</v>
          </cell>
        </row>
        <row r="23678">
          <cell r="I23678" t="e">
            <v>#N/A</v>
          </cell>
        </row>
        <row r="23679">
          <cell r="I23679" t="e">
            <v>#N/A</v>
          </cell>
        </row>
        <row r="23680">
          <cell r="I23680" t="e">
            <v>#N/A</v>
          </cell>
        </row>
        <row r="23681">
          <cell r="I23681" t="e">
            <v>#N/A</v>
          </cell>
        </row>
        <row r="23682">
          <cell r="I23682" t="e">
            <v>#N/A</v>
          </cell>
        </row>
        <row r="23683">
          <cell r="I23683" t="e">
            <v>#N/A</v>
          </cell>
        </row>
        <row r="23684">
          <cell r="I23684" t="e">
            <v>#N/A</v>
          </cell>
        </row>
        <row r="23685">
          <cell r="I23685" t="e">
            <v>#N/A</v>
          </cell>
        </row>
        <row r="23686">
          <cell r="I23686" t="e">
            <v>#N/A</v>
          </cell>
        </row>
        <row r="23687">
          <cell r="I23687" t="e">
            <v>#N/A</v>
          </cell>
        </row>
        <row r="23688">
          <cell r="I23688" t="e">
            <v>#N/A</v>
          </cell>
        </row>
        <row r="23689">
          <cell r="I23689" t="e">
            <v>#N/A</v>
          </cell>
        </row>
        <row r="23690">
          <cell r="I23690" t="e">
            <v>#N/A</v>
          </cell>
        </row>
        <row r="23691">
          <cell r="I23691" t="e">
            <v>#N/A</v>
          </cell>
        </row>
        <row r="23692">
          <cell r="I23692" t="e">
            <v>#N/A</v>
          </cell>
        </row>
        <row r="23693">
          <cell r="I23693" t="e">
            <v>#N/A</v>
          </cell>
        </row>
        <row r="23694">
          <cell r="I23694" t="e">
            <v>#N/A</v>
          </cell>
        </row>
        <row r="23695">
          <cell r="I23695" t="e">
            <v>#N/A</v>
          </cell>
        </row>
        <row r="23696">
          <cell r="I23696" t="e">
            <v>#N/A</v>
          </cell>
        </row>
        <row r="23697">
          <cell r="I23697" t="e">
            <v>#N/A</v>
          </cell>
        </row>
        <row r="23698">
          <cell r="I23698" t="e">
            <v>#N/A</v>
          </cell>
        </row>
        <row r="23699">
          <cell r="I23699" t="e">
            <v>#N/A</v>
          </cell>
        </row>
        <row r="23700">
          <cell r="I23700" t="e">
            <v>#N/A</v>
          </cell>
        </row>
        <row r="23701">
          <cell r="I23701" t="e">
            <v>#N/A</v>
          </cell>
        </row>
        <row r="23702">
          <cell r="I23702" t="e">
            <v>#N/A</v>
          </cell>
        </row>
        <row r="23703">
          <cell r="I23703" t="e">
            <v>#N/A</v>
          </cell>
        </row>
        <row r="23704">
          <cell r="I23704" t="e">
            <v>#N/A</v>
          </cell>
        </row>
        <row r="23705">
          <cell r="I23705" t="e">
            <v>#N/A</v>
          </cell>
        </row>
        <row r="23706">
          <cell r="I23706" t="e">
            <v>#N/A</v>
          </cell>
        </row>
        <row r="23707">
          <cell r="I23707" t="e">
            <v>#N/A</v>
          </cell>
        </row>
        <row r="23708">
          <cell r="I23708" t="e">
            <v>#N/A</v>
          </cell>
        </row>
        <row r="23709">
          <cell r="I23709" t="e">
            <v>#N/A</v>
          </cell>
        </row>
        <row r="23710">
          <cell r="I23710" t="e">
            <v>#N/A</v>
          </cell>
        </row>
        <row r="23711">
          <cell r="I23711" t="e">
            <v>#N/A</v>
          </cell>
        </row>
        <row r="23712">
          <cell r="I23712" t="e">
            <v>#N/A</v>
          </cell>
        </row>
        <row r="23713">
          <cell r="I23713" t="e">
            <v>#N/A</v>
          </cell>
        </row>
        <row r="23714">
          <cell r="I23714" t="e">
            <v>#N/A</v>
          </cell>
        </row>
        <row r="23715">
          <cell r="I23715" t="e">
            <v>#N/A</v>
          </cell>
        </row>
        <row r="23716">
          <cell r="I23716" t="e">
            <v>#N/A</v>
          </cell>
        </row>
        <row r="23717">
          <cell r="I23717" t="e">
            <v>#N/A</v>
          </cell>
        </row>
        <row r="23718">
          <cell r="I23718" t="e">
            <v>#N/A</v>
          </cell>
        </row>
        <row r="23719">
          <cell r="I23719" t="e">
            <v>#N/A</v>
          </cell>
        </row>
        <row r="23720">
          <cell r="I23720" t="e">
            <v>#N/A</v>
          </cell>
        </row>
        <row r="23721">
          <cell r="I23721" t="e">
            <v>#N/A</v>
          </cell>
        </row>
        <row r="23722">
          <cell r="I23722" t="e">
            <v>#N/A</v>
          </cell>
        </row>
        <row r="23723">
          <cell r="I23723" t="e">
            <v>#N/A</v>
          </cell>
        </row>
        <row r="23724">
          <cell r="I23724" t="e">
            <v>#N/A</v>
          </cell>
        </row>
        <row r="23725">
          <cell r="I23725" t="e">
            <v>#N/A</v>
          </cell>
        </row>
        <row r="23726">
          <cell r="I23726" t="e">
            <v>#N/A</v>
          </cell>
        </row>
        <row r="23727">
          <cell r="I23727" t="e">
            <v>#N/A</v>
          </cell>
        </row>
        <row r="23728">
          <cell r="I23728" t="e">
            <v>#N/A</v>
          </cell>
        </row>
        <row r="23729">
          <cell r="I23729" t="e">
            <v>#N/A</v>
          </cell>
        </row>
        <row r="23730">
          <cell r="I23730" t="e">
            <v>#N/A</v>
          </cell>
        </row>
        <row r="23731">
          <cell r="I23731" t="e">
            <v>#N/A</v>
          </cell>
        </row>
        <row r="23732">
          <cell r="I23732" t="e">
            <v>#N/A</v>
          </cell>
        </row>
        <row r="23733">
          <cell r="I23733" t="e">
            <v>#N/A</v>
          </cell>
        </row>
        <row r="23734">
          <cell r="I23734" t="e">
            <v>#N/A</v>
          </cell>
        </row>
        <row r="23735">
          <cell r="I23735" t="e">
            <v>#N/A</v>
          </cell>
        </row>
        <row r="23736">
          <cell r="I23736" t="e">
            <v>#N/A</v>
          </cell>
        </row>
        <row r="23737">
          <cell r="I23737" t="e">
            <v>#N/A</v>
          </cell>
        </row>
        <row r="23738">
          <cell r="I23738" t="e">
            <v>#N/A</v>
          </cell>
        </row>
        <row r="23739">
          <cell r="I23739" t="e">
            <v>#N/A</v>
          </cell>
        </row>
        <row r="23740">
          <cell r="I23740" t="e">
            <v>#N/A</v>
          </cell>
        </row>
        <row r="23741">
          <cell r="I23741" t="e">
            <v>#N/A</v>
          </cell>
        </row>
        <row r="23742">
          <cell r="I23742" t="e">
            <v>#N/A</v>
          </cell>
        </row>
        <row r="23743">
          <cell r="I23743" t="e">
            <v>#N/A</v>
          </cell>
        </row>
        <row r="23744">
          <cell r="I23744" t="e">
            <v>#N/A</v>
          </cell>
        </row>
        <row r="23745">
          <cell r="I23745" t="e">
            <v>#N/A</v>
          </cell>
        </row>
        <row r="23746">
          <cell r="I23746" t="e">
            <v>#N/A</v>
          </cell>
        </row>
        <row r="23747">
          <cell r="I23747" t="e">
            <v>#N/A</v>
          </cell>
        </row>
        <row r="23748">
          <cell r="I23748" t="e">
            <v>#N/A</v>
          </cell>
        </row>
        <row r="23749">
          <cell r="I23749" t="e">
            <v>#N/A</v>
          </cell>
        </row>
        <row r="23750">
          <cell r="I23750" t="e">
            <v>#N/A</v>
          </cell>
        </row>
        <row r="23751">
          <cell r="I23751" t="e">
            <v>#N/A</v>
          </cell>
        </row>
        <row r="23752">
          <cell r="I23752" t="e">
            <v>#N/A</v>
          </cell>
        </row>
        <row r="23753">
          <cell r="I23753" t="e">
            <v>#N/A</v>
          </cell>
        </row>
        <row r="23754">
          <cell r="I23754" t="e">
            <v>#N/A</v>
          </cell>
        </row>
        <row r="23755">
          <cell r="I23755" t="e">
            <v>#N/A</v>
          </cell>
        </row>
        <row r="23756">
          <cell r="I23756" t="e">
            <v>#N/A</v>
          </cell>
        </row>
        <row r="23757">
          <cell r="I23757" t="e">
            <v>#N/A</v>
          </cell>
        </row>
        <row r="23758">
          <cell r="I23758" t="e">
            <v>#N/A</v>
          </cell>
        </row>
        <row r="23759">
          <cell r="I23759" t="e">
            <v>#N/A</v>
          </cell>
        </row>
        <row r="23760">
          <cell r="I23760" t="e">
            <v>#N/A</v>
          </cell>
        </row>
        <row r="23761">
          <cell r="I23761" t="e">
            <v>#N/A</v>
          </cell>
        </row>
        <row r="23762">
          <cell r="I23762" t="e">
            <v>#N/A</v>
          </cell>
        </row>
        <row r="23763">
          <cell r="I23763" t="e">
            <v>#N/A</v>
          </cell>
        </row>
        <row r="23764">
          <cell r="I23764" t="e">
            <v>#N/A</v>
          </cell>
        </row>
        <row r="23765">
          <cell r="I23765" t="e">
            <v>#N/A</v>
          </cell>
        </row>
        <row r="23766">
          <cell r="I23766" t="e">
            <v>#N/A</v>
          </cell>
        </row>
        <row r="23767">
          <cell r="I23767" t="e">
            <v>#N/A</v>
          </cell>
        </row>
        <row r="23768">
          <cell r="I23768" t="e">
            <v>#N/A</v>
          </cell>
        </row>
        <row r="23769">
          <cell r="I23769" t="e">
            <v>#N/A</v>
          </cell>
        </row>
        <row r="23770">
          <cell r="I23770" t="e">
            <v>#N/A</v>
          </cell>
        </row>
        <row r="23771">
          <cell r="I23771" t="e">
            <v>#N/A</v>
          </cell>
        </row>
        <row r="23772">
          <cell r="I23772" t="e">
            <v>#N/A</v>
          </cell>
        </row>
        <row r="23773">
          <cell r="I23773" t="e">
            <v>#N/A</v>
          </cell>
        </row>
        <row r="23774">
          <cell r="I23774" t="e">
            <v>#N/A</v>
          </cell>
        </row>
        <row r="23775">
          <cell r="I23775" t="e">
            <v>#N/A</v>
          </cell>
        </row>
        <row r="23776">
          <cell r="I23776" t="e">
            <v>#N/A</v>
          </cell>
        </row>
        <row r="23777">
          <cell r="I23777" t="e">
            <v>#N/A</v>
          </cell>
        </row>
        <row r="23778">
          <cell r="I23778" t="e">
            <v>#N/A</v>
          </cell>
        </row>
        <row r="23779">
          <cell r="I23779" t="e">
            <v>#N/A</v>
          </cell>
        </row>
        <row r="23780">
          <cell r="I23780" t="e">
            <v>#N/A</v>
          </cell>
        </row>
        <row r="23781">
          <cell r="I23781" t="e">
            <v>#N/A</v>
          </cell>
        </row>
        <row r="23782">
          <cell r="I23782" t="e">
            <v>#N/A</v>
          </cell>
        </row>
        <row r="23783">
          <cell r="I23783" t="e">
            <v>#N/A</v>
          </cell>
        </row>
        <row r="23784">
          <cell r="I23784" t="e">
            <v>#N/A</v>
          </cell>
        </row>
        <row r="23785">
          <cell r="I23785" t="e">
            <v>#N/A</v>
          </cell>
        </row>
        <row r="23786">
          <cell r="I23786" t="e">
            <v>#N/A</v>
          </cell>
        </row>
        <row r="23787">
          <cell r="I23787" t="e">
            <v>#N/A</v>
          </cell>
        </row>
        <row r="23788">
          <cell r="I23788" t="e">
            <v>#N/A</v>
          </cell>
        </row>
        <row r="23789">
          <cell r="I23789" t="e">
            <v>#N/A</v>
          </cell>
        </row>
        <row r="23790">
          <cell r="I23790" t="e">
            <v>#N/A</v>
          </cell>
        </row>
        <row r="23791">
          <cell r="I23791" t="e">
            <v>#N/A</v>
          </cell>
        </row>
        <row r="23792">
          <cell r="I23792" t="e">
            <v>#N/A</v>
          </cell>
        </row>
        <row r="23793">
          <cell r="I23793" t="e">
            <v>#N/A</v>
          </cell>
        </row>
        <row r="23794">
          <cell r="I23794" t="e">
            <v>#N/A</v>
          </cell>
        </row>
        <row r="23795">
          <cell r="I23795" t="e">
            <v>#N/A</v>
          </cell>
        </row>
        <row r="23796">
          <cell r="I23796" t="e">
            <v>#N/A</v>
          </cell>
        </row>
        <row r="23797">
          <cell r="I23797" t="e">
            <v>#N/A</v>
          </cell>
        </row>
        <row r="23798">
          <cell r="I23798" t="e">
            <v>#N/A</v>
          </cell>
        </row>
        <row r="23799">
          <cell r="I23799" t="e">
            <v>#N/A</v>
          </cell>
        </row>
        <row r="23800">
          <cell r="I23800" t="e">
            <v>#N/A</v>
          </cell>
        </row>
        <row r="23801">
          <cell r="I23801" t="e">
            <v>#N/A</v>
          </cell>
        </row>
        <row r="23802">
          <cell r="I23802" t="e">
            <v>#N/A</v>
          </cell>
        </row>
        <row r="23803">
          <cell r="I23803" t="e">
            <v>#N/A</v>
          </cell>
        </row>
        <row r="23804">
          <cell r="I23804" t="e">
            <v>#N/A</v>
          </cell>
        </row>
        <row r="23805">
          <cell r="I23805" t="e">
            <v>#N/A</v>
          </cell>
        </row>
        <row r="23806">
          <cell r="I23806" t="e">
            <v>#N/A</v>
          </cell>
        </row>
        <row r="23807">
          <cell r="I23807" t="e">
            <v>#N/A</v>
          </cell>
        </row>
        <row r="23808">
          <cell r="I23808" t="e">
            <v>#N/A</v>
          </cell>
        </row>
        <row r="23809">
          <cell r="I23809" t="e">
            <v>#N/A</v>
          </cell>
        </row>
        <row r="23810">
          <cell r="I23810" t="e">
            <v>#N/A</v>
          </cell>
        </row>
        <row r="23811">
          <cell r="I23811" t="e">
            <v>#N/A</v>
          </cell>
        </row>
        <row r="23812">
          <cell r="I23812" t="e">
            <v>#N/A</v>
          </cell>
        </row>
        <row r="23813">
          <cell r="I23813" t="e">
            <v>#N/A</v>
          </cell>
        </row>
        <row r="23814">
          <cell r="I23814" t="e">
            <v>#N/A</v>
          </cell>
        </row>
        <row r="23815">
          <cell r="I23815" t="e">
            <v>#N/A</v>
          </cell>
        </row>
        <row r="23816">
          <cell r="I23816" t="e">
            <v>#N/A</v>
          </cell>
        </row>
        <row r="23817">
          <cell r="I23817" t="e">
            <v>#N/A</v>
          </cell>
        </row>
        <row r="23818">
          <cell r="I23818" t="e">
            <v>#N/A</v>
          </cell>
        </row>
        <row r="23819">
          <cell r="I23819" t="e">
            <v>#N/A</v>
          </cell>
        </row>
        <row r="23820">
          <cell r="I23820" t="e">
            <v>#N/A</v>
          </cell>
        </row>
        <row r="23821">
          <cell r="I23821" t="e">
            <v>#N/A</v>
          </cell>
        </row>
        <row r="23822">
          <cell r="I23822" t="e">
            <v>#N/A</v>
          </cell>
        </row>
        <row r="23823">
          <cell r="I23823" t="e">
            <v>#N/A</v>
          </cell>
        </row>
        <row r="23824">
          <cell r="I23824" t="e">
            <v>#N/A</v>
          </cell>
        </row>
        <row r="23825">
          <cell r="I23825" t="e">
            <v>#N/A</v>
          </cell>
        </row>
        <row r="23826">
          <cell r="I23826" t="e">
            <v>#N/A</v>
          </cell>
        </row>
        <row r="23827">
          <cell r="I23827" t="e">
            <v>#N/A</v>
          </cell>
        </row>
        <row r="23828">
          <cell r="I23828" t="e">
            <v>#N/A</v>
          </cell>
        </row>
        <row r="23829">
          <cell r="I23829" t="e">
            <v>#N/A</v>
          </cell>
        </row>
        <row r="23830">
          <cell r="I23830" t="e">
            <v>#N/A</v>
          </cell>
        </row>
        <row r="23831">
          <cell r="I23831" t="e">
            <v>#N/A</v>
          </cell>
        </row>
        <row r="23832">
          <cell r="I23832" t="e">
            <v>#N/A</v>
          </cell>
        </row>
        <row r="23833">
          <cell r="I23833" t="e">
            <v>#N/A</v>
          </cell>
        </row>
        <row r="23834">
          <cell r="I23834" t="e">
            <v>#N/A</v>
          </cell>
        </row>
        <row r="23835">
          <cell r="I23835" t="e">
            <v>#N/A</v>
          </cell>
        </row>
        <row r="23836">
          <cell r="I23836" t="e">
            <v>#N/A</v>
          </cell>
        </row>
        <row r="23837">
          <cell r="I23837" t="e">
            <v>#N/A</v>
          </cell>
        </row>
        <row r="23838">
          <cell r="I23838" t="e">
            <v>#N/A</v>
          </cell>
        </row>
        <row r="23839">
          <cell r="I23839" t="e">
            <v>#N/A</v>
          </cell>
        </row>
        <row r="23840">
          <cell r="I23840" t="e">
            <v>#N/A</v>
          </cell>
        </row>
        <row r="23841">
          <cell r="I23841" t="e">
            <v>#N/A</v>
          </cell>
        </row>
        <row r="23842">
          <cell r="I23842" t="e">
            <v>#N/A</v>
          </cell>
        </row>
        <row r="23843">
          <cell r="I23843" t="e">
            <v>#N/A</v>
          </cell>
        </row>
        <row r="23844">
          <cell r="I23844" t="e">
            <v>#N/A</v>
          </cell>
        </row>
        <row r="23845">
          <cell r="I23845" t="e">
            <v>#N/A</v>
          </cell>
        </row>
        <row r="23846">
          <cell r="I23846" t="e">
            <v>#N/A</v>
          </cell>
        </row>
        <row r="23847">
          <cell r="I23847" t="e">
            <v>#N/A</v>
          </cell>
        </row>
        <row r="23848">
          <cell r="I23848" t="e">
            <v>#N/A</v>
          </cell>
        </row>
        <row r="23849">
          <cell r="I23849" t="e">
            <v>#N/A</v>
          </cell>
        </row>
        <row r="23850">
          <cell r="I23850" t="e">
            <v>#N/A</v>
          </cell>
        </row>
        <row r="23851">
          <cell r="I23851" t="e">
            <v>#N/A</v>
          </cell>
        </row>
        <row r="23852">
          <cell r="I23852" t="e">
            <v>#N/A</v>
          </cell>
        </row>
        <row r="23853">
          <cell r="I23853" t="e">
            <v>#N/A</v>
          </cell>
        </row>
        <row r="23854">
          <cell r="I23854" t="e">
            <v>#N/A</v>
          </cell>
        </row>
        <row r="23855">
          <cell r="I23855" t="e">
            <v>#N/A</v>
          </cell>
        </row>
        <row r="23856">
          <cell r="I23856" t="e">
            <v>#N/A</v>
          </cell>
        </row>
        <row r="23857">
          <cell r="I23857" t="e">
            <v>#N/A</v>
          </cell>
        </row>
        <row r="23858">
          <cell r="I23858" t="e">
            <v>#N/A</v>
          </cell>
        </row>
        <row r="23859">
          <cell r="I23859" t="e">
            <v>#N/A</v>
          </cell>
        </row>
        <row r="23860">
          <cell r="I23860" t="e">
            <v>#N/A</v>
          </cell>
        </row>
        <row r="23861">
          <cell r="I23861" t="e">
            <v>#N/A</v>
          </cell>
        </row>
        <row r="23862">
          <cell r="I23862" t="e">
            <v>#N/A</v>
          </cell>
        </row>
        <row r="23863">
          <cell r="I23863" t="e">
            <v>#N/A</v>
          </cell>
        </row>
        <row r="23864">
          <cell r="I23864" t="e">
            <v>#N/A</v>
          </cell>
        </row>
        <row r="23865">
          <cell r="I23865" t="e">
            <v>#N/A</v>
          </cell>
        </row>
        <row r="23866">
          <cell r="I23866" t="e">
            <v>#N/A</v>
          </cell>
        </row>
        <row r="23867">
          <cell r="I23867" t="e">
            <v>#N/A</v>
          </cell>
        </row>
        <row r="23868">
          <cell r="I23868" t="e">
            <v>#N/A</v>
          </cell>
        </row>
        <row r="23869">
          <cell r="I23869" t="e">
            <v>#N/A</v>
          </cell>
        </row>
        <row r="23870">
          <cell r="I23870" t="e">
            <v>#N/A</v>
          </cell>
        </row>
        <row r="23871">
          <cell r="I23871" t="e">
            <v>#N/A</v>
          </cell>
        </row>
        <row r="23872">
          <cell r="I23872" t="e">
            <v>#N/A</v>
          </cell>
        </row>
        <row r="23873">
          <cell r="I23873" t="e">
            <v>#N/A</v>
          </cell>
        </row>
        <row r="23874">
          <cell r="I23874" t="e">
            <v>#N/A</v>
          </cell>
        </row>
        <row r="23875">
          <cell r="I23875" t="e">
            <v>#N/A</v>
          </cell>
        </row>
        <row r="23876">
          <cell r="I23876" t="e">
            <v>#N/A</v>
          </cell>
        </row>
        <row r="23877">
          <cell r="I23877" t="e">
            <v>#N/A</v>
          </cell>
        </row>
        <row r="23878">
          <cell r="I23878" t="e">
            <v>#N/A</v>
          </cell>
        </row>
        <row r="23879">
          <cell r="I23879" t="e">
            <v>#N/A</v>
          </cell>
        </row>
        <row r="23880">
          <cell r="I23880" t="e">
            <v>#N/A</v>
          </cell>
        </row>
        <row r="23881">
          <cell r="I23881" t="e">
            <v>#N/A</v>
          </cell>
        </row>
        <row r="23882">
          <cell r="I23882" t="e">
            <v>#N/A</v>
          </cell>
        </row>
        <row r="23883">
          <cell r="I23883" t="e">
            <v>#N/A</v>
          </cell>
        </row>
        <row r="23884">
          <cell r="I23884" t="e">
            <v>#N/A</v>
          </cell>
        </row>
        <row r="23885">
          <cell r="I23885" t="e">
            <v>#N/A</v>
          </cell>
        </row>
        <row r="23886">
          <cell r="I23886" t="e">
            <v>#N/A</v>
          </cell>
        </row>
        <row r="23887">
          <cell r="I23887" t="e">
            <v>#N/A</v>
          </cell>
        </row>
        <row r="23888">
          <cell r="I23888" t="e">
            <v>#N/A</v>
          </cell>
        </row>
        <row r="23889">
          <cell r="I23889" t="e">
            <v>#N/A</v>
          </cell>
        </row>
        <row r="23890">
          <cell r="I23890" t="e">
            <v>#N/A</v>
          </cell>
        </row>
        <row r="23891">
          <cell r="I23891" t="e">
            <v>#N/A</v>
          </cell>
        </row>
        <row r="23892">
          <cell r="I23892" t="e">
            <v>#N/A</v>
          </cell>
        </row>
        <row r="23893">
          <cell r="I23893" t="e">
            <v>#N/A</v>
          </cell>
        </row>
        <row r="23894">
          <cell r="I23894" t="e">
            <v>#N/A</v>
          </cell>
        </row>
        <row r="23895">
          <cell r="I23895" t="e">
            <v>#N/A</v>
          </cell>
        </row>
        <row r="23896">
          <cell r="I23896" t="e">
            <v>#N/A</v>
          </cell>
        </row>
        <row r="23897">
          <cell r="I23897" t="e">
            <v>#N/A</v>
          </cell>
        </row>
        <row r="23898">
          <cell r="I23898" t="e">
            <v>#N/A</v>
          </cell>
        </row>
        <row r="23899">
          <cell r="I23899" t="e">
            <v>#N/A</v>
          </cell>
        </row>
        <row r="23900">
          <cell r="I23900" t="e">
            <v>#N/A</v>
          </cell>
        </row>
        <row r="23901">
          <cell r="I23901" t="e">
            <v>#N/A</v>
          </cell>
        </row>
        <row r="23902">
          <cell r="I23902" t="e">
            <v>#N/A</v>
          </cell>
        </row>
        <row r="23903">
          <cell r="I23903" t="e">
            <v>#N/A</v>
          </cell>
        </row>
        <row r="23904">
          <cell r="I23904" t="e">
            <v>#N/A</v>
          </cell>
        </row>
        <row r="23905">
          <cell r="I23905" t="e">
            <v>#N/A</v>
          </cell>
        </row>
        <row r="23906">
          <cell r="I23906" t="e">
            <v>#N/A</v>
          </cell>
        </row>
        <row r="23907">
          <cell r="I23907" t="e">
            <v>#N/A</v>
          </cell>
        </row>
        <row r="23908">
          <cell r="I23908" t="e">
            <v>#N/A</v>
          </cell>
        </row>
        <row r="23909">
          <cell r="I23909" t="e">
            <v>#N/A</v>
          </cell>
        </row>
        <row r="23910">
          <cell r="I23910" t="e">
            <v>#N/A</v>
          </cell>
        </row>
        <row r="23911">
          <cell r="I23911" t="e">
            <v>#N/A</v>
          </cell>
        </row>
        <row r="23912">
          <cell r="I23912" t="e">
            <v>#N/A</v>
          </cell>
        </row>
        <row r="23913">
          <cell r="I23913" t="e">
            <v>#N/A</v>
          </cell>
        </row>
        <row r="23914">
          <cell r="I23914" t="e">
            <v>#N/A</v>
          </cell>
        </row>
        <row r="23915">
          <cell r="I23915" t="e">
            <v>#N/A</v>
          </cell>
        </row>
        <row r="23916">
          <cell r="I23916" t="e">
            <v>#N/A</v>
          </cell>
        </row>
        <row r="23917">
          <cell r="I23917" t="e">
            <v>#N/A</v>
          </cell>
        </row>
        <row r="23918">
          <cell r="I23918" t="e">
            <v>#N/A</v>
          </cell>
        </row>
        <row r="23919">
          <cell r="I23919" t="e">
            <v>#N/A</v>
          </cell>
        </row>
        <row r="23920">
          <cell r="I23920" t="e">
            <v>#N/A</v>
          </cell>
        </row>
        <row r="23921">
          <cell r="I23921" t="e">
            <v>#N/A</v>
          </cell>
        </row>
        <row r="23922">
          <cell r="I23922" t="e">
            <v>#N/A</v>
          </cell>
        </row>
        <row r="23923">
          <cell r="I23923" t="e">
            <v>#N/A</v>
          </cell>
        </row>
        <row r="23924">
          <cell r="I23924" t="e">
            <v>#N/A</v>
          </cell>
        </row>
        <row r="23925">
          <cell r="I23925" t="e">
            <v>#N/A</v>
          </cell>
        </row>
        <row r="23926">
          <cell r="I23926" t="e">
            <v>#N/A</v>
          </cell>
        </row>
        <row r="23927">
          <cell r="I23927" t="e">
            <v>#N/A</v>
          </cell>
        </row>
        <row r="23928">
          <cell r="I23928" t="e">
            <v>#N/A</v>
          </cell>
        </row>
        <row r="23929">
          <cell r="I23929" t="e">
            <v>#N/A</v>
          </cell>
        </row>
        <row r="23930">
          <cell r="I23930" t="e">
            <v>#N/A</v>
          </cell>
        </row>
        <row r="23931">
          <cell r="I23931" t="e">
            <v>#N/A</v>
          </cell>
        </row>
        <row r="23932">
          <cell r="I23932" t="e">
            <v>#N/A</v>
          </cell>
        </row>
        <row r="23933">
          <cell r="I23933" t="e">
            <v>#N/A</v>
          </cell>
        </row>
        <row r="23934">
          <cell r="I23934" t="e">
            <v>#N/A</v>
          </cell>
        </row>
        <row r="23935">
          <cell r="I23935" t="e">
            <v>#N/A</v>
          </cell>
        </row>
        <row r="23936">
          <cell r="I23936" t="e">
            <v>#N/A</v>
          </cell>
        </row>
        <row r="23937">
          <cell r="I23937" t="e">
            <v>#N/A</v>
          </cell>
        </row>
        <row r="23938">
          <cell r="I23938" t="e">
            <v>#N/A</v>
          </cell>
        </row>
        <row r="23939">
          <cell r="I23939" t="e">
            <v>#N/A</v>
          </cell>
        </row>
        <row r="23940">
          <cell r="I23940" t="e">
            <v>#N/A</v>
          </cell>
        </row>
        <row r="23941">
          <cell r="I23941" t="e">
            <v>#N/A</v>
          </cell>
        </row>
        <row r="23942">
          <cell r="I23942" t="e">
            <v>#N/A</v>
          </cell>
        </row>
        <row r="23943">
          <cell r="I23943" t="e">
            <v>#N/A</v>
          </cell>
        </row>
        <row r="23944">
          <cell r="I23944" t="e">
            <v>#N/A</v>
          </cell>
        </row>
        <row r="23945">
          <cell r="I23945" t="e">
            <v>#N/A</v>
          </cell>
        </row>
        <row r="23946">
          <cell r="I23946" t="e">
            <v>#N/A</v>
          </cell>
        </row>
        <row r="23947">
          <cell r="I23947" t="e">
            <v>#N/A</v>
          </cell>
        </row>
        <row r="23948">
          <cell r="I23948" t="e">
            <v>#N/A</v>
          </cell>
        </row>
        <row r="23949">
          <cell r="I23949" t="e">
            <v>#N/A</v>
          </cell>
        </row>
        <row r="23950">
          <cell r="I23950" t="e">
            <v>#N/A</v>
          </cell>
        </row>
        <row r="23951">
          <cell r="I23951" t="e">
            <v>#N/A</v>
          </cell>
        </row>
        <row r="23952">
          <cell r="I23952" t="e">
            <v>#N/A</v>
          </cell>
        </row>
        <row r="23953">
          <cell r="I23953" t="e">
            <v>#N/A</v>
          </cell>
        </row>
        <row r="23954">
          <cell r="I23954" t="e">
            <v>#N/A</v>
          </cell>
        </row>
        <row r="23955">
          <cell r="I23955" t="e">
            <v>#N/A</v>
          </cell>
        </row>
        <row r="23956">
          <cell r="I23956" t="e">
            <v>#N/A</v>
          </cell>
        </row>
        <row r="23957">
          <cell r="I23957" t="e">
            <v>#N/A</v>
          </cell>
        </row>
        <row r="23958">
          <cell r="I23958" t="e">
            <v>#N/A</v>
          </cell>
        </row>
        <row r="23959">
          <cell r="I23959" t="e">
            <v>#N/A</v>
          </cell>
        </row>
        <row r="23960">
          <cell r="I23960" t="e">
            <v>#N/A</v>
          </cell>
        </row>
        <row r="23961">
          <cell r="I23961" t="e">
            <v>#N/A</v>
          </cell>
        </row>
        <row r="23962">
          <cell r="I23962" t="e">
            <v>#N/A</v>
          </cell>
        </row>
        <row r="23963">
          <cell r="I23963" t="e">
            <v>#N/A</v>
          </cell>
        </row>
        <row r="23964">
          <cell r="I23964" t="e">
            <v>#N/A</v>
          </cell>
        </row>
        <row r="23965">
          <cell r="I23965" t="e">
            <v>#N/A</v>
          </cell>
        </row>
        <row r="23966">
          <cell r="I23966" t="e">
            <v>#N/A</v>
          </cell>
        </row>
        <row r="23967">
          <cell r="I23967" t="e">
            <v>#N/A</v>
          </cell>
        </row>
        <row r="23968">
          <cell r="I23968" t="e">
            <v>#N/A</v>
          </cell>
        </row>
        <row r="23969">
          <cell r="I23969" t="e">
            <v>#N/A</v>
          </cell>
        </row>
        <row r="23970">
          <cell r="I23970" t="e">
            <v>#N/A</v>
          </cell>
        </row>
        <row r="23971">
          <cell r="I23971" t="e">
            <v>#N/A</v>
          </cell>
        </row>
        <row r="23972">
          <cell r="I23972" t="e">
            <v>#N/A</v>
          </cell>
        </row>
        <row r="23973">
          <cell r="I23973" t="e">
            <v>#N/A</v>
          </cell>
        </row>
        <row r="23974">
          <cell r="I23974" t="e">
            <v>#N/A</v>
          </cell>
        </row>
        <row r="23975">
          <cell r="I23975" t="e">
            <v>#N/A</v>
          </cell>
        </row>
        <row r="23976">
          <cell r="I23976" t="e">
            <v>#N/A</v>
          </cell>
        </row>
        <row r="23977">
          <cell r="I23977" t="e">
            <v>#N/A</v>
          </cell>
        </row>
        <row r="23978">
          <cell r="I23978" t="e">
            <v>#N/A</v>
          </cell>
        </row>
        <row r="23979">
          <cell r="I23979" t="e">
            <v>#N/A</v>
          </cell>
        </row>
        <row r="23980">
          <cell r="I23980" t="e">
            <v>#N/A</v>
          </cell>
        </row>
        <row r="23981">
          <cell r="I23981" t="e">
            <v>#N/A</v>
          </cell>
        </row>
        <row r="23982">
          <cell r="I23982" t="e">
            <v>#N/A</v>
          </cell>
        </row>
        <row r="23983">
          <cell r="I23983" t="e">
            <v>#N/A</v>
          </cell>
        </row>
        <row r="23984">
          <cell r="I23984" t="e">
            <v>#N/A</v>
          </cell>
        </row>
        <row r="23985">
          <cell r="I23985" t="e">
            <v>#N/A</v>
          </cell>
        </row>
        <row r="23986">
          <cell r="I23986" t="e">
            <v>#N/A</v>
          </cell>
        </row>
        <row r="23987">
          <cell r="I23987" t="e">
            <v>#N/A</v>
          </cell>
        </row>
        <row r="23988">
          <cell r="I23988" t="e">
            <v>#N/A</v>
          </cell>
        </row>
        <row r="23989">
          <cell r="I23989" t="e">
            <v>#N/A</v>
          </cell>
        </row>
        <row r="23990">
          <cell r="I23990" t="e">
            <v>#N/A</v>
          </cell>
        </row>
        <row r="23991">
          <cell r="I23991" t="e">
            <v>#N/A</v>
          </cell>
        </row>
        <row r="23992">
          <cell r="I23992" t="e">
            <v>#N/A</v>
          </cell>
        </row>
        <row r="23993">
          <cell r="I23993" t="e">
            <v>#N/A</v>
          </cell>
        </row>
        <row r="23994">
          <cell r="I23994" t="e">
            <v>#N/A</v>
          </cell>
        </row>
        <row r="23995">
          <cell r="I23995" t="e">
            <v>#N/A</v>
          </cell>
        </row>
        <row r="23996">
          <cell r="I23996" t="e">
            <v>#N/A</v>
          </cell>
        </row>
        <row r="23997">
          <cell r="I23997" t="e">
            <v>#N/A</v>
          </cell>
        </row>
        <row r="23998">
          <cell r="I23998" t="e">
            <v>#N/A</v>
          </cell>
        </row>
        <row r="23999">
          <cell r="I23999" t="e">
            <v>#N/A</v>
          </cell>
        </row>
        <row r="24000">
          <cell r="I24000" t="e">
            <v>#N/A</v>
          </cell>
        </row>
        <row r="24001">
          <cell r="I24001" t="e">
            <v>#N/A</v>
          </cell>
        </row>
        <row r="24002">
          <cell r="I24002" t="e">
            <v>#N/A</v>
          </cell>
        </row>
        <row r="24003">
          <cell r="I24003" t="e">
            <v>#N/A</v>
          </cell>
        </row>
        <row r="24004">
          <cell r="I24004" t="e">
            <v>#N/A</v>
          </cell>
        </row>
        <row r="24005">
          <cell r="I24005" t="e">
            <v>#N/A</v>
          </cell>
        </row>
        <row r="24006">
          <cell r="I24006" t="e">
            <v>#N/A</v>
          </cell>
        </row>
        <row r="24007">
          <cell r="I24007" t="e">
            <v>#N/A</v>
          </cell>
        </row>
        <row r="24008">
          <cell r="I24008" t="e">
            <v>#N/A</v>
          </cell>
        </row>
        <row r="24009">
          <cell r="I24009" t="e">
            <v>#N/A</v>
          </cell>
        </row>
        <row r="24010">
          <cell r="I24010" t="e">
            <v>#N/A</v>
          </cell>
        </row>
        <row r="24011">
          <cell r="I24011" t="e">
            <v>#N/A</v>
          </cell>
        </row>
        <row r="24012">
          <cell r="I24012" t="e">
            <v>#N/A</v>
          </cell>
        </row>
        <row r="24013">
          <cell r="I24013" t="e">
            <v>#N/A</v>
          </cell>
        </row>
        <row r="24014">
          <cell r="I24014" t="e">
            <v>#N/A</v>
          </cell>
        </row>
        <row r="24015">
          <cell r="I24015" t="e">
            <v>#N/A</v>
          </cell>
        </row>
        <row r="24016">
          <cell r="I24016" t="e">
            <v>#N/A</v>
          </cell>
        </row>
        <row r="24017">
          <cell r="I24017" t="e">
            <v>#N/A</v>
          </cell>
        </row>
        <row r="24018">
          <cell r="I24018" t="e">
            <v>#N/A</v>
          </cell>
        </row>
        <row r="24019">
          <cell r="I24019" t="e">
            <v>#N/A</v>
          </cell>
        </row>
        <row r="24020">
          <cell r="I24020" t="e">
            <v>#N/A</v>
          </cell>
        </row>
        <row r="24021">
          <cell r="I24021" t="e">
            <v>#N/A</v>
          </cell>
        </row>
        <row r="24022">
          <cell r="I24022" t="e">
            <v>#N/A</v>
          </cell>
        </row>
        <row r="24023">
          <cell r="I24023" t="e">
            <v>#N/A</v>
          </cell>
        </row>
        <row r="24024">
          <cell r="I24024" t="e">
            <v>#N/A</v>
          </cell>
        </row>
        <row r="24025">
          <cell r="I24025" t="e">
            <v>#N/A</v>
          </cell>
        </row>
        <row r="24026">
          <cell r="I24026" t="e">
            <v>#N/A</v>
          </cell>
        </row>
        <row r="24027">
          <cell r="I24027" t="e">
            <v>#N/A</v>
          </cell>
        </row>
        <row r="24028">
          <cell r="I24028" t="e">
            <v>#N/A</v>
          </cell>
        </row>
        <row r="24029">
          <cell r="I24029" t="e">
            <v>#N/A</v>
          </cell>
        </row>
        <row r="24030">
          <cell r="I24030" t="e">
            <v>#N/A</v>
          </cell>
        </row>
        <row r="24031">
          <cell r="I24031" t="e">
            <v>#N/A</v>
          </cell>
        </row>
        <row r="24032">
          <cell r="I24032" t="e">
            <v>#N/A</v>
          </cell>
        </row>
        <row r="24033">
          <cell r="I24033" t="e">
            <v>#N/A</v>
          </cell>
        </row>
        <row r="24034">
          <cell r="I24034" t="e">
            <v>#N/A</v>
          </cell>
        </row>
        <row r="24035">
          <cell r="I24035" t="e">
            <v>#N/A</v>
          </cell>
        </row>
        <row r="24036">
          <cell r="I24036" t="e">
            <v>#N/A</v>
          </cell>
        </row>
        <row r="24037">
          <cell r="I24037" t="e">
            <v>#N/A</v>
          </cell>
        </row>
        <row r="24038">
          <cell r="I24038" t="e">
            <v>#N/A</v>
          </cell>
        </row>
        <row r="24039">
          <cell r="I24039" t="e">
            <v>#N/A</v>
          </cell>
        </row>
        <row r="24040">
          <cell r="I24040" t="e">
            <v>#N/A</v>
          </cell>
        </row>
        <row r="24041">
          <cell r="I24041" t="e">
            <v>#N/A</v>
          </cell>
        </row>
        <row r="24042">
          <cell r="I24042" t="e">
            <v>#N/A</v>
          </cell>
        </row>
        <row r="24043">
          <cell r="I24043" t="e">
            <v>#N/A</v>
          </cell>
        </row>
        <row r="24044">
          <cell r="I24044" t="e">
            <v>#N/A</v>
          </cell>
        </row>
        <row r="24045">
          <cell r="I24045" t="e">
            <v>#N/A</v>
          </cell>
        </row>
        <row r="24046">
          <cell r="I24046" t="e">
            <v>#N/A</v>
          </cell>
        </row>
        <row r="24047">
          <cell r="I24047" t="e">
            <v>#N/A</v>
          </cell>
        </row>
        <row r="24048">
          <cell r="I24048" t="e">
            <v>#N/A</v>
          </cell>
        </row>
        <row r="24049">
          <cell r="I24049" t="e">
            <v>#N/A</v>
          </cell>
        </row>
        <row r="24050">
          <cell r="I24050" t="e">
            <v>#N/A</v>
          </cell>
        </row>
        <row r="24051">
          <cell r="I24051" t="e">
            <v>#N/A</v>
          </cell>
        </row>
        <row r="24052">
          <cell r="I24052" t="e">
            <v>#N/A</v>
          </cell>
        </row>
        <row r="24053">
          <cell r="I24053" t="e">
            <v>#N/A</v>
          </cell>
        </row>
        <row r="24054">
          <cell r="I24054" t="e">
            <v>#N/A</v>
          </cell>
        </row>
        <row r="24055">
          <cell r="I24055" t="e">
            <v>#N/A</v>
          </cell>
        </row>
        <row r="24056">
          <cell r="I24056" t="e">
            <v>#N/A</v>
          </cell>
        </row>
        <row r="24057">
          <cell r="I24057" t="e">
            <v>#N/A</v>
          </cell>
        </row>
        <row r="24058">
          <cell r="I24058" t="e">
            <v>#N/A</v>
          </cell>
        </row>
        <row r="24059">
          <cell r="I24059" t="e">
            <v>#N/A</v>
          </cell>
        </row>
        <row r="24060">
          <cell r="I24060" t="e">
            <v>#N/A</v>
          </cell>
        </row>
        <row r="24061">
          <cell r="I24061" t="e">
            <v>#N/A</v>
          </cell>
        </row>
        <row r="24062">
          <cell r="I24062" t="e">
            <v>#N/A</v>
          </cell>
        </row>
        <row r="24063">
          <cell r="I24063" t="e">
            <v>#N/A</v>
          </cell>
        </row>
        <row r="24064">
          <cell r="I24064" t="e">
            <v>#N/A</v>
          </cell>
        </row>
        <row r="24065">
          <cell r="I24065" t="e">
            <v>#N/A</v>
          </cell>
        </row>
        <row r="24066">
          <cell r="I24066" t="e">
            <v>#N/A</v>
          </cell>
        </row>
        <row r="24067">
          <cell r="I24067" t="e">
            <v>#N/A</v>
          </cell>
        </row>
        <row r="24068">
          <cell r="I24068" t="e">
            <v>#N/A</v>
          </cell>
        </row>
        <row r="24069">
          <cell r="I24069" t="e">
            <v>#N/A</v>
          </cell>
        </row>
        <row r="24070">
          <cell r="I24070" t="e">
            <v>#N/A</v>
          </cell>
        </row>
        <row r="24071">
          <cell r="I24071" t="e">
            <v>#N/A</v>
          </cell>
        </row>
        <row r="24072">
          <cell r="I24072" t="e">
            <v>#N/A</v>
          </cell>
        </row>
        <row r="24073">
          <cell r="I24073" t="e">
            <v>#N/A</v>
          </cell>
        </row>
        <row r="24074">
          <cell r="I24074" t="e">
            <v>#N/A</v>
          </cell>
        </row>
        <row r="24075">
          <cell r="I24075" t="e">
            <v>#N/A</v>
          </cell>
        </row>
        <row r="24076">
          <cell r="I24076" t="e">
            <v>#N/A</v>
          </cell>
        </row>
        <row r="24077">
          <cell r="I24077" t="e">
            <v>#N/A</v>
          </cell>
        </row>
        <row r="24078">
          <cell r="I24078" t="e">
            <v>#N/A</v>
          </cell>
        </row>
        <row r="24079">
          <cell r="I24079" t="e">
            <v>#N/A</v>
          </cell>
        </row>
        <row r="24080">
          <cell r="I24080" t="e">
            <v>#N/A</v>
          </cell>
        </row>
        <row r="24081">
          <cell r="I24081" t="e">
            <v>#N/A</v>
          </cell>
        </row>
        <row r="24082">
          <cell r="I24082" t="e">
            <v>#N/A</v>
          </cell>
        </row>
        <row r="24083">
          <cell r="I24083" t="e">
            <v>#N/A</v>
          </cell>
        </row>
        <row r="24084">
          <cell r="I24084" t="e">
            <v>#N/A</v>
          </cell>
        </row>
        <row r="24085">
          <cell r="I24085" t="e">
            <v>#N/A</v>
          </cell>
        </row>
        <row r="24086">
          <cell r="I24086" t="e">
            <v>#N/A</v>
          </cell>
        </row>
        <row r="24087">
          <cell r="I24087" t="e">
            <v>#N/A</v>
          </cell>
        </row>
        <row r="24088">
          <cell r="I24088" t="e">
            <v>#N/A</v>
          </cell>
        </row>
        <row r="24089">
          <cell r="I24089" t="e">
            <v>#N/A</v>
          </cell>
        </row>
        <row r="24090">
          <cell r="I24090" t="e">
            <v>#N/A</v>
          </cell>
        </row>
        <row r="24091">
          <cell r="I24091" t="e">
            <v>#N/A</v>
          </cell>
        </row>
        <row r="24092">
          <cell r="I24092" t="e">
            <v>#N/A</v>
          </cell>
        </row>
        <row r="24093">
          <cell r="I24093" t="e">
            <v>#N/A</v>
          </cell>
        </row>
        <row r="24094">
          <cell r="I24094" t="e">
            <v>#N/A</v>
          </cell>
        </row>
        <row r="24095">
          <cell r="I24095" t="e">
            <v>#N/A</v>
          </cell>
        </row>
        <row r="24096">
          <cell r="I24096" t="e">
            <v>#N/A</v>
          </cell>
        </row>
        <row r="24097">
          <cell r="I24097" t="e">
            <v>#N/A</v>
          </cell>
        </row>
        <row r="24098">
          <cell r="I24098" t="e">
            <v>#N/A</v>
          </cell>
        </row>
        <row r="24099">
          <cell r="I24099" t="e">
            <v>#N/A</v>
          </cell>
        </row>
        <row r="24100">
          <cell r="I24100" t="e">
            <v>#N/A</v>
          </cell>
        </row>
        <row r="24101">
          <cell r="I24101" t="e">
            <v>#N/A</v>
          </cell>
        </row>
        <row r="24102">
          <cell r="I24102" t="e">
            <v>#N/A</v>
          </cell>
        </row>
        <row r="24103">
          <cell r="I24103" t="e">
            <v>#N/A</v>
          </cell>
        </row>
        <row r="24104">
          <cell r="I24104" t="e">
            <v>#N/A</v>
          </cell>
        </row>
        <row r="24105">
          <cell r="I24105" t="e">
            <v>#N/A</v>
          </cell>
        </row>
        <row r="24106">
          <cell r="I24106" t="e">
            <v>#N/A</v>
          </cell>
        </row>
        <row r="24107">
          <cell r="I24107" t="e">
            <v>#N/A</v>
          </cell>
        </row>
        <row r="24108">
          <cell r="I24108" t="e">
            <v>#N/A</v>
          </cell>
        </row>
        <row r="24109">
          <cell r="I24109" t="e">
            <v>#N/A</v>
          </cell>
        </row>
        <row r="24110">
          <cell r="I24110" t="e">
            <v>#N/A</v>
          </cell>
        </row>
        <row r="24111">
          <cell r="I24111" t="e">
            <v>#N/A</v>
          </cell>
        </row>
        <row r="24112">
          <cell r="I24112" t="e">
            <v>#N/A</v>
          </cell>
        </row>
        <row r="24113">
          <cell r="I24113" t="e">
            <v>#N/A</v>
          </cell>
        </row>
        <row r="24114">
          <cell r="I24114" t="e">
            <v>#N/A</v>
          </cell>
        </row>
        <row r="24115">
          <cell r="I24115" t="e">
            <v>#N/A</v>
          </cell>
        </row>
        <row r="24116">
          <cell r="I24116" t="e">
            <v>#N/A</v>
          </cell>
        </row>
        <row r="24117">
          <cell r="I24117" t="e">
            <v>#N/A</v>
          </cell>
        </row>
        <row r="24118">
          <cell r="I24118" t="e">
            <v>#N/A</v>
          </cell>
        </row>
        <row r="24119">
          <cell r="I24119" t="e">
            <v>#N/A</v>
          </cell>
        </row>
        <row r="24120">
          <cell r="I24120" t="e">
            <v>#N/A</v>
          </cell>
        </row>
        <row r="24121">
          <cell r="I24121" t="e">
            <v>#N/A</v>
          </cell>
        </row>
        <row r="24122">
          <cell r="I24122" t="e">
            <v>#N/A</v>
          </cell>
        </row>
        <row r="24123">
          <cell r="I24123" t="e">
            <v>#N/A</v>
          </cell>
        </row>
        <row r="24124">
          <cell r="I24124" t="e">
            <v>#N/A</v>
          </cell>
        </row>
        <row r="24125">
          <cell r="I24125" t="e">
            <v>#N/A</v>
          </cell>
        </row>
        <row r="24126">
          <cell r="I24126" t="e">
            <v>#N/A</v>
          </cell>
        </row>
        <row r="24127">
          <cell r="I24127" t="e">
            <v>#N/A</v>
          </cell>
        </row>
        <row r="24128">
          <cell r="I24128" t="e">
            <v>#N/A</v>
          </cell>
        </row>
        <row r="24129">
          <cell r="I24129" t="e">
            <v>#N/A</v>
          </cell>
        </row>
        <row r="24130">
          <cell r="I24130" t="e">
            <v>#N/A</v>
          </cell>
        </row>
        <row r="24131">
          <cell r="I24131" t="e">
            <v>#N/A</v>
          </cell>
        </row>
        <row r="24132">
          <cell r="I24132" t="e">
            <v>#N/A</v>
          </cell>
        </row>
        <row r="24133">
          <cell r="I24133" t="e">
            <v>#N/A</v>
          </cell>
        </row>
        <row r="24134">
          <cell r="I24134" t="e">
            <v>#N/A</v>
          </cell>
        </row>
        <row r="24135">
          <cell r="I24135" t="e">
            <v>#N/A</v>
          </cell>
        </row>
        <row r="24136">
          <cell r="I24136" t="e">
            <v>#N/A</v>
          </cell>
        </row>
        <row r="24137">
          <cell r="I24137" t="e">
            <v>#N/A</v>
          </cell>
        </row>
        <row r="24138">
          <cell r="I24138" t="e">
            <v>#N/A</v>
          </cell>
        </row>
        <row r="24139">
          <cell r="I24139" t="e">
            <v>#N/A</v>
          </cell>
        </row>
        <row r="24140">
          <cell r="I24140" t="e">
            <v>#N/A</v>
          </cell>
        </row>
        <row r="24141">
          <cell r="I24141" t="e">
            <v>#N/A</v>
          </cell>
        </row>
        <row r="24142">
          <cell r="I24142" t="e">
            <v>#N/A</v>
          </cell>
        </row>
        <row r="24143">
          <cell r="I24143" t="e">
            <v>#N/A</v>
          </cell>
        </row>
        <row r="24144">
          <cell r="I24144" t="e">
            <v>#N/A</v>
          </cell>
        </row>
        <row r="24145">
          <cell r="I24145" t="e">
            <v>#N/A</v>
          </cell>
        </row>
        <row r="24146">
          <cell r="I24146" t="e">
            <v>#N/A</v>
          </cell>
        </row>
        <row r="24147">
          <cell r="I24147" t="e">
            <v>#N/A</v>
          </cell>
        </row>
        <row r="24148">
          <cell r="I24148" t="e">
            <v>#N/A</v>
          </cell>
        </row>
        <row r="24149">
          <cell r="I24149" t="e">
            <v>#N/A</v>
          </cell>
        </row>
        <row r="24150">
          <cell r="I24150" t="e">
            <v>#N/A</v>
          </cell>
        </row>
        <row r="24151">
          <cell r="I24151" t="e">
            <v>#N/A</v>
          </cell>
        </row>
        <row r="24152">
          <cell r="I24152" t="e">
            <v>#N/A</v>
          </cell>
        </row>
        <row r="24153">
          <cell r="I24153" t="e">
            <v>#N/A</v>
          </cell>
        </row>
        <row r="24154">
          <cell r="I24154" t="e">
            <v>#N/A</v>
          </cell>
        </row>
        <row r="24155">
          <cell r="I24155" t="e">
            <v>#N/A</v>
          </cell>
        </row>
        <row r="24156">
          <cell r="I24156" t="e">
            <v>#N/A</v>
          </cell>
        </row>
        <row r="24157">
          <cell r="I24157" t="e">
            <v>#N/A</v>
          </cell>
        </row>
        <row r="24158">
          <cell r="I24158" t="e">
            <v>#N/A</v>
          </cell>
        </row>
        <row r="24159">
          <cell r="I24159" t="e">
            <v>#N/A</v>
          </cell>
        </row>
        <row r="24160">
          <cell r="I24160" t="e">
            <v>#N/A</v>
          </cell>
        </row>
        <row r="24161">
          <cell r="I24161" t="e">
            <v>#N/A</v>
          </cell>
        </row>
        <row r="24162">
          <cell r="I24162" t="e">
            <v>#N/A</v>
          </cell>
        </row>
        <row r="24163">
          <cell r="I24163" t="e">
            <v>#N/A</v>
          </cell>
        </row>
        <row r="24164">
          <cell r="I24164" t="e">
            <v>#N/A</v>
          </cell>
        </row>
        <row r="24165">
          <cell r="I24165" t="e">
            <v>#N/A</v>
          </cell>
        </row>
        <row r="24166">
          <cell r="I24166" t="e">
            <v>#N/A</v>
          </cell>
        </row>
        <row r="24167">
          <cell r="I24167" t="e">
            <v>#N/A</v>
          </cell>
        </row>
        <row r="24168">
          <cell r="I24168" t="e">
            <v>#N/A</v>
          </cell>
        </row>
        <row r="24169">
          <cell r="I24169" t="e">
            <v>#N/A</v>
          </cell>
        </row>
        <row r="24170">
          <cell r="I24170" t="e">
            <v>#N/A</v>
          </cell>
        </row>
        <row r="24171">
          <cell r="I24171" t="e">
            <v>#N/A</v>
          </cell>
        </row>
        <row r="24172">
          <cell r="I24172" t="e">
            <v>#N/A</v>
          </cell>
        </row>
        <row r="24173">
          <cell r="I24173" t="e">
            <v>#N/A</v>
          </cell>
        </row>
        <row r="24174">
          <cell r="I24174" t="e">
            <v>#N/A</v>
          </cell>
        </row>
        <row r="24175">
          <cell r="I24175" t="e">
            <v>#N/A</v>
          </cell>
        </row>
        <row r="24176">
          <cell r="I24176" t="e">
            <v>#N/A</v>
          </cell>
        </row>
        <row r="24177">
          <cell r="I24177" t="e">
            <v>#N/A</v>
          </cell>
        </row>
        <row r="24178">
          <cell r="I24178" t="e">
            <v>#N/A</v>
          </cell>
        </row>
        <row r="24179">
          <cell r="I24179" t="e">
            <v>#N/A</v>
          </cell>
        </row>
        <row r="24180">
          <cell r="I24180" t="e">
            <v>#N/A</v>
          </cell>
        </row>
        <row r="24181">
          <cell r="I24181" t="e">
            <v>#N/A</v>
          </cell>
        </row>
        <row r="24182">
          <cell r="I24182" t="e">
            <v>#N/A</v>
          </cell>
        </row>
        <row r="24183">
          <cell r="I24183" t="e">
            <v>#N/A</v>
          </cell>
        </row>
        <row r="24184">
          <cell r="I24184" t="e">
            <v>#N/A</v>
          </cell>
        </row>
        <row r="24185">
          <cell r="I24185" t="e">
            <v>#N/A</v>
          </cell>
        </row>
        <row r="24186">
          <cell r="I24186" t="e">
            <v>#N/A</v>
          </cell>
        </row>
        <row r="24187">
          <cell r="I24187" t="e">
            <v>#N/A</v>
          </cell>
        </row>
        <row r="24188">
          <cell r="I24188" t="e">
            <v>#N/A</v>
          </cell>
        </row>
        <row r="24189">
          <cell r="I24189" t="e">
            <v>#N/A</v>
          </cell>
        </row>
        <row r="24190">
          <cell r="I24190" t="e">
            <v>#N/A</v>
          </cell>
        </row>
        <row r="24191">
          <cell r="I24191" t="e">
            <v>#N/A</v>
          </cell>
        </row>
        <row r="24192">
          <cell r="I24192" t="e">
            <v>#N/A</v>
          </cell>
        </row>
        <row r="24193">
          <cell r="I24193" t="e">
            <v>#N/A</v>
          </cell>
        </row>
        <row r="24194">
          <cell r="I24194" t="e">
            <v>#N/A</v>
          </cell>
        </row>
        <row r="24195">
          <cell r="I24195" t="e">
            <v>#N/A</v>
          </cell>
        </row>
        <row r="24196">
          <cell r="I24196" t="e">
            <v>#N/A</v>
          </cell>
        </row>
        <row r="24197">
          <cell r="I24197" t="e">
            <v>#N/A</v>
          </cell>
        </row>
        <row r="24198">
          <cell r="I24198" t="e">
            <v>#N/A</v>
          </cell>
        </row>
        <row r="24199">
          <cell r="I24199" t="e">
            <v>#N/A</v>
          </cell>
        </row>
        <row r="24200">
          <cell r="I24200" t="e">
            <v>#N/A</v>
          </cell>
        </row>
        <row r="25051">
          <cell r="I25051" t="str">
            <v>Reference</v>
          </cell>
        </row>
        <row r="25052">
          <cell r="I25052" t="str">
            <v>NOT USED</v>
          </cell>
        </row>
        <row r="25053">
          <cell r="I25053" t="str">
            <v>NOT USED</v>
          </cell>
        </row>
        <row r="25054">
          <cell r="I25054" t="str">
            <v>NOT USED</v>
          </cell>
        </row>
        <row r="25055">
          <cell r="I25055" t="str">
            <v>NOT USED</v>
          </cell>
        </row>
        <row r="25056">
          <cell r="I25056" t="str">
            <v>NOT USED</v>
          </cell>
        </row>
        <row r="25057">
          <cell r="I25057" t="str">
            <v>NOT USED</v>
          </cell>
        </row>
        <row r="25058">
          <cell r="I25058" t="str">
            <v>NOT USED</v>
          </cell>
        </row>
        <row r="25059">
          <cell r="I25059" t="str">
            <v>NOT USED</v>
          </cell>
        </row>
        <row r="25060">
          <cell r="I25060" t="str">
            <v>NOT USED</v>
          </cell>
        </row>
        <row r="25061">
          <cell r="I25061" t="str">
            <v>NOT USED</v>
          </cell>
        </row>
        <row r="25062">
          <cell r="I25062" t="str">
            <v>NOT USED</v>
          </cell>
        </row>
        <row r="25063">
          <cell r="I25063" t="str">
            <v>NOT USED</v>
          </cell>
        </row>
        <row r="25064">
          <cell r="I25064" t="str">
            <v>NOT USED</v>
          </cell>
        </row>
        <row r="25065">
          <cell r="I25065" t="str">
            <v>NOT USED</v>
          </cell>
        </row>
        <row r="25066">
          <cell r="I25066" t="str">
            <v>NOT USED</v>
          </cell>
        </row>
        <row r="25067">
          <cell r="I25067" t="str">
            <v>NOT USED</v>
          </cell>
        </row>
        <row r="25068">
          <cell r="I25068" t="str">
            <v>NOT USED</v>
          </cell>
        </row>
        <row r="25069">
          <cell r="I25069" t="str">
            <v>NOT USED</v>
          </cell>
        </row>
        <row r="25070">
          <cell r="I25070" t="str">
            <v>NOT USED</v>
          </cell>
        </row>
        <row r="25071">
          <cell r="I25071" t="str">
            <v>NOT USED</v>
          </cell>
        </row>
        <row r="25072">
          <cell r="I25072" t="str">
            <v>NOT USED</v>
          </cell>
        </row>
        <row r="25073">
          <cell r="I25073" t="str">
            <v>NOT USED</v>
          </cell>
        </row>
        <row r="25074">
          <cell r="I25074" t="str">
            <v>NOT USED</v>
          </cell>
        </row>
        <row r="25075">
          <cell r="I25075" t="str">
            <v>NOT USED</v>
          </cell>
        </row>
        <row r="25076">
          <cell r="I25076" t="str">
            <v>NOT USED</v>
          </cell>
        </row>
        <row r="25077">
          <cell r="I25077" t="str">
            <v>NOT USED</v>
          </cell>
        </row>
        <row r="25078">
          <cell r="I25078" t="str">
            <v>NOT USED</v>
          </cell>
        </row>
        <row r="25079">
          <cell r="I25079" t="str">
            <v>NOT USED</v>
          </cell>
        </row>
        <row r="25080">
          <cell r="I25080" t="str">
            <v>2PPOWERE</v>
          </cell>
        </row>
        <row r="25081">
          <cell r="I25081" t="str">
            <v>2PPOWERE</v>
          </cell>
        </row>
        <row r="25082">
          <cell r="I25082" t="str">
            <v>2PPOWERE</v>
          </cell>
        </row>
        <row r="25083">
          <cell r="I25083" t="str">
            <v>3PPOWERE</v>
          </cell>
        </row>
        <row r="25084">
          <cell r="I25084" t="str">
            <v>4PPOWERE</v>
          </cell>
        </row>
        <row r="25085">
          <cell r="I25085" t="str">
            <v>5PPOWERE</v>
          </cell>
        </row>
        <row r="25086">
          <cell r="I25086" t="str">
            <v>6PPOWERE</v>
          </cell>
        </row>
        <row r="25087">
          <cell r="I25087" t="str">
            <v>7PPOWERE</v>
          </cell>
        </row>
        <row r="25088">
          <cell r="I25088" t="str">
            <v>8PPOWERE</v>
          </cell>
        </row>
        <row r="25089">
          <cell r="I25089" t="str">
            <v>8PPOWERE</v>
          </cell>
        </row>
        <row r="25090">
          <cell r="I25090" t="str">
            <v>8PPOWERE</v>
          </cell>
        </row>
        <row r="25091">
          <cell r="I25091" t="str">
            <v>8PPOWERE</v>
          </cell>
        </row>
        <row r="25092">
          <cell r="I25092" t="str">
            <v>8PPOWERE</v>
          </cell>
        </row>
        <row r="25093">
          <cell r="I25093" t="str">
            <v>NOT USED</v>
          </cell>
        </row>
        <row r="25094">
          <cell r="I25094" t="str">
            <v>2PPOWERE</v>
          </cell>
        </row>
        <row r="25095">
          <cell r="I25095" t="str">
            <v>3PPOWERE</v>
          </cell>
        </row>
        <row r="25096">
          <cell r="I25096" t="str">
            <v>4PPOWERE</v>
          </cell>
        </row>
        <row r="25097">
          <cell r="I25097" t="str">
            <v>5PPOWERE</v>
          </cell>
        </row>
        <row r="25098">
          <cell r="I25098" t="str">
            <v>6PPOWERE</v>
          </cell>
        </row>
        <row r="25099">
          <cell r="I25099" t="str">
            <v>7PPOWERE</v>
          </cell>
        </row>
        <row r="25100">
          <cell r="I25100" t="str">
            <v>8PPOWERE</v>
          </cell>
        </row>
        <row r="25101">
          <cell r="I25101" t="str">
            <v>8PPOWERE</v>
          </cell>
        </row>
        <row r="25102">
          <cell r="I25102" t="str">
            <v>8PPOWERE</v>
          </cell>
        </row>
        <row r="25103">
          <cell r="I25103" t="str">
            <v>8PPOWERE</v>
          </cell>
        </row>
        <row r="25104">
          <cell r="I25104" t="str">
            <v>8PPOWERE</v>
          </cell>
        </row>
        <row r="25105">
          <cell r="I25105" t="str">
            <v>9PPOWERE</v>
          </cell>
        </row>
        <row r="25106">
          <cell r="I25106" t="str">
            <v>9PPOWERE</v>
          </cell>
        </row>
        <row r="25107">
          <cell r="I25107" t="str">
            <v>9PPOWERE</v>
          </cell>
        </row>
        <row r="25108">
          <cell r="I25108" t="str">
            <v>9PPOWERE</v>
          </cell>
        </row>
        <row r="25109">
          <cell r="I25109" t="str">
            <v>9PPOWERE</v>
          </cell>
        </row>
        <row r="25110">
          <cell r="I25110" t="str">
            <v>9PPOWERE</v>
          </cell>
        </row>
        <row r="25111">
          <cell r="I25111" t="str">
            <v>9PPOWERE</v>
          </cell>
        </row>
        <row r="25112">
          <cell r="I25112" t="str">
            <v>9PPOWERE</v>
          </cell>
        </row>
        <row r="25113">
          <cell r="I25113" t="str">
            <v>9PPOWERE</v>
          </cell>
        </row>
        <row r="25114">
          <cell r="I25114" t="str">
            <v>9PPOWERE</v>
          </cell>
        </row>
        <row r="25115">
          <cell r="I25115" t="str">
            <v>9PPOWERE</v>
          </cell>
        </row>
        <row r="25116">
          <cell r="I25116" t="str">
            <v>9PPOWERE</v>
          </cell>
        </row>
        <row r="25117">
          <cell r="I25117" t="str">
            <v>NOT USED</v>
          </cell>
        </row>
        <row r="25118">
          <cell r="I25118" t="str">
            <v>2PPOWERE</v>
          </cell>
        </row>
        <row r="25119">
          <cell r="I25119" t="str">
            <v>3PPOWERE</v>
          </cell>
        </row>
        <row r="25120">
          <cell r="I25120" t="str">
            <v>4PPOWERE</v>
          </cell>
        </row>
        <row r="25121">
          <cell r="I25121" t="str">
            <v>5PPOWERE</v>
          </cell>
        </row>
        <row r="25122">
          <cell r="I25122" t="str">
            <v>6PPOWERE</v>
          </cell>
        </row>
        <row r="25123">
          <cell r="I25123" t="str">
            <v>7PPOWERE</v>
          </cell>
        </row>
        <row r="25124">
          <cell r="I25124" t="str">
            <v>8PPOWERE</v>
          </cell>
        </row>
        <row r="25125">
          <cell r="I25125" t="str">
            <v>8PPOWERE</v>
          </cell>
        </row>
        <row r="25126">
          <cell r="I25126" t="str">
            <v>8PPOWERE</v>
          </cell>
        </row>
        <row r="25127">
          <cell r="I25127" t="str">
            <v>8PPOWERE</v>
          </cell>
        </row>
        <row r="25128">
          <cell r="I25128" t="str">
            <v>8PPOWERE</v>
          </cell>
        </row>
        <row r="25129">
          <cell r="I25129" t="str">
            <v>9PPOWERE</v>
          </cell>
        </row>
        <row r="25130">
          <cell r="I25130" t="str">
            <v>9PPOWERE</v>
          </cell>
        </row>
        <row r="25131">
          <cell r="I25131" t="str">
            <v>9PPOWERE</v>
          </cell>
        </row>
        <row r="25132">
          <cell r="I25132" t="str">
            <v>9PPOWERE</v>
          </cell>
        </row>
        <row r="25133">
          <cell r="I25133" t="str">
            <v>9PPOWERE</v>
          </cell>
        </row>
        <row r="25134">
          <cell r="I25134" t="str">
            <v>9PPOWERE</v>
          </cell>
        </row>
        <row r="25135">
          <cell r="I25135" t="str">
            <v>9PPOWERE</v>
          </cell>
        </row>
        <row r="25136">
          <cell r="I25136" t="str">
            <v>9PPOWERE</v>
          </cell>
        </row>
        <row r="25137">
          <cell r="I25137" t="str">
            <v>9PPOWERE</v>
          </cell>
        </row>
        <row r="25138">
          <cell r="I25138" t="str">
            <v>9PPOWERE</v>
          </cell>
        </row>
        <row r="25139">
          <cell r="I25139" t="str">
            <v>9PPOWERE</v>
          </cell>
        </row>
        <row r="25140">
          <cell r="I25140" t="str">
            <v>9PPOWERE</v>
          </cell>
        </row>
        <row r="25141">
          <cell r="I25141" t="str">
            <v>NOT USED</v>
          </cell>
        </row>
        <row r="25142">
          <cell r="I25142" t="str">
            <v>2PPOWERE</v>
          </cell>
        </row>
        <row r="25143">
          <cell r="I25143" t="str">
            <v>3PPOWERE</v>
          </cell>
        </row>
        <row r="25144">
          <cell r="I25144" t="str">
            <v>4PPOWERE</v>
          </cell>
        </row>
        <row r="25145">
          <cell r="I25145" t="str">
            <v>5PPOWERE</v>
          </cell>
        </row>
        <row r="25146">
          <cell r="I25146" t="str">
            <v>6PPOWERE</v>
          </cell>
        </row>
        <row r="25147">
          <cell r="I25147" t="str">
            <v>7PPOWERE</v>
          </cell>
        </row>
        <row r="25148">
          <cell r="I25148" t="str">
            <v>8PPOWERE</v>
          </cell>
        </row>
        <row r="25149">
          <cell r="I25149" t="str">
            <v>8PPOWERE</v>
          </cell>
        </row>
        <row r="25150">
          <cell r="I25150" t="str">
            <v>8PPOWERE</v>
          </cell>
        </row>
        <row r="25151">
          <cell r="I25151" t="str">
            <v>8PPOWERE</v>
          </cell>
        </row>
        <row r="25152">
          <cell r="I25152" t="str">
            <v>8PPOWERE</v>
          </cell>
        </row>
        <row r="25153">
          <cell r="I25153" t="str">
            <v>9PPOWERE</v>
          </cell>
        </row>
        <row r="25154">
          <cell r="I25154" t="str">
            <v>9PPOWERE</v>
          </cell>
        </row>
        <row r="25155">
          <cell r="I25155" t="str">
            <v>9PPOWERE</v>
          </cell>
        </row>
        <row r="25156">
          <cell r="I25156" t="str">
            <v>9PPOWERE</v>
          </cell>
        </row>
        <row r="25157">
          <cell r="I25157" t="str">
            <v>9PPOWERE</v>
          </cell>
        </row>
        <row r="25158">
          <cell r="I25158" t="str">
            <v>9PPOWERE</v>
          </cell>
        </row>
        <row r="25159">
          <cell r="I25159" t="str">
            <v>9PPOWERE</v>
          </cell>
        </row>
        <row r="25160">
          <cell r="I25160" t="str">
            <v>9PPOWERE</v>
          </cell>
        </row>
        <row r="25161">
          <cell r="I25161" t="str">
            <v>9PPOWERE</v>
          </cell>
        </row>
        <row r="25162">
          <cell r="I25162" t="str">
            <v>9PPOWERE</v>
          </cell>
        </row>
        <row r="25163">
          <cell r="I25163" t="str">
            <v>9PPOWERE</v>
          </cell>
        </row>
        <row r="25164">
          <cell r="I25164" t="str">
            <v>9PPOWERE</v>
          </cell>
        </row>
        <row r="25165">
          <cell r="I25165" t="str">
            <v>NOT USED</v>
          </cell>
        </row>
        <row r="25166">
          <cell r="I25166" t="str">
            <v>2PPOWERE</v>
          </cell>
        </row>
        <row r="25167">
          <cell r="I25167" t="str">
            <v>3PPOWERE</v>
          </cell>
        </row>
        <row r="25168">
          <cell r="I25168" t="str">
            <v>4PPOWERE</v>
          </cell>
        </row>
        <row r="25169">
          <cell r="I25169" t="str">
            <v>5PPOWERE</v>
          </cell>
        </row>
        <row r="25170">
          <cell r="I25170" t="str">
            <v>6PPOWERE</v>
          </cell>
        </row>
        <row r="25171">
          <cell r="I25171" t="str">
            <v>7PPOWERE</v>
          </cell>
        </row>
        <row r="25172">
          <cell r="I25172" t="str">
            <v>8PPOWERE</v>
          </cell>
        </row>
        <row r="25173">
          <cell r="I25173" t="str">
            <v>8PPOWERE</v>
          </cell>
        </row>
        <row r="25174">
          <cell r="I25174" t="str">
            <v>8PPOWERE</v>
          </cell>
        </row>
        <row r="25175">
          <cell r="I25175" t="str">
            <v>NOT USED</v>
          </cell>
        </row>
        <row r="25176">
          <cell r="I25176" t="str">
            <v>NOT USED</v>
          </cell>
        </row>
        <row r="25177">
          <cell r="I25177" t="str">
            <v>NOT USED</v>
          </cell>
        </row>
        <row r="25178">
          <cell r="I25178" t="str">
            <v>2PPOWERE</v>
          </cell>
        </row>
        <row r="25179">
          <cell r="I25179" t="str">
            <v>3PPOWERE</v>
          </cell>
        </row>
        <row r="25180">
          <cell r="I25180" t="str">
            <v>NOT USED</v>
          </cell>
        </row>
        <row r="25181">
          <cell r="I25181" t="str">
            <v>2PPOWERE</v>
          </cell>
        </row>
        <row r="25182">
          <cell r="I25182" t="str">
            <v>NOT USED</v>
          </cell>
        </row>
        <row r="25183">
          <cell r="I25183" t="str">
            <v>2DPOWERE</v>
          </cell>
        </row>
        <row r="25184">
          <cell r="I25184" t="str">
            <v>3DPOWERE</v>
          </cell>
        </row>
        <row r="25185">
          <cell r="I25185" t="str">
            <v>NOT USED</v>
          </cell>
        </row>
        <row r="25186">
          <cell r="I25186" t="str">
            <v>2PPOWERE</v>
          </cell>
        </row>
        <row r="25187">
          <cell r="I25187" t="str">
            <v>3PPOWERE</v>
          </cell>
        </row>
        <row r="25188">
          <cell r="I25188" t="str">
            <v>4PPOWERE</v>
          </cell>
        </row>
        <row r="25189">
          <cell r="I25189" t="str">
            <v>5PPOWERE</v>
          </cell>
        </row>
        <row r="25190">
          <cell r="I25190" t="str">
            <v>6PPOWERE</v>
          </cell>
        </row>
        <row r="25191">
          <cell r="I25191" t="str">
            <v>7PPOWERE</v>
          </cell>
        </row>
        <row r="25192">
          <cell r="I25192" t="str">
            <v>8PPOWERE</v>
          </cell>
        </row>
        <row r="25193">
          <cell r="I25193" t="str">
            <v>8PPOWERE</v>
          </cell>
        </row>
        <row r="25194">
          <cell r="I25194" t="str">
            <v>8PPOWERE</v>
          </cell>
        </row>
        <row r="25195">
          <cell r="I25195" t="str">
            <v>8PPOWERE</v>
          </cell>
        </row>
        <row r="25196">
          <cell r="I25196" t="str">
            <v>8PPOWERE</v>
          </cell>
        </row>
        <row r="25197">
          <cell r="I25197" t="str">
            <v>9PPOWERE</v>
          </cell>
        </row>
        <row r="25198">
          <cell r="I25198" t="str">
            <v>9PPOWERE</v>
          </cell>
        </row>
        <row r="25199">
          <cell r="I25199" t="str">
            <v>9PPOWERE</v>
          </cell>
        </row>
        <row r="25200">
          <cell r="I25200" t="str">
            <v>9PPOWERE</v>
          </cell>
        </row>
        <row r="25201">
          <cell r="I25201" t="str">
            <v>9PPOWERE</v>
          </cell>
        </row>
        <row r="25202">
          <cell r="I25202" t="str">
            <v>9PPOWERE</v>
          </cell>
        </row>
        <row r="25203">
          <cell r="I25203" t="str">
            <v>9PPOWERE</v>
          </cell>
        </row>
        <row r="25204">
          <cell r="I25204" t="str">
            <v>9PPOWERE</v>
          </cell>
        </row>
        <row r="25205">
          <cell r="I25205" t="str">
            <v>9PPOWERE</v>
          </cell>
        </row>
        <row r="25206">
          <cell r="I25206" t="str">
            <v>9PPOWERE</v>
          </cell>
        </row>
        <row r="25207">
          <cell r="I25207" t="str">
            <v>9PPOWERE</v>
          </cell>
        </row>
        <row r="25208">
          <cell r="I25208" t="str">
            <v>9PPOWERE</v>
          </cell>
        </row>
        <row r="25209">
          <cell r="I25209" t="str">
            <v>10PPOWERE</v>
          </cell>
        </row>
        <row r="25210">
          <cell r="I25210" t="str">
            <v>10PPOWERE</v>
          </cell>
        </row>
        <row r="25211">
          <cell r="I25211" t="str">
            <v>10PPOWERE</v>
          </cell>
        </row>
        <row r="25212">
          <cell r="I25212" t="str">
            <v>10PPOWERE</v>
          </cell>
        </row>
        <row r="25213">
          <cell r="I25213" t="str">
            <v>10PPOWERE</v>
          </cell>
        </row>
        <row r="25214">
          <cell r="I25214" t="str">
            <v>10PPOWERE</v>
          </cell>
        </row>
        <row r="25215">
          <cell r="I25215" t="str">
            <v>10PPOWERE</v>
          </cell>
        </row>
        <row r="25216">
          <cell r="I25216" t="str">
            <v>10PPOWERE</v>
          </cell>
        </row>
        <row r="25217">
          <cell r="I25217" t="str">
            <v>10PPOWERE</v>
          </cell>
        </row>
        <row r="25218">
          <cell r="I25218" t="str">
            <v>10PPOWERE</v>
          </cell>
        </row>
        <row r="25219">
          <cell r="I25219" t="str">
            <v>10PPOWERE</v>
          </cell>
        </row>
        <row r="25220">
          <cell r="I25220" t="str">
            <v>10PPOWERE</v>
          </cell>
        </row>
        <row r="25221">
          <cell r="I25221" t="str">
            <v>NOT USED</v>
          </cell>
        </row>
        <row r="25222">
          <cell r="I25222" t="str">
            <v>2PPOWERE</v>
          </cell>
        </row>
        <row r="25223">
          <cell r="I25223" t="str">
            <v>3PPOWERE</v>
          </cell>
        </row>
        <row r="25224">
          <cell r="I25224" t="str">
            <v>4PPOWERE</v>
          </cell>
        </row>
        <row r="25225">
          <cell r="I25225" t="str">
            <v>5PPOWERE</v>
          </cell>
        </row>
        <row r="25226">
          <cell r="I25226" t="str">
            <v>6PPOWERE</v>
          </cell>
        </row>
        <row r="25227">
          <cell r="I25227" t="str">
            <v>7PPOWERE</v>
          </cell>
        </row>
        <row r="25228">
          <cell r="I25228" t="str">
            <v>8PPOWERE</v>
          </cell>
        </row>
        <row r="25229">
          <cell r="I25229" t="str">
            <v>8PPOWERE</v>
          </cell>
        </row>
        <row r="25230">
          <cell r="I25230" t="str">
            <v>8PPOWERE</v>
          </cell>
        </row>
        <row r="25231">
          <cell r="I25231" t="str">
            <v>8PPOWERE</v>
          </cell>
        </row>
        <row r="25232">
          <cell r="I25232" t="str">
            <v>8PPOWERE</v>
          </cell>
        </row>
        <row r="25233">
          <cell r="I25233" t="str">
            <v>9PPOWERE</v>
          </cell>
        </row>
        <row r="25234">
          <cell r="I25234" t="str">
            <v>9PPOWERE</v>
          </cell>
        </row>
        <row r="25235">
          <cell r="I25235" t="str">
            <v>9PPOWERE</v>
          </cell>
        </row>
        <row r="25236">
          <cell r="I25236" t="str">
            <v>9PPOWERE</v>
          </cell>
        </row>
        <row r="25237">
          <cell r="I25237" t="str">
            <v>9PPOWERE</v>
          </cell>
        </row>
        <row r="25238">
          <cell r="I25238" t="str">
            <v>9PPOWERE</v>
          </cell>
        </row>
        <row r="25239">
          <cell r="I25239" t="str">
            <v>9PPOWERE</v>
          </cell>
        </row>
        <row r="25240">
          <cell r="I25240" t="str">
            <v>9PPOWERE</v>
          </cell>
        </row>
        <row r="25241">
          <cell r="I25241" t="str">
            <v>9PPOWERE</v>
          </cell>
        </row>
        <row r="25242">
          <cell r="I25242" t="str">
            <v>9PPOWERE</v>
          </cell>
        </row>
        <row r="25243">
          <cell r="I25243" t="str">
            <v>9PPOWERE</v>
          </cell>
        </row>
        <row r="25244">
          <cell r="I25244" t="str">
            <v>9PPOWERE</v>
          </cell>
        </row>
        <row r="25245">
          <cell r="I25245" t="e">
            <v>#N/A</v>
          </cell>
        </row>
        <row r="25246">
          <cell r="I25246" t="e">
            <v>#N/A</v>
          </cell>
        </row>
        <row r="25247">
          <cell r="I25247" t="e">
            <v>#N/A</v>
          </cell>
        </row>
        <row r="25248">
          <cell r="I25248" t="e">
            <v>#N/A</v>
          </cell>
        </row>
        <row r="25249">
          <cell r="I25249" t="e">
            <v>#N/A</v>
          </cell>
        </row>
        <row r="25250">
          <cell r="I25250" t="e">
            <v>#N/A</v>
          </cell>
        </row>
        <row r="25251">
          <cell r="I25251" t="e">
            <v>#N/A</v>
          </cell>
        </row>
        <row r="25252">
          <cell r="I25252" t="e">
            <v>#N/A</v>
          </cell>
        </row>
        <row r="25253">
          <cell r="I25253" t="e">
            <v>#N/A</v>
          </cell>
        </row>
        <row r="25254">
          <cell r="I25254" t="e">
            <v>#N/A</v>
          </cell>
        </row>
        <row r="25255">
          <cell r="I25255" t="e">
            <v>#N/A</v>
          </cell>
        </row>
        <row r="25256">
          <cell r="I25256" t="e">
            <v>#N/A</v>
          </cell>
        </row>
        <row r="25257">
          <cell r="I25257" t="e">
            <v>#N/A</v>
          </cell>
        </row>
        <row r="25258">
          <cell r="I25258" t="e">
            <v>#N/A</v>
          </cell>
        </row>
        <row r="25259">
          <cell r="I25259" t="e">
            <v>#N/A</v>
          </cell>
        </row>
        <row r="25260">
          <cell r="I25260" t="e">
            <v>#N/A</v>
          </cell>
        </row>
        <row r="25261">
          <cell r="I25261" t="e">
            <v>#N/A</v>
          </cell>
        </row>
        <row r="25262">
          <cell r="I25262" t="e">
            <v>#N/A</v>
          </cell>
        </row>
        <row r="25263">
          <cell r="I25263" t="e">
            <v>#N/A</v>
          </cell>
        </row>
        <row r="25264">
          <cell r="I25264" t="e">
            <v>#N/A</v>
          </cell>
        </row>
        <row r="25265">
          <cell r="I25265" t="e">
            <v>#N/A</v>
          </cell>
        </row>
        <row r="25266">
          <cell r="I25266" t="e">
            <v>#N/A</v>
          </cell>
        </row>
        <row r="25267">
          <cell r="I25267" t="e">
            <v>#N/A</v>
          </cell>
        </row>
        <row r="25268">
          <cell r="I25268" t="e">
            <v>#N/A</v>
          </cell>
        </row>
        <row r="25269">
          <cell r="I25269" t="e">
            <v>#N/A</v>
          </cell>
        </row>
        <row r="25270">
          <cell r="I25270" t="e">
            <v>#N/A</v>
          </cell>
        </row>
        <row r="25271">
          <cell r="I25271" t="e">
            <v>#N/A</v>
          </cell>
        </row>
        <row r="25272">
          <cell r="I25272" t="e">
            <v>#N/A</v>
          </cell>
        </row>
        <row r="25273">
          <cell r="I25273" t="e">
            <v>#N/A</v>
          </cell>
        </row>
        <row r="25274">
          <cell r="I25274" t="e">
            <v>#N/A</v>
          </cell>
        </row>
        <row r="25275">
          <cell r="I25275" t="e">
            <v>#N/A</v>
          </cell>
        </row>
        <row r="25276">
          <cell r="I25276" t="e">
            <v>#N/A</v>
          </cell>
        </row>
        <row r="25277">
          <cell r="I25277" t="e">
            <v>#N/A</v>
          </cell>
        </row>
        <row r="25278">
          <cell r="I25278" t="e">
            <v>#N/A</v>
          </cell>
        </row>
        <row r="25279">
          <cell r="I25279" t="e">
            <v>#N/A</v>
          </cell>
        </row>
        <row r="25280">
          <cell r="I25280" t="e">
            <v>#N/A</v>
          </cell>
        </row>
        <row r="25281">
          <cell r="I25281" t="e">
            <v>#N/A</v>
          </cell>
        </row>
        <row r="25282">
          <cell r="I25282" t="e">
            <v>#N/A</v>
          </cell>
        </row>
        <row r="25283">
          <cell r="I25283" t="e">
            <v>#N/A</v>
          </cell>
        </row>
        <row r="25284">
          <cell r="I25284" t="e">
            <v>#N/A</v>
          </cell>
        </row>
        <row r="25285">
          <cell r="I25285" t="e">
            <v>#N/A</v>
          </cell>
        </row>
        <row r="25286">
          <cell r="I25286" t="e">
            <v>#N/A</v>
          </cell>
        </row>
        <row r="25287">
          <cell r="I25287" t="e">
            <v>#N/A</v>
          </cell>
        </row>
        <row r="25288">
          <cell r="I25288" t="e">
            <v>#N/A</v>
          </cell>
        </row>
        <row r="25289">
          <cell r="I25289" t="e">
            <v>#N/A</v>
          </cell>
        </row>
        <row r="25290">
          <cell r="I25290" t="e">
            <v>#N/A</v>
          </cell>
        </row>
        <row r="25291">
          <cell r="I25291" t="e">
            <v>#N/A</v>
          </cell>
        </row>
        <row r="25292">
          <cell r="I25292" t="e">
            <v>#N/A</v>
          </cell>
        </row>
        <row r="25293">
          <cell r="I25293" t="e">
            <v>#N/A</v>
          </cell>
        </row>
        <row r="25294">
          <cell r="I25294" t="e">
            <v>#N/A</v>
          </cell>
        </row>
        <row r="25295">
          <cell r="I25295" t="e">
            <v>#N/A</v>
          </cell>
        </row>
        <row r="25296">
          <cell r="I25296" t="e">
            <v>#N/A</v>
          </cell>
        </row>
        <row r="25297">
          <cell r="I25297" t="e">
            <v>#N/A</v>
          </cell>
        </row>
        <row r="25298">
          <cell r="I25298" t="e">
            <v>#N/A</v>
          </cell>
        </row>
        <row r="25299">
          <cell r="I25299" t="e">
            <v>#N/A</v>
          </cell>
        </row>
        <row r="25300">
          <cell r="I25300" t="e">
            <v>#N/A</v>
          </cell>
        </row>
        <row r="25301">
          <cell r="I25301" t="e">
            <v>#N/A</v>
          </cell>
        </row>
        <row r="25302">
          <cell r="I25302" t="e">
            <v>#N/A</v>
          </cell>
        </row>
        <row r="25303">
          <cell r="I25303" t="e">
            <v>#N/A</v>
          </cell>
        </row>
        <row r="25304">
          <cell r="I25304" t="e">
            <v>#N/A</v>
          </cell>
        </row>
        <row r="25305">
          <cell r="I25305" t="e">
            <v>#N/A</v>
          </cell>
        </row>
        <row r="25306">
          <cell r="I25306" t="e">
            <v>#N/A</v>
          </cell>
        </row>
        <row r="25307">
          <cell r="I25307" t="e">
            <v>#N/A</v>
          </cell>
        </row>
        <row r="25308">
          <cell r="I25308" t="e">
            <v>#N/A</v>
          </cell>
        </row>
        <row r="25309">
          <cell r="I25309" t="e">
            <v>#N/A</v>
          </cell>
        </row>
        <row r="25310">
          <cell r="I25310" t="e">
            <v>#N/A</v>
          </cell>
        </row>
        <row r="25311">
          <cell r="I25311" t="e">
            <v>#N/A</v>
          </cell>
        </row>
        <row r="25312">
          <cell r="I25312" t="e">
            <v>#N/A</v>
          </cell>
        </row>
        <row r="25313">
          <cell r="I25313" t="e">
            <v>#N/A</v>
          </cell>
        </row>
        <row r="25314">
          <cell r="I25314" t="e">
            <v>#N/A</v>
          </cell>
        </row>
        <row r="25315">
          <cell r="I25315" t="e">
            <v>#N/A</v>
          </cell>
        </row>
        <row r="25316">
          <cell r="I25316" t="e">
            <v>#N/A</v>
          </cell>
        </row>
        <row r="25317">
          <cell r="I25317" t="e">
            <v>#N/A</v>
          </cell>
        </row>
        <row r="25318">
          <cell r="I25318" t="e">
            <v>#N/A</v>
          </cell>
        </row>
        <row r="25319">
          <cell r="I25319" t="e">
            <v>#N/A</v>
          </cell>
        </row>
        <row r="25320">
          <cell r="I25320" t="e">
            <v>#N/A</v>
          </cell>
        </row>
        <row r="25321">
          <cell r="I25321" t="e">
            <v>#N/A</v>
          </cell>
        </row>
        <row r="25322">
          <cell r="I25322" t="e">
            <v>#N/A</v>
          </cell>
        </row>
        <row r="25323">
          <cell r="I25323" t="e">
            <v>#N/A</v>
          </cell>
        </row>
        <row r="25324">
          <cell r="I25324" t="e">
            <v>#N/A</v>
          </cell>
        </row>
        <row r="25325">
          <cell r="I25325" t="e">
            <v>#N/A</v>
          </cell>
        </row>
        <row r="25326">
          <cell r="I25326" t="e">
            <v>#N/A</v>
          </cell>
        </row>
        <row r="25327">
          <cell r="I25327" t="e">
            <v>#N/A</v>
          </cell>
        </row>
        <row r="25328">
          <cell r="I25328" t="e">
            <v>#N/A</v>
          </cell>
        </row>
        <row r="25329">
          <cell r="I25329" t="e">
            <v>#N/A</v>
          </cell>
        </row>
        <row r="25330">
          <cell r="I25330" t="e">
            <v>#N/A</v>
          </cell>
        </row>
        <row r="25331">
          <cell r="I25331" t="e">
            <v>#N/A</v>
          </cell>
        </row>
        <row r="25332">
          <cell r="I25332" t="e">
            <v>#N/A</v>
          </cell>
        </row>
        <row r="25333">
          <cell r="I25333" t="e">
            <v>#N/A</v>
          </cell>
        </row>
        <row r="25334">
          <cell r="I25334" t="e">
            <v>#N/A</v>
          </cell>
        </row>
        <row r="25335">
          <cell r="I25335" t="e">
            <v>#N/A</v>
          </cell>
        </row>
        <row r="25336">
          <cell r="I25336" t="e">
            <v>#N/A</v>
          </cell>
        </row>
        <row r="25337">
          <cell r="I25337" t="e">
            <v>#N/A</v>
          </cell>
        </row>
        <row r="25338">
          <cell r="I25338" t="e">
            <v>#N/A</v>
          </cell>
        </row>
        <row r="25339">
          <cell r="I25339" t="e">
            <v>#N/A</v>
          </cell>
        </row>
        <row r="25340">
          <cell r="I25340" t="e">
            <v>#N/A</v>
          </cell>
        </row>
        <row r="25341">
          <cell r="I25341" t="e">
            <v>#N/A</v>
          </cell>
        </row>
        <row r="25342">
          <cell r="I25342" t="e">
            <v>#N/A</v>
          </cell>
        </row>
        <row r="25343">
          <cell r="I25343" t="e">
            <v>#N/A</v>
          </cell>
        </row>
        <row r="25344">
          <cell r="I25344" t="e">
            <v>#N/A</v>
          </cell>
        </row>
        <row r="25345">
          <cell r="I25345" t="e">
            <v>#N/A</v>
          </cell>
        </row>
        <row r="25346">
          <cell r="I25346" t="e">
            <v>#N/A</v>
          </cell>
        </row>
        <row r="25347">
          <cell r="I25347" t="e">
            <v>#N/A</v>
          </cell>
        </row>
        <row r="25348">
          <cell r="I25348" t="e">
            <v>#N/A</v>
          </cell>
        </row>
        <row r="25349">
          <cell r="I25349" t="e">
            <v>#N/A</v>
          </cell>
        </row>
        <row r="25350">
          <cell r="I25350" t="e">
            <v>#N/A</v>
          </cell>
        </row>
        <row r="25351">
          <cell r="I25351" t="e">
            <v>#N/A</v>
          </cell>
        </row>
        <row r="25352">
          <cell r="I25352" t="e">
            <v>#N/A</v>
          </cell>
        </row>
        <row r="25353">
          <cell r="I25353" t="e">
            <v>#N/A</v>
          </cell>
        </row>
        <row r="25354">
          <cell r="I25354" t="e">
            <v>#N/A</v>
          </cell>
        </row>
        <row r="25355">
          <cell r="I25355" t="e">
            <v>#N/A</v>
          </cell>
        </row>
        <row r="25356">
          <cell r="I25356" t="e">
            <v>#N/A</v>
          </cell>
        </row>
        <row r="25357">
          <cell r="I25357" t="e">
            <v>#N/A</v>
          </cell>
        </row>
        <row r="25358">
          <cell r="I25358" t="e">
            <v>#N/A</v>
          </cell>
        </row>
        <row r="25359">
          <cell r="I25359" t="e">
            <v>#N/A</v>
          </cell>
        </row>
        <row r="25360">
          <cell r="I25360" t="e">
            <v>#N/A</v>
          </cell>
        </row>
        <row r="25361">
          <cell r="I25361" t="e">
            <v>#N/A</v>
          </cell>
        </row>
        <row r="25362">
          <cell r="I25362" t="e">
            <v>#N/A</v>
          </cell>
        </row>
        <row r="25363">
          <cell r="I25363" t="e">
            <v>#N/A</v>
          </cell>
        </row>
        <row r="25364">
          <cell r="I25364" t="e">
            <v>#N/A</v>
          </cell>
        </row>
        <row r="25365">
          <cell r="I25365" t="e">
            <v>#N/A</v>
          </cell>
        </row>
        <row r="25366">
          <cell r="I25366" t="e">
            <v>#N/A</v>
          </cell>
        </row>
        <row r="25367">
          <cell r="I25367" t="e">
            <v>#N/A</v>
          </cell>
        </row>
        <row r="25368">
          <cell r="I25368" t="e">
            <v>#N/A</v>
          </cell>
        </row>
        <row r="25369">
          <cell r="I25369" t="e">
            <v>#N/A</v>
          </cell>
        </row>
        <row r="25370">
          <cell r="I25370" t="e">
            <v>#N/A</v>
          </cell>
        </row>
        <row r="25371">
          <cell r="I25371" t="e">
            <v>#N/A</v>
          </cell>
        </row>
        <row r="25372">
          <cell r="I25372" t="e">
            <v>#N/A</v>
          </cell>
        </row>
        <row r="25373">
          <cell r="I25373" t="e">
            <v>#N/A</v>
          </cell>
        </row>
        <row r="25374">
          <cell r="I25374" t="e">
            <v>#N/A</v>
          </cell>
        </row>
        <row r="25375">
          <cell r="I25375" t="e">
            <v>#N/A</v>
          </cell>
        </row>
        <row r="25376">
          <cell r="I25376" t="e">
            <v>#N/A</v>
          </cell>
        </row>
        <row r="25377">
          <cell r="I25377" t="e">
            <v>#N/A</v>
          </cell>
        </row>
        <row r="25378">
          <cell r="I25378" t="e">
            <v>#N/A</v>
          </cell>
        </row>
        <row r="25379">
          <cell r="I25379" t="e">
            <v>#N/A</v>
          </cell>
        </row>
        <row r="25380">
          <cell r="I25380" t="e">
            <v>#N/A</v>
          </cell>
        </row>
        <row r="25381">
          <cell r="I25381" t="e">
            <v>#N/A</v>
          </cell>
        </row>
        <row r="25382">
          <cell r="I25382" t="e">
            <v>#N/A</v>
          </cell>
        </row>
        <row r="25383">
          <cell r="I25383" t="e">
            <v>#N/A</v>
          </cell>
        </row>
        <row r="25384">
          <cell r="I25384" t="e">
            <v>#N/A</v>
          </cell>
        </row>
        <row r="25385">
          <cell r="I25385" t="e">
            <v>#N/A</v>
          </cell>
        </row>
        <row r="25386">
          <cell r="I25386" t="e">
            <v>#N/A</v>
          </cell>
        </row>
        <row r="25387">
          <cell r="I25387" t="e">
            <v>#N/A</v>
          </cell>
        </row>
        <row r="25388">
          <cell r="I25388" t="e">
            <v>#N/A</v>
          </cell>
        </row>
        <row r="25389">
          <cell r="I25389" t="e">
            <v>#N/A</v>
          </cell>
        </row>
        <row r="25390">
          <cell r="I25390" t="e">
            <v>#N/A</v>
          </cell>
        </row>
        <row r="25391">
          <cell r="I25391" t="e">
            <v>#N/A</v>
          </cell>
        </row>
        <row r="25392">
          <cell r="I25392" t="e">
            <v>#N/A</v>
          </cell>
        </row>
        <row r="25393">
          <cell r="I25393" t="e">
            <v>#N/A</v>
          </cell>
        </row>
        <row r="25394">
          <cell r="I25394" t="e">
            <v>#N/A</v>
          </cell>
        </row>
        <row r="25395">
          <cell r="I25395" t="e">
            <v>#N/A</v>
          </cell>
        </row>
        <row r="25396">
          <cell r="I25396" t="e">
            <v>#N/A</v>
          </cell>
        </row>
        <row r="25397">
          <cell r="I25397" t="e">
            <v>#N/A</v>
          </cell>
        </row>
        <row r="25398">
          <cell r="I25398" t="e">
            <v>#N/A</v>
          </cell>
        </row>
        <row r="25399">
          <cell r="I25399" t="e">
            <v>#N/A</v>
          </cell>
        </row>
        <row r="25400">
          <cell r="I25400" t="e">
            <v>#N/A</v>
          </cell>
        </row>
        <row r="25401">
          <cell r="I25401" t="e">
            <v>#N/A</v>
          </cell>
        </row>
        <row r="25402">
          <cell r="I25402" t="e">
            <v>#N/A</v>
          </cell>
        </row>
        <row r="25403">
          <cell r="I25403" t="e">
            <v>#N/A</v>
          </cell>
        </row>
        <row r="25404">
          <cell r="I25404" t="e">
            <v>#N/A</v>
          </cell>
        </row>
        <row r="25405">
          <cell r="I25405" t="e">
            <v>#N/A</v>
          </cell>
        </row>
        <row r="25406">
          <cell r="I25406" t="e">
            <v>#N/A</v>
          </cell>
        </row>
        <row r="25407">
          <cell r="I25407" t="e">
            <v>#N/A</v>
          </cell>
        </row>
        <row r="25408">
          <cell r="I25408" t="e">
            <v>#N/A</v>
          </cell>
        </row>
        <row r="25409">
          <cell r="I25409" t="e">
            <v>#N/A</v>
          </cell>
        </row>
        <row r="25410">
          <cell r="I25410" t="e">
            <v>#N/A</v>
          </cell>
        </row>
        <row r="25411">
          <cell r="I25411" t="e">
            <v>#N/A</v>
          </cell>
        </row>
        <row r="25412">
          <cell r="I25412" t="e">
            <v>#N/A</v>
          </cell>
        </row>
        <row r="25413">
          <cell r="I25413" t="e">
            <v>#N/A</v>
          </cell>
        </row>
        <row r="25414">
          <cell r="I25414" t="e">
            <v>#N/A</v>
          </cell>
        </row>
        <row r="25415">
          <cell r="I25415" t="e">
            <v>#N/A</v>
          </cell>
        </row>
        <row r="25416">
          <cell r="I25416" t="e">
            <v>#N/A</v>
          </cell>
        </row>
        <row r="25417">
          <cell r="I25417" t="e">
            <v>#N/A</v>
          </cell>
        </row>
        <row r="25418">
          <cell r="I25418" t="e">
            <v>#N/A</v>
          </cell>
        </row>
        <row r="25419">
          <cell r="I25419" t="e">
            <v>#N/A</v>
          </cell>
        </row>
        <row r="25420">
          <cell r="I25420" t="e">
            <v>#N/A</v>
          </cell>
        </row>
        <row r="25421">
          <cell r="I25421" t="e">
            <v>#N/A</v>
          </cell>
        </row>
        <row r="25422">
          <cell r="I25422" t="e">
            <v>#N/A</v>
          </cell>
        </row>
        <row r="25423">
          <cell r="I25423" t="e">
            <v>#N/A</v>
          </cell>
        </row>
        <row r="25424">
          <cell r="I25424" t="e">
            <v>#N/A</v>
          </cell>
        </row>
        <row r="25425">
          <cell r="I25425" t="e">
            <v>#N/A</v>
          </cell>
        </row>
        <row r="25426">
          <cell r="I25426" t="e">
            <v>#N/A</v>
          </cell>
        </row>
        <row r="25427">
          <cell r="I25427" t="e">
            <v>#N/A</v>
          </cell>
        </row>
        <row r="25428">
          <cell r="I25428" t="e">
            <v>#N/A</v>
          </cell>
        </row>
        <row r="25429">
          <cell r="I25429" t="e">
            <v>#N/A</v>
          </cell>
        </row>
        <row r="25430">
          <cell r="I25430" t="e">
            <v>#N/A</v>
          </cell>
        </row>
        <row r="25431">
          <cell r="I25431" t="e">
            <v>#N/A</v>
          </cell>
        </row>
        <row r="25432">
          <cell r="I25432" t="e">
            <v>#N/A</v>
          </cell>
        </row>
        <row r="25433">
          <cell r="I25433" t="e">
            <v>#N/A</v>
          </cell>
        </row>
        <row r="25434">
          <cell r="I25434" t="e">
            <v>#N/A</v>
          </cell>
        </row>
        <row r="25435">
          <cell r="I25435" t="e">
            <v>#N/A</v>
          </cell>
        </row>
        <row r="25436">
          <cell r="I25436" t="e">
            <v>#N/A</v>
          </cell>
        </row>
        <row r="25437">
          <cell r="I25437" t="e">
            <v>#N/A</v>
          </cell>
        </row>
        <row r="25438">
          <cell r="I25438" t="e">
            <v>#N/A</v>
          </cell>
        </row>
        <row r="25439">
          <cell r="I25439" t="e">
            <v>#N/A</v>
          </cell>
        </row>
        <row r="25440">
          <cell r="I25440" t="e">
            <v>#N/A</v>
          </cell>
        </row>
        <row r="25441">
          <cell r="I25441" t="e">
            <v>#N/A</v>
          </cell>
        </row>
        <row r="25442">
          <cell r="I25442" t="e">
            <v>#N/A</v>
          </cell>
        </row>
        <row r="25443">
          <cell r="I25443" t="e">
            <v>#N/A</v>
          </cell>
        </row>
        <row r="25444">
          <cell r="I25444" t="e">
            <v>#N/A</v>
          </cell>
        </row>
        <row r="25445">
          <cell r="I25445" t="e">
            <v>#N/A</v>
          </cell>
        </row>
        <row r="25446">
          <cell r="I25446" t="e">
            <v>#N/A</v>
          </cell>
        </row>
        <row r="25447">
          <cell r="I25447" t="e">
            <v>#N/A</v>
          </cell>
        </row>
        <row r="25448">
          <cell r="I25448" t="e">
            <v>#N/A</v>
          </cell>
        </row>
        <row r="25449">
          <cell r="I25449" t="e">
            <v>#N/A</v>
          </cell>
        </row>
        <row r="25450">
          <cell r="I25450" t="e">
            <v>#N/A</v>
          </cell>
        </row>
        <row r="25451">
          <cell r="I25451" t="e">
            <v>#N/A</v>
          </cell>
        </row>
        <row r="25452">
          <cell r="I25452" t="e">
            <v>#N/A</v>
          </cell>
        </row>
        <row r="25453">
          <cell r="I25453" t="e">
            <v>#N/A</v>
          </cell>
        </row>
        <row r="25454">
          <cell r="I25454" t="e">
            <v>#N/A</v>
          </cell>
        </row>
        <row r="25455">
          <cell r="I25455" t="e">
            <v>#N/A</v>
          </cell>
        </row>
        <row r="25456">
          <cell r="I25456" t="e">
            <v>#N/A</v>
          </cell>
        </row>
        <row r="25457">
          <cell r="I25457" t="e">
            <v>#N/A</v>
          </cell>
        </row>
        <row r="25458">
          <cell r="I25458" t="e">
            <v>#N/A</v>
          </cell>
        </row>
        <row r="25459">
          <cell r="I25459" t="e">
            <v>#N/A</v>
          </cell>
        </row>
        <row r="25460">
          <cell r="I25460" t="e">
            <v>#N/A</v>
          </cell>
        </row>
        <row r="25461">
          <cell r="I25461" t="e">
            <v>#N/A</v>
          </cell>
        </row>
        <row r="25462">
          <cell r="I25462" t="e">
            <v>#N/A</v>
          </cell>
        </row>
        <row r="25463">
          <cell r="I25463" t="e">
            <v>#N/A</v>
          </cell>
        </row>
        <row r="25464">
          <cell r="I25464" t="e">
            <v>#N/A</v>
          </cell>
        </row>
        <row r="25465">
          <cell r="I25465" t="e">
            <v>#N/A</v>
          </cell>
        </row>
        <row r="25466">
          <cell r="I25466" t="e">
            <v>#N/A</v>
          </cell>
        </row>
        <row r="25467">
          <cell r="I25467" t="e">
            <v>#N/A</v>
          </cell>
        </row>
        <row r="25468">
          <cell r="I25468" t="e">
            <v>#N/A</v>
          </cell>
        </row>
        <row r="25469">
          <cell r="I25469" t="e">
            <v>#N/A</v>
          </cell>
        </row>
        <row r="25470">
          <cell r="I25470" t="e">
            <v>#N/A</v>
          </cell>
        </row>
        <row r="25471">
          <cell r="I25471" t="e">
            <v>#N/A</v>
          </cell>
        </row>
        <row r="25472">
          <cell r="I25472" t="e">
            <v>#N/A</v>
          </cell>
        </row>
        <row r="25473">
          <cell r="I25473" t="e">
            <v>#N/A</v>
          </cell>
        </row>
        <row r="25474">
          <cell r="I25474" t="e">
            <v>#N/A</v>
          </cell>
        </row>
        <row r="25475">
          <cell r="I25475" t="e">
            <v>#N/A</v>
          </cell>
        </row>
        <row r="25476">
          <cell r="I25476" t="e">
            <v>#N/A</v>
          </cell>
        </row>
        <row r="25477">
          <cell r="I25477" t="e">
            <v>#N/A</v>
          </cell>
        </row>
        <row r="25478">
          <cell r="I25478" t="e">
            <v>#N/A</v>
          </cell>
        </row>
        <row r="25479">
          <cell r="I25479" t="e">
            <v>#N/A</v>
          </cell>
        </row>
        <row r="25480">
          <cell r="I25480" t="e">
            <v>#N/A</v>
          </cell>
        </row>
        <row r="25481">
          <cell r="I25481" t="e">
            <v>#N/A</v>
          </cell>
        </row>
        <row r="25482">
          <cell r="I25482" t="e">
            <v>#N/A</v>
          </cell>
        </row>
        <row r="25483">
          <cell r="I25483" t="e">
            <v>#N/A</v>
          </cell>
        </row>
        <row r="25484">
          <cell r="I25484" t="e">
            <v>#N/A</v>
          </cell>
        </row>
        <row r="25485">
          <cell r="I25485" t="e">
            <v>#N/A</v>
          </cell>
        </row>
        <row r="25486">
          <cell r="I25486" t="e">
            <v>#N/A</v>
          </cell>
        </row>
        <row r="25487">
          <cell r="I25487" t="e">
            <v>#N/A</v>
          </cell>
        </row>
        <row r="25488">
          <cell r="I25488" t="e">
            <v>#N/A</v>
          </cell>
        </row>
        <row r="25489">
          <cell r="I25489" t="e">
            <v>#N/A</v>
          </cell>
        </row>
        <row r="25490">
          <cell r="I25490" t="e">
            <v>#N/A</v>
          </cell>
        </row>
        <row r="25491">
          <cell r="I25491" t="e">
            <v>#N/A</v>
          </cell>
        </row>
        <row r="25492">
          <cell r="I25492" t="e">
            <v>#N/A</v>
          </cell>
        </row>
        <row r="25493">
          <cell r="I25493" t="e">
            <v>#N/A</v>
          </cell>
        </row>
        <row r="25494">
          <cell r="I25494" t="e">
            <v>#N/A</v>
          </cell>
        </row>
        <row r="25495">
          <cell r="I25495" t="e">
            <v>#N/A</v>
          </cell>
        </row>
        <row r="25496">
          <cell r="I25496" t="e">
            <v>#N/A</v>
          </cell>
        </row>
        <row r="25497">
          <cell r="I25497" t="e">
            <v>#N/A</v>
          </cell>
        </row>
        <row r="25498">
          <cell r="I25498" t="e">
            <v>#N/A</v>
          </cell>
        </row>
        <row r="25499">
          <cell r="I25499" t="e">
            <v>#N/A</v>
          </cell>
        </row>
        <row r="25500">
          <cell r="I25500" t="e">
            <v>#N/A</v>
          </cell>
        </row>
        <row r="25501">
          <cell r="I25501" t="e">
            <v>#N/A</v>
          </cell>
        </row>
        <row r="25502">
          <cell r="I25502" t="e">
            <v>#N/A</v>
          </cell>
        </row>
        <row r="25503">
          <cell r="I25503" t="e">
            <v>#N/A</v>
          </cell>
        </row>
        <row r="25504">
          <cell r="I25504" t="e">
            <v>#N/A</v>
          </cell>
        </row>
        <row r="25505">
          <cell r="I25505" t="e">
            <v>#N/A</v>
          </cell>
        </row>
        <row r="25506">
          <cell r="I25506" t="e">
            <v>#N/A</v>
          </cell>
        </row>
        <row r="25507">
          <cell r="I25507" t="e">
            <v>#N/A</v>
          </cell>
        </row>
        <row r="25508">
          <cell r="I25508" t="e">
            <v>#N/A</v>
          </cell>
        </row>
        <row r="25509">
          <cell r="I25509" t="e">
            <v>#N/A</v>
          </cell>
        </row>
        <row r="25510">
          <cell r="I25510" t="e">
            <v>#N/A</v>
          </cell>
        </row>
        <row r="25511">
          <cell r="I25511" t="e">
            <v>#N/A</v>
          </cell>
        </row>
        <row r="25512">
          <cell r="I25512" t="e">
            <v>#N/A</v>
          </cell>
        </row>
        <row r="25513">
          <cell r="I25513" t="e">
            <v>#N/A</v>
          </cell>
        </row>
        <row r="25514">
          <cell r="I25514" t="e">
            <v>#N/A</v>
          </cell>
        </row>
        <row r="25515">
          <cell r="I25515" t="e">
            <v>#N/A</v>
          </cell>
        </row>
        <row r="25516">
          <cell r="I25516" t="e">
            <v>#N/A</v>
          </cell>
        </row>
        <row r="25517">
          <cell r="I25517" t="e">
            <v>#N/A</v>
          </cell>
        </row>
        <row r="25518">
          <cell r="I25518" t="e">
            <v>#N/A</v>
          </cell>
        </row>
        <row r="25519">
          <cell r="I25519" t="e">
            <v>#N/A</v>
          </cell>
        </row>
        <row r="25520">
          <cell r="I25520" t="e">
            <v>#N/A</v>
          </cell>
        </row>
        <row r="25521">
          <cell r="I25521" t="e">
            <v>#N/A</v>
          </cell>
        </row>
        <row r="25522">
          <cell r="I25522" t="e">
            <v>#N/A</v>
          </cell>
        </row>
        <row r="25523">
          <cell r="I25523" t="e">
            <v>#N/A</v>
          </cell>
        </row>
        <row r="25524">
          <cell r="I25524" t="e">
            <v>#N/A</v>
          </cell>
        </row>
        <row r="25525">
          <cell r="I25525" t="e">
            <v>#N/A</v>
          </cell>
        </row>
        <row r="25526">
          <cell r="I25526" t="e">
            <v>#N/A</v>
          </cell>
        </row>
        <row r="25527">
          <cell r="I25527" t="e">
            <v>#N/A</v>
          </cell>
        </row>
        <row r="25528">
          <cell r="I25528" t="e">
            <v>#N/A</v>
          </cell>
        </row>
        <row r="25529">
          <cell r="I25529" t="e">
            <v>#N/A</v>
          </cell>
        </row>
        <row r="25530">
          <cell r="I25530" t="e">
            <v>#N/A</v>
          </cell>
        </row>
        <row r="25531">
          <cell r="I25531" t="e">
            <v>#N/A</v>
          </cell>
        </row>
        <row r="25532">
          <cell r="I25532" t="e">
            <v>#N/A</v>
          </cell>
        </row>
        <row r="25533">
          <cell r="I25533" t="e">
            <v>#N/A</v>
          </cell>
        </row>
        <row r="25534">
          <cell r="I25534" t="e">
            <v>#N/A</v>
          </cell>
        </row>
        <row r="25535">
          <cell r="I25535" t="e">
            <v>#N/A</v>
          </cell>
        </row>
        <row r="25536">
          <cell r="I25536" t="e">
            <v>#N/A</v>
          </cell>
        </row>
        <row r="25537">
          <cell r="I25537" t="e">
            <v>#N/A</v>
          </cell>
        </row>
        <row r="25538">
          <cell r="I25538" t="e">
            <v>#N/A</v>
          </cell>
        </row>
        <row r="25539">
          <cell r="I25539" t="e">
            <v>#N/A</v>
          </cell>
        </row>
        <row r="25540">
          <cell r="I25540" t="e">
            <v>#N/A</v>
          </cell>
        </row>
        <row r="25541">
          <cell r="I25541" t="e">
            <v>#N/A</v>
          </cell>
        </row>
        <row r="25542">
          <cell r="I25542" t="e">
            <v>#N/A</v>
          </cell>
        </row>
        <row r="25543">
          <cell r="I25543" t="e">
            <v>#N/A</v>
          </cell>
        </row>
        <row r="25544">
          <cell r="I25544" t="e">
            <v>#N/A</v>
          </cell>
        </row>
        <row r="25545">
          <cell r="I25545" t="e">
            <v>#N/A</v>
          </cell>
        </row>
        <row r="25546">
          <cell r="I25546" t="e">
            <v>#N/A</v>
          </cell>
        </row>
        <row r="25547">
          <cell r="I25547" t="e">
            <v>#N/A</v>
          </cell>
        </row>
        <row r="25548">
          <cell r="I25548" t="e">
            <v>#N/A</v>
          </cell>
        </row>
        <row r="25549">
          <cell r="I25549" t="e">
            <v>#N/A</v>
          </cell>
        </row>
        <row r="25550">
          <cell r="I25550" t="e">
            <v>#N/A</v>
          </cell>
        </row>
        <row r="25551">
          <cell r="I25551" t="e">
            <v>#N/A</v>
          </cell>
        </row>
        <row r="25552">
          <cell r="I25552" t="e">
            <v>#N/A</v>
          </cell>
        </row>
        <row r="25553">
          <cell r="I25553" t="e">
            <v>#N/A</v>
          </cell>
        </row>
        <row r="25554">
          <cell r="I25554" t="e">
            <v>#N/A</v>
          </cell>
        </row>
        <row r="25555">
          <cell r="I25555" t="e">
            <v>#N/A</v>
          </cell>
        </row>
        <row r="25556">
          <cell r="I25556" t="e">
            <v>#N/A</v>
          </cell>
        </row>
        <row r="25557">
          <cell r="I25557" t="e">
            <v>#N/A</v>
          </cell>
        </row>
        <row r="25558">
          <cell r="I25558" t="e">
            <v>#N/A</v>
          </cell>
        </row>
        <row r="25559">
          <cell r="I25559" t="e">
            <v>#N/A</v>
          </cell>
        </row>
        <row r="25560">
          <cell r="I25560" t="e">
            <v>#N/A</v>
          </cell>
        </row>
        <row r="25561">
          <cell r="I25561" t="e">
            <v>#N/A</v>
          </cell>
        </row>
        <row r="25562">
          <cell r="I25562" t="e">
            <v>#N/A</v>
          </cell>
        </row>
        <row r="25563">
          <cell r="I25563" t="e">
            <v>#N/A</v>
          </cell>
        </row>
        <row r="25564">
          <cell r="I25564" t="e">
            <v>#N/A</v>
          </cell>
        </row>
        <row r="25565">
          <cell r="I25565" t="e">
            <v>#N/A</v>
          </cell>
        </row>
        <row r="25566">
          <cell r="I25566" t="e">
            <v>#N/A</v>
          </cell>
        </row>
        <row r="25567">
          <cell r="I25567" t="e">
            <v>#N/A</v>
          </cell>
        </row>
        <row r="25568">
          <cell r="I25568" t="e">
            <v>#N/A</v>
          </cell>
        </row>
        <row r="25569">
          <cell r="I25569" t="e">
            <v>#N/A</v>
          </cell>
        </row>
        <row r="25570">
          <cell r="I25570" t="e">
            <v>#N/A</v>
          </cell>
        </row>
        <row r="25571">
          <cell r="I25571" t="e">
            <v>#N/A</v>
          </cell>
        </row>
        <row r="25572">
          <cell r="I25572" t="e">
            <v>#N/A</v>
          </cell>
        </row>
        <row r="25573">
          <cell r="I25573" t="e">
            <v>#N/A</v>
          </cell>
        </row>
        <row r="25574">
          <cell r="I25574" t="e">
            <v>#N/A</v>
          </cell>
        </row>
        <row r="25575">
          <cell r="I25575" t="e">
            <v>#N/A</v>
          </cell>
        </row>
        <row r="25576">
          <cell r="I25576" t="e">
            <v>#N/A</v>
          </cell>
        </row>
        <row r="25577">
          <cell r="I25577" t="e">
            <v>#N/A</v>
          </cell>
        </row>
        <row r="25578">
          <cell r="I25578" t="e">
            <v>#N/A</v>
          </cell>
        </row>
        <row r="25579">
          <cell r="I25579" t="e">
            <v>#N/A</v>
          </cell>
        </row>
        <row r="25580">
          <cell r="I25580" t="e">
            <v>#N/A</v>
          </cell>
        </row>
        <row r="25581">
          <cell r="I25581" t="e">
            <v>#N/A</v>
          </cell>
        </row>
        <row r="25582">
          <cell r="I25582" t="e">
            <v>#N/A</v>
          </cell>
        </row>
        <row r="25583">
          <cell r="I25583" t="e">
            <v>#N/A</v>
          </cell>
        </row>
        <row r="25584">
          <cell r="I25584" t="e">
            <v>#N/A</v>
          </cell>
        </row>
        <row r="25585">
          <cell r="I25585" t="e">
            <v>#N/A</v>
          </cell>
        </row>
        <row r="25586">
          <cell r="I25586" t="e">
            <v>#N/A</v>
          </cell>
        </row>
        <row r="25587">
          <cell r="I25587" t="e">
            <v>#N/A</v>
          </cell>
        </row>
        <row r="25588">
          <cell r="I25588" t="e">
            <v>#N/A</v>
          </cell>
        </row>
        <row r="25589">
          <cell r="I25589" t="e">
            <v>#N/A</v>
          </cell>
        </row>
        <row r="25590">
          <cell r="I25590" t="e">
            <v>#N/A</v>
          </cell>
        </row>
        <row r="25591">
          <cell r="I25591" t="e">
            <v>#N/A</v>
          </cell>
        </row>
        <row r="25592">
          <cell r="I25592" t="e">
            <v>#N/A</v>
          </cell>
        </row>
        <row r="25593">
          <cell r="I25593" t="e">
            <v>#N/A</v>
          </cell>
        </row>
        <row r="25594">
          <cell r="I25594" t="e">
            <v>#N/A</v>
          </cell>
        </row>
        <row r="25595">
          <cell r="I25595" t="e">
            <v>#N/A</v>
          </cell>
        </row>
        <row r="25596">
          <cell r="I25596" t="e">
            <v>#N/A</v>
          </cell>
        </row>
        <row r="25597">
          <cell r="I25597" t="e">
            <v>#N/A</v>
          </cell>
        </row>
        <row r="25598">
          <cell r="I25598" t="e">
            <v>#N/A</v>
          </cell>
        </row>
        <row r="25599">
          <cell r="I25599" t="e">
            <v>#N/A</v>
          </cell>
        </row>
        <row r="25600">
          <cell r="I25600" t="e">
            <v>#N/A</v>
          </cell>
        </row>
        <row r="25601">
          <cell r="I25601" t="e">
            <v>#N/A</v>
          </cell>
        </row>
        <row r="25602">
          <cell r="I25602" t="e">
            <v>#N/A</v>
          </cell>
        </row>
        <row r="25603">
          <cell r="I25603" t="e">
            <v>#N/A</v>
          </cell>
        </row>
        <row r="25604">
          <cell r="I25604" t="e">
            <v>#N/A</v>
          </cell>
        </row>
        <row r="25605">
          <cell r="I25605" t="e">
            <v>#N/A</v>
          </cell>
        </row>
        <row r="25606">
          <cell r="I25606" t="e">
            <v>#N/A</v>
          </cell>
        </row>
        <row r="25607">
          <cell r="I25607" t="e">
            <v>#N/A</v>
          </cell>
        </row>
        <row r="25608">
          <cell r="I25608" t="e">
            <v>#N/A</v>
          </cell>
        </row>
        <row r="25609">
          <cell r="I25609" t="e">
            <v>#N/A</v>
          </cell>
        </row>
        <row r="25610">
          <cell r="I25610" t="e">
            <v>#N/A</v>
          </cell>
        </row>
        <row r="25611">
          <cell r="I25611" t="e">
            <v>#N/A</v>
          </cell>
        </row>
        <row r="25612">
          <cell r="I25612" t="e">
            <v>#N/A</v>
          </cell>
        </row>
        <row r="25613">
          <cell r="I25613" t="e">
            <v>#N/A</v>
          </cell>
        </row>
        <row r="25614">
          <cell r="I25614" t="e">
            <v>#N/A</v>
          </cell>
        </row>
        <row r="25615">
          <cell r="I25615" t="e">
            <v>#N/A</v>
          </cell>
        </row>
        <row r="25616">
          <cell r="I25616" t="e">
            <v>#N/A</v>
          </cell>
        </row>
        <row r="25617">
          <cell r="I25617" t="e">
            <v>#N/A</v>
          </cell>
        </row>
        <row r="25618">
          <cell r="I25618" t="e">
            <v>#N/A</v>
          </cell>
        </row>
        <row r="25619">
          <cell r="I25619" t="e">
            <v>#N/A</v>
          </cell>
        </row>
        <row r="25620">
          <cell r="I25620" t="e">
            <v>#N/A</v>
          </cell>
        </row>
        <row r="25621">
          <cell r="I25621" t="e">
            <v>#N/A</v>
          </cell>
        </row>
        <row r="25622">
          <cell r="I25622" t="e">
            <v>#N/A</v>
          </cell>
        </row>
        <row r="25623">
          <cell r="I25623" t="e">
            <v>#N/A</v>
          </cell>
        </row>
        <row r="25624">
          <cell r="I25624" t="e">
            <v>#N/A</v>
          </cell>
        </row>
        <row r="25625">
          <cell r="I25625" t="e">
            <v>#N/A</v>
          </cell>
        </row>
        <row r="25626">
          <cell r="I25626" t="e">
            <v>#N/A</v>
          </cell>
        </row>
        <row r="25627">
          <cell r="I25627" t="e">
            <v>#N/A</v>
          </cell>
        </row>
        <row r="25628">
          <cell r="I25628" t="e">
            <v>#N/A</v>
          </cell>
        </row>
        <row r="25629">
          <cell r="I25629" t="e">
            <v>#N/A</v>
          </cell>
        </row>
        <row r="25630">
          <cell r="I25630" t="e">
            <v>#N/A</v>
          </cell>
        </row>
        <row r="25631">
          <cell r="I25631" t="e">
            <v>#N/A</v>
          </cell>
        </row>
        <row r="25632">
          <cell r="I25632" t="e">
            <v>#N/A</v>
          </cell>
        </row>
        <row r="25633">
          <cell r="I25633" t="e">
            <v>#N/A</v>
          </cell>
        </row>
        <row r="25634">
          <cell r="I25634" t="e">
            <v>#N/A</v>
          </cell>
        </row>
        <row r="25635">
          <cell r="I25635" t="e">
            <v>#N/A</v>
          </cell>
        </row>
        <row r="25636">
          <cell r="I25636" t="e">
            <v>#N/A</v>
          </cell>
        </row>
        <row r="25637">
          <cell r="I25637" t="e">
            <v>#N/A</v>
          </cell>
        </row>
        <row r="25638">
          <cell r="I25638" t="e">
            <v>#N/A</v>
          </cell>
        </row>
        <row r="25639">
          <cell r="I25639" t="e">
            <v>#N/A</v>
          </cell>
        </row>
        <row r="25640">
          <cell r="I25640" t="e">
            <v>#N/A</v>
          </cell>
        </row>
        <row r="25641">
          <cell r="I25641" t="e">
            <v>#N/A</v>
          </cell>
        </row>
        <row r="25642">
          <cell r="I25642" t="e">
            <v>#N/A</v>
          </cell>
        </row>
        <row r="25643">
          <cell r="I25643" t="e">
            <v>#N/A</v>
          </cell>
        </row>
        <row r="25644">
          <cell r="I25644" t="e">
            <v>#N/A</v>
          </cell>
        </row>
        <row r="25645">
          <cell r="I25645" t="e">
            <v>#N/A</v>
          </cell>
        </row>
        <row r="25646">
          <cell r="I25646" t="e">
            <v>#N/A</v>
          </cell>
        </row>
        <row r="25647">
          <cell r="I25647" t="e">
            <v>#N/A</v>
          </cell>
        </row>
        <row r="25648">
          <cell r="I25648" t="e">
            <v>#N/A</v>
          </cell>
        </row>
        <row r="25649">
          <cell r="I25649" t="e">
            <v>#N/A</v>
          </cell>
        </row>
        <row r="25650">
          <cell r="I25650" t="e">
            <v>#N/A</v>
          </cell>
        </row>
        <row r="25651">
          <cell r="I25651" t="e">
            <v>#N/A</v>
          </cell>
        </row>
        <row r="25652">
          <cell r="I25652" t="e">
            <v>#N/A</v>
          </cell>
        </row>
        <row r="25653">
          <cell r="I25653" t="e">
            <v>#N/A</v>
          </cell>
        </row>
        <row r="25654">
          <cell r="I25654" t="e">
            <v>#N/A</v>
          </cell>
        </row>
        <row r="25655">
          <cell r="I25655" t="e">
            <v>#N/A</v>
          </cell>
        </row>
        <row r="25656">
          <cell r="I25656" t="e">
            <v>#N/A</v>
          </cell>
        </row>
        <row r="25657">
          <cell r="I25657" t="e">
            <v>#N/A</v>
          </cell>
        </row>
        <row r="25658">
          <cell r="I25658" t="e">
            <v>#N/A</v>
          </cell>
        </row>
        <row r="25659">
          <cell r="I25659" t="e">
            <v>#N/A</v>
          </cell>
        </row>
        <row r="25660">
          <cell r="I25660" t="e">
            <v>#N/A</v>
          </cell>
        </row>
        <row r="25661">
          <cell r="I25661" t="e">
            <v>#N/A</v>
          </cell>
        </row>
        <row r="25662">
          <cell r="I25662" t="e">
            <v>#N/A</v>
          </cell>
        </row>
        <row r="25663">
          <cell r="I25663" t="e">
            <v>#N/A</v>
          </cell>
        </row>
        <row r="25664">
          <cell r="I25664" t="e">
            <v>#N/A</v>
          </cell>
        </row>
        <row r="25665">
          <cell r="I25665" t="e">
            <v>#N/A</v>
          </cell>
        </row>
        <row r="25666">
          <cell r="I25666" t="e">
            <v>#N/A</v>
          </cell>
        </row>
        <row r="25667">
          <cell r="I25667" t="e">
            <v>#N/A</v>
          </cell>
        </row>
        <row r="25668">
          <cell r="I25668" t="e">
            <v>#N/A</v>
          </cell>
        </row>
        <row r="25669">
          <cell r="I25669" t="e">
            <v>#N/A</v>
          </cell>
        </row>
        <row r="25670">
          <cell r="I25670" t="e">
            <v>#N/A</v>
          </cell>
        </row>
        <row r="25671">
          <cell r="I25671" t="e">
            <v>#N/A</v>
          </cell>
        </row>
        <row r="25672">
          <cell r="I25672" t="e">
            <v>#N/A</v>
          </cell>
        </row>
        <row r="25673">
          <cell r="I25673" t="e">
            <v>#N/A</v>
          </cell>
        </row>
        <row r="25674">
          <cell r="I25674" t="e">
            <v>#N/A</v>
          </cell>
        </row>
        <row r="25675">
          <cell r="I25675" t="e">
            <v>#N/A</v>
          </cell>
        </row>
        <row r="25676">
          <cell r="I25676" t="e">
            <v>#N/A</v>
          </cell>
        </row>
        <row r="25677">
          <cell r="I25677" t="e">
            <v>#N/A</v>
          </cell>
        </row>
        <row r="25678">
          <cell r="I25678" t="e">
            <v>#N/A</v>
          </cell>
        </row>
        <row r="25679">
          <cell r="I25679" t="e">
            <v>#N/A</v>
          </cell>
        </row>
        <row r="25680">
          <cell r="I25680" t="e">
            <v>#N/A</v>
          </cell>
        </row>
        <row r="25681">
          <cell r="I25681" t="e">
            <v>#N/A</v>
          </cell>
        </row>
        <row r="25682">
          <cell r="I25682" t="e">
            <v>#N/A</v>
          </cell>
        </row>
        <row r="25683">
          <cell r="I25683" t="e">
            <v>#N/A</v>
          </cell>
        </row>
        <row r="25684">
          <cell r="I25684" t="e">
            <v>#N/A</v>
          </cell>
        </row>
        <row r="25685">
          <cell r="I25685" t="e">
            <v>#N/A</v>
          </cell>
        </row>
        <row r="25686">
          <cell r="I25686" t="e">
            <v>#N/A</v>
          </cell>
        </row>
        <row r="25687">
          <cell r="I25687" t="e">
            <v>#N/A</v>
          </cell>
        </row>
        <row r="25688">
          <cell r="I25688" t="e">
            <v>#N/A</v>
          </cell>
        </row>
        <row r="25689">
          <cell r="I25689" t="e">
            <v>#N/A</v>
          </cell>
        </row>
        <row r="25690">
          <cell r="I25690" t="e">
            <v>#N/A</v>
          </cell>
        </row>
        <row r="25691">
          <cell r="I25691" t="e">
            <v>#N/A</v>
          </cell>
        </row>
        <row r="25692">
          <cell r="I25692" t="e">
            <v>#N/A</v>
          </cell>
        </row>
        <row r="25693">
          <cell r="I25693" t="e">
            <v>#N/A</v>
          </cell>
        </row>
        <row r="25694">
          <cell r="I25694" t="e">
            <v>#N/A</v>
          </cell>
        </row>
        <row r="25695">
          <cell r="I25695" t="e">
            <v>#N/A</v>
          </cell>
        </row>
        <row r="25696">
          <cell r="I25696" t="e">
            <v>#N/A</v>
          </cell>
        </row>
        <row r="25697">
          <cell r="I25697" t="e">
            <v>#N/A</v>
          </cell>
        </row>
        <row r="25698">
          <cell r="I25698" t="e">
            <v>#N/A</v>
          </cell>
        </row>
        <row r="25699">
          <cell r="I25699" t="e">
            <v>#N/A</v>
          </cell>
        </row>
        <row r="25700">
          <cell r="I25700" t="e">
            <v>#N/A</v>
          </cell>
        </row>
        <row r="25701">
          <cell r="I25701" t="e">
            <v>#N/A</v>
          </cell>
        </row>
        <row r="25702">
          <cell r="I25702" t="e">
            <v>#N/A</v>
          </cell>
        </row>
        <row r="25703">
          <cell r="I25703" t="e">
            <v>#N/A</v>
          </cell>
        </row>
        <row r="25704">
          <cell r="I25704" t="e">
            <v>#N/A</v>
          </cell>
        </row>
        <row r="25705">
          <cell r="I25705" t="e">
            <v>#N/A</v>
          </cell>
        </row>
        <row r="25706">
          <cell r="I25706" t="e">
            <v>#N/A</v>
          </cell>
        </row>
        <row r="25707">
          <cell r="I25707" t="e">
            <v>#N/A</v>
          </cell>
        </row>
        <row r="25708">
          <cell r="I25708" t="e">
            <v>#N/A</v>
          </cell>
        </row>
        <row r="25709">
          <cell r="I25709" t="e">
            <v>#N/A</v>
          </cell>
        </row>
        <row r="25710">
          <cell r="I25710" t="e">
            <v>#N/A</v>
          </cell>
        </row>
        <row r="25711">
          <cell r="I25711" t="e">
            <v>#N/A</v>
          </cell>
        </row>
        <row r="25712">
          <cell r="I25712" t="e">
            <v>#N/A</v>
          </cell>
        </row>
        <row r="25713">
          <cell r="I25713" t="e">
            <v>#N/A</v>
          </cell>
        </row>
        <row r="25714">
          <cell r="I25714" t="e">
            <v>#N/A</v>
          </cell>
        </row>
        <row r="25715">
          <cell r="I25715" t="e">
            <v>#N/A</v>
          </cell>
        </row>
        <row r="25716">
          <cell r="I25716" t="e">
            <v>#N/A</v>
          </cell>
        </row>
        <row r="25717">
          <cell r="I25717" t="e">
            <v>#N/A</v>
          </cell>
        </row>
        <row r="25718">
          <cell r="I25718" t="e">
            <v>#N/A</v>
          </cell>
        </row>
        <row r="25719">
          <cell r="I25719" t="e">
            <v>#N/A</v>
          </cell>
        </row>
        <row r="25720">
          <cell r="I25720" t="e">
            <v>#N/A</v>
          </cell>
        </row>
        <row r="25721">
          <cell r="I25721" t="e">
            <v>#N/A</v>
          </cell>
        </row>
        <row r="25722">
          <cell r="I25722" t="e">
            <v>#N/A</v>
          </cell>
        </row>
        <row r="25723">
          <cell r="I25723" t="e">
            <v>#N/A</v>
          </cell>
        </row>
        <row r="25724">
          <cell r="I25724" t="e">
            <v>#N/A</v>
          </cell>
        </row>
        <row r="25725">
          <cell r="I25725" t="e">
            <v>#N/A</v>
          </cell>
        </row>
        <row r="25726">
          <cell r="I25726" t="e">
            <v>#N/A</v>
          </cell>
        </row>
        <row r="25727">
          <cell r="I25727" t="e">
            <v>#N/A</v>
          </cell>
        </row>
        <row r="25728">
          <cell r="I25728" t="e">
            <v>#N/A</v>
          </cell>
        </row>
        <row r="25729">
          <cell r="I25729" t="e">
            <v>#N/A</v>
          </cell>
        </row>
        <row r="25730">
          <cell r="I25730" t="e">
            <v>#N/A</v>
          </cell>
        </row>
        <row r="25731">
          <cell r="I25731" t="e">
            <v>#N/A</v>
          </cell>
        </row>
        <row r="25732">
          <cell r="I25732" t="e">
            <v>#N/A</v>
          </cell>
        </row>
        <row r="25733">
          <cell r="I25733" t="e">
            <v>#N/A</v>
          </cell>
        </row>
        <row r="25734">
          <cell r="I25734" t="e">
            <v>#N/A</v>
          </cell>
        </row>
        <row r="25735">
          <cell r="I25735" t="e">
            <v>#N/A</v>
          </cell>
        </row>
        <row r="25736">
          <cell r="I25736" t="e">
            <v>#N/A</v>
          </cell>
        </row>
        <row r="25737">
          <cell r="I25737" t="e">
            <v>#N/A</v>
          </cell>
        </row>
        <row r="25738">
          <cell r="I25738" t="e">
            <v>#N/A</v>
          </cell>
        </row>
        <row r="25739">
          <cell r="I25739" t="e">
            <v>#N/A</v>
          </cell>
        </row>
        <row r="25740">
          <cell r="I25740" t="e">
            <v>#N/A</v>
          </cell>
        </row>
        <row r="25741">
          <cell r="I25741" t="e">
            <v>#N/A</v>
          </cell>
        </row>
        <row r="25742">
          <cell r="I25742" t="e">
            <v>#N/A</v>
          </cell>
        </row>
        <row r="25743">
          <cell r="I25743" t="e">
            <v>#N/A</v>
          </cell>
        </row>
        <row r="25744">
          <cell r="I25744" t="e">
            <v>#N/A</v>
          </cell>
        </row>
        <row r="25745">
          <cell r="I25745" t="e">
            <v>#N/A</v>
          </cell>
        </row>
        <row r="25746">
          <cell r="I25746" t="e">
            <v>#N/A</v>
          </cell>
        </row>
        <row r="25747">
          <cell r="I25747" t="e">
            <v>#N/A</v>
          </cell>
        </row>
        <row r="25748">
          <cell r="I25748" t="e">
            <v>#N/A</v>
          </cell>
        </row>
        <row r="25749">
          <cell r="I25749" t="e">
            <v>#N/A</v>
          </cell>
        </row>
        <row r="25750">
          <cell r="I25750" t="e">
            <v>#N/A</v>
          </cell>
        </row>
        <row r="25751">
          <cell r="I25751" t="e">
            <v>#N/A</v>
          </cell>
        </row>
        <row r="25752">
          <cell r="I25752" t="e">
            <v>#N/A</v>
          </cell>
        </row>
        <row r="25753">
          <cell r="I25753" t="e">
            <v>#N/A</v>
          </cell>
        </row>
        <row r="25754">
          <cell r="I25754" t="e">
            <v>#N/A</v>
          </cell>
        </row>
        <row r="25755">
          <cell r="I25755" t="e">
            <v>#N/A</v>
          </cell>
        </row>
        <row r="25756">
          <cell r="I25756" t="e">
            <v>#N/A</v>
          </cell>
        </row>
        <row r="25757">
          <cell r="I25757" t="e">
            <v>#N/A</v>
          </cell>
        </row>
        <row r="25758">
          <cell r="I25758" t="e">
            <v>#N/A</v>
          </cell>
        </row>
        <row r="25759">
          <cell r="I25759" t="e">
            <v>#N/A</v>
          </cell>
        </row>
        <row r="25760">
          <cell r="I25760" t="e">
            <v>#N/A</v>
          </cell>
        </row>
        <row r="25761">
          <cell r="I25761" t="e">
            <v>#N/A</v>
          </cell>
        </row>
        <row r="25762">
          <cell r="I25762" t="e">
            <v>#N/A</v>
          </cell>
        </row>
        <row r="25763">
          <cell r="I25763" t="e">
            <v>#N/A</v>
          </cell>
        </row>
        <row r="25764">
          <cell r="I25764" t="e">
            <v>#N/A</v>
          </cell>
        </row>
        <row r="25765">
          <cell r="I25765" t="e">
            <v>#N/A</v>
          </cell>
        </row>
        <row r="25766">
          <cell r="I25766" t="e">
            <v>#N/A</v>
          </cell>
        </row>
        <row r="25767">
          <cell r="I25767" t="e">
            <v>#N/A</v>
          </cell>
        </row>
        <row r="25768">
          <cell r="I25768" t="e">
            <v>#N/A</v>
          </cell>
        </row>
        <row r="25769">
          <cell r="I25769" t="e">
            <v>#N/A</v>
          </cell>
        </row>
        <row r="25770">
          <cell r="I25770" t="e">
            <v>#N/A</v>
          </cell>
        </row>
        <row r="25771">
          <cell r="I25771" t="e">
            <v>#N/A</v>
          </cell>
        </row>
        <row r="25772">
          <cell r="I25772" t="e">
            <v>#N/A</v>
          </cell>
        </row>
        <row r="25773">
          <cell r="I25773" t="e">
            <v>#N/A</v>
          </cell>
        </row>
        <row r="25774">
          <cell r="I25774" t="e">
            <v>#N/A</v>
          </cell>
        </row>
        <row r="25775">
          <cell r="I25775" t="e">
            <v>#N/A</v>
          </cell>
        </row>
        <row r="25776">
          <cell r="I25776" t="e">
            <v>#N/A</v>
          </cell>
        </row>
        <row r="25777">
          <cell r="I25777" t="e">
            <v>#N/A</v>
          </cell>
        </row>
        <row r="25778">
          <cell r="I25778" t="e">
            <v>#N/A</v>
          </cell>
        </row>
        <row r="25779">
          <cell r="I25779" t="e">
            <v>#N/A</v>
          </cell>
        </row>
        <row r="25780">
          <cell r="I25780" t="e">
            <v>#N/A</v>
          </cell>
        </row>
        <row r="25781">
          <cell r="I25781" t="e">
            <v>#N/A</v>
          </cell>
        </row>
        <row r="25782">
          <cell r="I25782" t="e">
            <v>#N/A</v>
          </cell>
        </row>
        <row r="25783">
          <cell r="I25783" t="e">
            <v>#N/A</v>
          </cell>
        </row>
        <row r="25784">
          <cell r="I25784" t="e">
            <v>#N/A</v>
          </cell>
        </row>
        <row r="25785">
          <cell r="I25785" t="e">
            <v>#N/A</v>
          </cell>
        </row>
        <row r="25786">
          <cell r="I25786" t="e">
            <v>#N/A</v>
          </cell>
        </row>
        <row r="25787">
          <cell r="I25787" t="e">
            <v>#N/A</v>
          </cell>
        </row>
        <row r="25788">
          <cell r="I25788" t="e">
            <v>#N/A</v>
          </cell>
        </row>
        <row r="25789">
          <cell r="I25789" t="e">
            <v>#N/A</v>
          </cell>
        </row>
        <row r="25790">
          <cell r="I25790" t="e">
            <v>#N/A</v>
          </cell>
        </row>
        <row r="25791">
          <cell r="I25791" t="e">
            <v>#N/A</v>
          </cell>
        </row>
        <row r="25792">
          <cell r="I25792" t="e">
            <v>#N/A</v>
          </cell>
        </row>
        <row r="25793">
          <cell r="I25793" t="e">
            <v>#N/A</v>
          </cell>
        </row>
        <row r="25794">
          <cell r="I25794" t="e">
            <v>#N/A</v>
          </cell>
        </row>
        <row r="25795">
          <cell r="I25795" t="e">
            <v>#N/A</v>
          </cell>
        </row>
        <row r="25796">
          <cell r="I25796" t="e">
            <v>#N/A</v>
          </cell>
        </row>
        <row r="25797">
          <cell r="I25797" t="e">
            <v>#N/A</v>
          </cell>
        </row>
        <row r="25798">
          <cell r="I25798" t="e">
            <v>#N/A</v>
          </cell>
        </row>
        <row r="25799">
          <cell r="I25799" t="e">
            <v>#N/A</v>
          </cell>
        </row>
        <row r="25800">
          <cell r="I25800" t="e">
            <v>#N/A</v>
          </cell>
        </row>
        <row r="25801">
          <cell r="I25801" t="e">
            <v>#N/A</v>
          </cell>
        </row>
        <row r="25802">
          <cell r="I25802" t="e">
            <v>#N/A</v>
          </cell>
        </row>
        <row r="25803">
          <cell r="I25803" t="e">
            <v>#N/A</v>
          </cell>
        </row>
        <row r="25804">
          <cell r="I25804" t="e">
            <v>#N/A</v>
          </cell>
        </row>
        <row r="25805">
          <cell r="I25805" t="e">
            <v>#N/A</v>
          </cell>
        </row>
        <row r="25806">
          <cell r="I25806" t="e">
            <v>#N/A</v>
          </cell>
        </row>
        <row r="25807">
          <cell r="I25807" t="e">
            <v>#N/A</v>
          </cell>
        </row>
        <row r="25808">
          <cell r="I25808" t="e">
            <v>#N/A</v>
          </cell>
        </row>
        <row r="25809">
          <cell r="I25809" t="e">
            <v>#N/A</v>
          </cell>
        </row>
        <row r="25810">
          <cell r="I25810" t="e">
            <v>#N/A</v>
          </cell>
        </row>
        <row r="25811">
          <cell r="I25811" t="e">
            <v>#N/A</v>
          </cell>
        </row>
        <row r="25812">
          <cell r="I25812" t="e">
            <v>#N/A</v>
          </cell>
        </row>
        <row r="25813">
          <cell r="I25813" t="e">
            <v>#N/A</v>
          </cell>
        </row>
        <row r="25814">
          <cell r="I25814" t="e">
            <v>#N/A</v>
          </cell>
        </row>
        <row r="25815">
          <cell r="I25815" t="e">
            <v>#N/A</v>
          </cell>
        </row>
        <row r="25816">
          <cell r="I25816" t="e">
            <v>#N/A</v>
          </cell>
        </row>
        <row r="25817">
          <cell r="I25817" t="e">
            <v>#N/A</v>
          </cell>
        </row>
        <row r="25818">
          <cell r="I25818" t="e">
            <v>#N/A</v>
          </cell>
        </row>
        <row r="25819">
          <cell r="I25819" t="e">
            <v>#N/A</v>
          </cell>
        </row>
        <row r="25820">
          <cell r="I25820" t="e">
            <v>#N/A</v>
          </cell>
        </row>
        <row r="25821">
          <cell r="I25821" t="e">
            <v>#N/A</v>
          </cell>
        </row>
        <row r="25822">
          <cell r="I25822" t="e">
            <v>#N/A</v>
          </cell>
        </row>
        <row r="25823">
          <cell r="I25823" t="e">
            <v>#N/A</v>
          </cell>
        </row>
        <row r="25824">
          <cell r="I25824" t="e">
            <v>#N/A</v>
          </cell>
        </row>
        <row r="25825">
          <cell r="I25825" t="e">
            <v>#N/A</v>
          </cell>
        </row>
        <row r="25826">
          <cell r="I25826" t="e">
            <v>#N/A</v>
          </cell>
        </row>
        <row r="25827">
          <cell r="I25827" t="e">
            <v>#N/A</v>
          </cell>
        </row>
        <row r="25828">
          <cell r="I25828" t="e">
            <v>#N/A</v>
          </cell>
        </row>
        <row r="25829">
          <cell r="I25829" t="e">
            <v>#N/A</v>
          </cell>
        </row>
        <row r="25830">
          <cell r="I25830" t="e">
            <v>#N/A</v>
          </cell>
        </row>
        <row r="25831">
          <cell r="I25831" t="e">
            <v>#N/A</v>
          </cell>
        </row>
        <row r="25832">
          <cell r="I25832" t="e">
            <v>#N/A</v>
          </cell>
        </row>
        <row r="25833">
          <cell r="I25833" t="e">
            <v>#N/A</v>
          </cell>
        </row>
        <row r="25834">
          <cell r="I25834" t="e">
            <v>#N/A</v>
          </cell>
        </row>
        <row r="25835">
          <cell r="I25835" t="e">
            <v>#N/A</v>
          </cell>
        </row>
        <row r="25836">
          <cell r="I25836" t="e">
            <v>#N/A</v>
          </cell>
        </row>
        <row r="25837">
          <cell r="I25837" t="e">
            <v>#N/A</v>
          </cell>
        </row>
        <row r="25838">
          <cell r="I25838" t="e">
            <v>#N/A</v>
          </cell>
        </row>
        <row r="25839">
          <cell r="I25839" t="e">
            <v>#N/A</v>
          </cell>
        </row>
        <row r="25840">
          <cell r="I25840" t="e">
            <v>#N/A</v>
          </cell>
        </row>
        <row r="25841">
          <cell r="I25841" t="e">
            <v>#N/A</v>
          </cell>
        </row>
        <row r="25842">
          <cell r="I25842" t="e">
            <v>#N/A</v>
          </cell>
        </row>
        <row r="25843">
          <cell r="I25843" t="e">
            <v>#N/A</v>
          </cell>
        </row>
        <row r="25844">
          <cell r="I25844" t="e">
            <v>#N/A</v>
          </cell>
        </row>
        <row r="25845">
          <cell r="I25845" t="e">
            <v>#N/A</v>
          </cell>
        </row>
        <row r="25846">
          <cell r="I25846" t="e">
            <v>#N/A</v>
          </cell>
        </row>
        <row r="25847">
          <cell r="I25847" t="e">
            <v>#N/A</v>
          </cell>
        </row>
        <row r="25848">
          <cell r="I25848" t="e">
            <v>#N/A</v>
          </cell>
        </row>
        <row r="25849">
          <cell r="I25849" t="e">
            <v>#N/A</v>
          </cell>
        </row>
        <row r="25850">
          <cell r="I25850" t="e">
            <v>#N/A</v>
          </cell>
        </row>
        <row r="25851">
          <cell r="I25851" t="e">
            <v>#N/A</v>
          </cell>
        </row>
        <row r="25852">
          <cell r="I25852" t="e">
            <v>#N/A</v>
          </cell>
        </row>
        <row r="25853">
          <cell r="I25853" t="e">
            <v>#N/A</v>
          </cell>
        </row>
        <row r="25854">
          <cell r="I25854" t="e">
            <v>#N/A</v>
          </cell>
        </row>
        <row r="25855">
          <cell r="I25855" t="e">
            <v>#N/A</v>
          </cell>
        </row>
        <row r="25856">
          <cell r="I25856" t="e">
            <v>#N/A</v>
          </cell>
        </row>
        <row r="25857">
          <cell r="I25857" t="e">
            <v>#N/A</v>
          </cell>
        </row>
        <row r="25858">
          <cell r="I25858" t="e">
            <v>#N/A</v>
          </cell>
        </row>
        <row r="25859">
          <cell r="I25859" t="e">
            <v>#N/A</v>
          </cell>
        </row>
        <row r="25860">
          <cell r="I25860" t="e">
            <v>#N/A</v>
          </cell>
        </row>
        <row r="25861">
          <cell r="I25861" t="e">
            <v>#N/A</v>
          </cell>
        </row>
        <row r="25862">
          <cell r="I25862" t="e">
            <v>#N/A</v>
          </cell>
        </row>
        <row r="25863">
          <cell r="I25863" t="e">
            <v>#N/A</v>
          </cell>
        </row>
        <row r="25864">
          <cell r="I25864" t="e">
            <v>#N/A</v>
          </cell>
        </row>
        <row r="25865">
          <cell r="I25865" t="e">
            <v>#N/A</v>
          </cell>
        </row>
        <row r="25866">
          <cell r="I25866" t="e">
            <v>#N/A</v>
          </cell>
        </row>
        <row r="25867">
          <cell r="I25867" t="e">
            <v>#N/A</v>
          </cell>
        </row>
        <row r="25868">
          <cell r="I25868" t="e">
            <v>#N/A</v>
          </cell>
        </row>
        <row r="25869">
          <cell r="I25869" t="e">
            <v>#N/A</v>
          </cell>
        </row>
        <row r="25870">
          <cell r="I25870" t="e">
            <v>#N/A</v>
          </cell>
        </row>
        <row r="25871">
          <cell r="I25871" t="e">
            <v>#N/A</v>
          </cell>
        </row>
        <row r="25872">
          <cell r="I25872" t="e">
            <v>#N/A</v>
          </cell>
        </row>
        <row r="25873">
          <cell r="I25873" t="e">
            <v>#N/A</v>
          </cell>
        </row>
        <row r="25874">
          <cell r="I25874" t="e">
            <v>#N/A</v>
          </cell>
        </row>
        <row r="25875">
          <cell r="I25875" t="e">
            <v>#N/A</v>
          </cell>
        </row>
        <row r="25876">
          <cell r="I25876" t="e">
            <v>#N/A</v>
          </cell>
        </row>
        <row r="25877">
          <cell r="I25877" t="e">
            <v>#N/A</v>
          </cell>
        </row>
        <row r="25878">
          <cell r="I25878" t="e">
            <v>#N/A</v>
          </cell>
        </row>
        <row r="25879">
          <cell r="I25879" t="e">
            <v>#N/A</v>
          </cell>
        </row>
        <row r="25880">
          <cell r="I25880" t="e">
            <v>#N/A</v>
          </cell>
        </row>
        <row r="25881">
          <cell r="I25881" t="e">
            <v>#N/A</v>
          </cell>
        </row>
        <row r="25882">
          <cell r="I25882" t="e">
            <v>#N/A</v>
          </cell>
        </row>
        <row r="25883">
          <cell r="I25883" t="e">
            <v>#N/A</v>
          </cell>
        </row>
        <row r="25884">
          <cell r="I25884" t="e">
            <v>#N/A</v>
          </cell>
        </row>
        <row r="25885">
          <cell r="I25885" t="e">
            <v>#N/A</v>
          </cell>
        </row>
        <row r="25886">
          <cell r="I25886" t="e">
            <v>#N/A</v>
          </cell>
        </row>
        <row r="25887">
          <cell r="I25887" t="e">
            <v>#N/A</v>
          </cell>
        </row>
        <row r="25888">
          <cell r="I25888" t="e">
            <v>#N/A</v>
          </cell>
        </row>
        <row r="25889">
          <cell r="I25889" t="e">
            <v>#N/A</v>
          </cell>
        </row>
        <row r="25890">
          <cell r="I25890" t="e">
            <v>#N/A</v>
          </cell>
        </row>
        <row r="25891">
          <cell r="I25891" t="e">
            <v>#N/A</v>
          </cell>
        </row>
        <row r="25892">
          <cell r="I25892" t="e">
            <v>#N/A</v>
          </cell>
        </row>
        <row r="25893">
          <cell r="I25893" t="e">
            <v>#N/A</v>
          </cell>
        </row>
        <row r="25894">
          <cell r="I25894" t="e">
            <v>#N/A</v>
          </cell>
        </row>
        <row r="25895">
          <cell r="I25895" t="e">
            <v>#N/A</v>
          </cell>
        </row>
        <row r="25896">
          <cell r="I25896" t="e">
            <v>#N/A</v>
          </cell>
        </row>
        <row r="25897">
          <cell r="I25897" t="e">
            <v>#N/A</v>
          </cell>
        </row>
        <row r="25898">
          <cell r="I25898" t="e">
            <v>#N/A</v>
          </cell>
        </row>
        <row r="25899">
          <cell r="I25899" t="e">
            <v>#N/A</v>
          </cell>
        </row>
        <row r="25900">
          <cell r="I25900" t="e">
            <v>#N/A</v>
          </cell>
        </row>
        <row r="25901">
          <cell r="I25901" t="e">
            <v>#N/A</v>
          </cell>
        </row>
        <row r="25902">
          <cell r="I25902" t="e">
            <v>#N/A</v>
          </cell>
        </row>
        <row r="25903">
          <cell r="I25903" t="e">
            <v>#N/A</v>
          </cell>
        </row>
        <row r="25904">
          <cell r="I25904" t="e">
            <v>#N/A</v>
          </cell>
        </row>
        <row r="25905">
          <cell r="I25905" t="e">
            <v>#N/A</v>
          </cell>
        </row>
        <row r="25906">
          <cell r="I25906" t="e">
            <v>#N/A</v>
          </cell>
        </row>
        <row r="25907">
          <cell r="I25907" t="e">
            <v>#N/A</v>
          </cell>
        </row>
        <row r="25908">
          <cell r="I25908" t="e">
            <v>#N/A</v>
          </cell>
        </row>
        <row r="25909">
          <cell r="I25909" t="e">
            <v>#N/A</v>
          </cell>
        </row>
        <row r="25910">
          <cell r="I25910" t="e">
            <v>#N/A</v>
          </cell>
        </row>
        <row r="25911">
          <cell r="I25911" t="e">
            <v>#N/A</v>
          </cell>
        </row>
        <row r="25912">
          <cell r="I25912" t="e">
            <v>#N/A</v>
          </cell>
        </row>
        <row r="25913">
          <cell r="I25913" t="e">
            <v>#N/A</v>
          </cell>
        </row>
        <row r="25914">
          <cell r="I25914" t="e">
            <v>#N/A</v>
          </cell>
        </row>
        <row r="25915">
          <cell r="I25915" t="e">
            <v>#N/A</v>
          </cell>
        </row>
        <row r="25916">
          <cell r="I25916" t="e">
            <v>#N/A</v>
          </cell>
        </row>
        <row r="25917">
          <cell r="I25917" t="e">
            <v>#N/A</v>
          </cell>
        </row>
        <row r="25918">
          <cell r="I25918" t="e">
            <v>#N/A</v>
          </cell>
        </row>
        <row r="25919">
          <cell r="I25919" t="e">
            <v>#N/A</v>
          </cell>
        </row>
        <row r="25920">
          <cell r="I25920" t="e">
            <v>#N/A</v>
          </cell>
        </row>
        <row r="25921">
          <cell r="I25921" t="e">
            <v>#N/A</v>
          </cell>
        </row>
        <row r="25922">
          <cell r="I25922" t="e">
            <v>#N/A</v>
          </cell>
        </row>
        <row r="25923">
          <cell r="I25923" t="e">
            <v>#N/A</v>
          </cell>
        </row>
        <row r="25924">
          <cell r="I25924" t="e">
            <v>#N/A</v>
          </cell>
        </row>
        <row r="25925">
          <cell r="I25925" t="e">
            <v>#N/A</v>
          </cell>
        </row>
        <row r="25926">
          <cell r="I25926" t="e">
            <v>#N/A</v>
          </cell>
        </row>
        <row r="25927">
          <cell r="I25927" t="e">
            <v>#N/A</v>
          </cell>
        </row>
        <row r="25928">
          <cell r="I25928" t="e">
            <v>#N/A</v>
          </cell>
        </row>
        <row r="25929">
          <cell r="I25929" t="e">
            <v>#N/A</v>
          </cell>
        </row>
        <row r="25930">
          <cell r="I25930" t="e">
            <v>#N/A</v>
          </cell>
        </row>
        <row r="25931">
          <cell r="I25931" t="e">
            <v>#N/A</v>
          </cell>
        </row>
        <row r="25932">
          <cell r="I25932" t="e">
            <v>#N/A</v>
          </cell>
        </row>
        <row r="25933">
          <cell r="I25933" t="e">
            <v>#N/A</v>
          </cell>
        </row>
        <row r="25934">
          <cell r="I25934" t="e">
            <v>#N/A</v>
          </cell>
        </row>
        <row r="25935">
          <cell r="I25935" t="e">
            <v>#N/A</v>
          </cell>
        </row>
        <row r="25936">
          <cell r="I25936" t="e">
            <v>#N/A</v>
          </cell>
        </row>
        <row r="25937">
          <cell r="I25937" t="e">
            <v>#N/A</v>
          </cell>
        </row>
        <row r="25938">
          <cell r="I25938" t="e">
            <v>#N/A</v>
          </cell>
        </row>
        <row r="25939">
          <cell r="I25939" t="e">
            <v>#N/A</v>
          </cell>
        </row>
        <row r="25940">
          <cell r="I25940" t="e">
            <v>#N/A</v>
          </cell>
        </row>
        <row r="25941">
          <cell r="I25941" t="e">
            <v>#N/A</v>
          </cell>
        </row>
        <row r="25942">
          <cell r="I25942" t="e">
            <v>#N/A</v>
          </cell>
        </row>
        <row r="25943">
          <cell r="I25943" t="e">
            <v>#N/A</v>
          </cell>
        </row>
        <row r="25944">
          <cell r="I25944" t="e">
            <v>#N/A</v>
          </cell>
        </row>
        <row r="25945">
          <cell r="I25945" t="e">
            <v>#N/A</v>
          </cell>
        </row>
        <row r="25946">
          <cell r="I25946" t="e">
            <v>#N/A</v>
          </cell>
        </row>
        <row r="25947">
          <cell r="I25947" t="e">
            <v>#N/A</v>
          </cell>
        </row>
        <row r="25948">
          <cell r="I25948" t="e">
            <v>#N/A</v>
          </cell>
        </row>
        <row r="25949">
          <cell r="I25949" t="e">
            <v>#N/A</v>
          </cell>
        </row>
        <row r="25950">
          <cell r="I25950" t="e">
            <v>#N/A</v>
          </cell>
        </row>
        <row r="25951">
          <cell r="I25951" t="e">
            <v>#N/A</v>
          </cell>
        </row>
        <row r="25952">
          <cell r="I25952" t="e">
            <v>#N/A</v>
          </cell>
        </row>
        <row r="25953">
          <cell r="I25953" t="e">
            <v>#N/A</v>
          </cell>
        </row>
        <row r="25954">
          <cell r="I25954" t="e">
            <v>#N/A</v>
          </cell>
        </row>
        <row r="25955">
          <cell r="I25955" t="e">
            <v>#N/A</v>
          </cell>
        </row>
        <row r="25956">
          <cell r="I25956" t="e">
            <v>#N/A</v>
          </cell>
        </row>
        <row r="25957">
          <cell r="I25957" t="e">
            <v>#N/A</v>
          </cell>
        </row>
        <row r="25958">
          <cell r="I25958" t="e">
            <v>#N/A</v>
          </cell>
        </row>
        <row r="25959">
          <cell r="I25959" t="e">
            <v>#N/A</v>
          </cell>
        </row>
        <row r="25960">
          <cell r="I25960" t="e">
            <v>#N/A</v>
          </cell>
        </row>
        <row r="25961">
          <cell r="I25961" t="e">
            <v>#N/A</v>
          </cell>
        </row>
        <row r="25962">
          <cell r="I25962" t="e">
            <v>#N/A</v>
          </cell>
        </row>
        <row r="25963">
          <cell r="I25963" t="e">
            <v>#N/A</v>
          </cell>
        </row>
        <row r="25964">
          <cell r="I25964" t="e">
            <v>#N/A</v>
          </cell>
        </row>
        <row r="25965">
          <cell r="I25965" t="e">
            <v>#N/A</v>
          </cell>
        </row>
        <row r="25966">
          <cell r="I25966" t="e">
            <v>#N/A</v>
          </cell>
        </row>
        <row r="25967">
          <cell r="I25967" t="e">
            <v>#N/A</v>
          </cell>
        </row>
        <row r="25968">
          <cell r="I25968" t="e">
            <v>#N/A</v>
          </cell>
        </row>
        <row r="25969">
          <cell r="I25969" t="e">
            <v>#N/A</v>
          </cell>
        </row>
        <row r="25970">
          <cell r="I25970" t="e">
            <v>#N/A</v>
          </cell>
        </row>
        <row r="25971">
          <cell r="I25971" t="e">
            <v>#N/A</v>
          </cell>
        </row>
        <row r="25972">
          <cell r="I25972" t="e">
            <v>#N/A</v>
          </cell>
        </row>
        <row r="25973">
          <cell r="I25973" t="e">
            <v>#N/A</v>
          </cell>
        </row>
        <row r="25974">
          <cell r="I25974" t="e">
            <v>#N/A</v>
          </cell>
        </row>
        <row r="25975">
          <cell r="I25975" t="e">
            <v>#N/A</v>
          </cell>
        </row>
        <row r="25976">
          <cell r="I25976" t="e">
            <v>#N/A</v>
          </cell>
        </row>
        <row r="25977">
          <cell r="I25977" t="e">
            <v>#N/A</v>
          </cell>
        </row>
        <row r="25978">
          <cell r="I25978" t="e">
            <v>#N/A</v>
          </cell>
        </row>
        <row r="25979">
          <cell r="I25979" t="e">
            <v>#N/A</v>
          </cell>
        </row>
        <row r="25980">
          <cell r="I25980" t="e">
            <v>#N/A</v>
          </cell>
        </row>
        <row r="25981">
          <cell r="I25981" t="e">
            <v>#N/A</v>
          </cell>
        </row>
        <row r="25982">
          <cell r="I25982" t="e">
            <v>#N/A</v>
          </cell>
        </row>
        <row r="25983">
          <cell r="I25983" t="e">
            <v>#N/A</v>
          </cell>
        </row>
        <row r="25984">
          <cell r="I25984" t="e">
            <v>#N/A</v>
          </cell>
        </row>
        <row r="25985">
          <cell r="I25985" t="e">
            <v>#N/A</v>
          </cell>
        </row>
        <row r="25986">
          <cell r="I25986" t="e">
            <v>#N/A</v>
          </cell>
        </row>
        <row r="25987">
          <cell r="I25987" t="e">
            <v>#N/A</v>
          </cell>
        </row>
        <row r="25988">
          <cell r="I25988" t="e">
            <v>#N/A</v>
          </cell>
        </row>
        <row r="25989">
          <cell r="I25989" t="e">
            <v>#N/A</v>
          </cell>
        </row>
        <row r="25990">
          <cell r="I25990" t="e">
            <v>#N/A</v>
          </cell>
        </row>
        <row r="25991">
          <cell r="I25991" t="e">
            <v>#N/A</v>
          </cell>
        </row>
        <row r="25992">
          <cell r="I25992" t="e">
            <v>#N/A</v>
          </cell>
        </row>
        <row r="25993">
          <cell r="I25993" t="e">
            <v>#N/A</v>
          </cell>
        </row>
        <row r="25994">
          <cell r="I25994" t="e">
            <v>#N/A</v>
          </cell>
        </row>
        <row r="25995">
          <cell r="I25995" t="e">
            <v>#N/A</v>
          </cell>
        </row>
        <row r="25996">
          <cell r="I25996" t="e">
            <v>#N/A</v>
          </cell>
        </row>
        <row r="25997">
          <cell r="I25997" t="e">
            <v>#N/A</v>
          </cell>
        </row>
        <row r="25998">
          <cell r="I25998" t="e">
            <v>#N/A</v>
          </cell>
        </row>
        <row r="25999">
          <cell r="I25999" t="e">
            <v>#N/A</v>
          </cell>
        </row>
        <row r="26000">
          <cell r="I26000" t="e">
            <v>#N/A</v>
          </cell>
        </row>
        <row r="26001">
          <cell r="I26001" t="e">
            <v>#N/A</v>
          </cell>
        </row>
        <row r="26002">
          <cell r="I26002" t="e">
            <v>#N/A</v>
          </cell>
        </row>
        <row r="26003">
          <cell r="I26003" t="e">
            <v>#N/A</v>
          </cell>
        </row>
        <row r="26004">
          <cell r="I26004" t="e">
            <v>#N/A</v>
          </cell>
        </row>
        <row r="26005">
          <cell r="I26005" t="e">
            <v>#N/A</v>
          </cell>
        </row>
        <row r="26006">
          <cell r="I26006" t="e">
            <v>#N/A</v>
          </cell>
        </row>
        <row r="26007">
          <cell r="I26007" t="e">
            <v>#N/A</v>
          </cell>
        </row>
        <row r="26008">
          <cell r="I26008" t="e">
            <v>#N/A</v>
          </cell>
        </row>
        <row r="26009">
          <cell r="I26009" t="e">
            <v>#N/A</v>
          </cell>
        </row>
        <row r="26010">
          <cell r="I26010" t="e">
            <v>#N/A</v>
          </cell>
        </row>
        <row r="26011">
          <cell r="I26011" t="e">
            <v>#N/A</v>
          </cell>
        </row>
        <row r="26012">
          <cell r="I26012" t="e">
            <v>#N/A</v>
          </cell>
        </row>
        <row r="26013">
          <cell r="I26013" t="e">
            <v>#N/A</v>
          </cell>
        </row>
        <row r="26014">
          <cell r="I26014" t="e">
            <v>#N/A</v>
          </cell>
        </row>
        <row r="26015">
          <cell r="I26015" t="e">
            <v>#N/A</v>
          </cell>
        </row>
        <row r="26016">
          <cell r="I26016" t="e">
            <v>#N/A</v>
          </cell>
        </row>
        <row r="26017">
          <cell r="I26017" t="e">
            <v>#N/A</v>
          </cell>
        </row>
        <row r="26018">
          <cell r="I26018" t="e">
            <v>#N/A</v>
          </cell>
        </row>
        <row r="26019">
          <cell r="I26019" t="e">
            <v>#N/A</v>
          </cell>
        </row>
        <row r="26020">
          <cell r="I26020" t="e">
            <v>#N/A</v>
          </cell>
        </row>
        <row r="26021">
          <cell r="I26021" t="e">
            <v>#N/A</v>
          </cell>
        </row>
        <row r="26022">
          <cell r="I26022" t="e">
            <v>#N/A</v>
          </cell>
        </row>
        <row r="26023">
          <cell r="I26023" t="e">
            <v>#N/A</v>
          </cell>
        </row>
        <row r="26024">
          <cell r="I26024" t="e">
            <v>#N/A</v>
          </cell>
        </row>
        <row r="26025">
          <cell r="I26025" t="e">
            <v>#N/A</v>
          </cell>
        </row>
        <row r="26026">
          <cell r="I26026" t="e">
            <v>#N/A</v>
          </cell>
        </row>
        <row r="26027">
          <cell r="I26027" t="e">
            <v>#N/A</v>
          </cell>
        </row>
        <row r="26028">
          <cell r="I26028" t="e">
            <v>#N/A</v>
          </cell>
        </row>
        <row r="26029">
          <cell r="I26029" t="e">
            <v>#N/A</v>
          </cell>
        </row>
        <row r="26030">
          <cell r="I26030" t="e">
            <v>#N/A</v>
          </cell>
        </row>
        <row r="26031">
          <cell r="I26031" t="e">
            <v>#N/A</v>
          </cell>
        </row>
        <row r="26032">
          <cell r="I26032" t="e">
            <v>#N/A</v>
          </cell>
        </row>
        <row r="26033">
          <cell r="I26033" t="e">
            <v>#N/A</v>
          </cell>
        </row>
        <row r="26034">
          <cell r="I26034" t="e">
            <v>#N/A</v>
          </cell>
        </row>
        <row r="26035">
          <cell r="I26035" t="e">
            <v>#N/A</v>
          </cell>
        </row>
        <row r="26036">
          <cell r="I26036" t="e">
            <v>#N/A</v>
          </cell>
        </row>
        <row r="26037">
          <cell r="I26037" t="e">
            <v>#N/A</v>
          </cell>
        </row>
        <row r="26038">
          <cell r="I26038" t="e">
            <v>#N/A</v>
          </cell>
        </row>
        <row r="26039">
          <cell r="I26039" t="e">
            <v>#N/A</v>
          </cell>
        </row>
        <row r="26040">
          <cell r="I26040" t="e">
            <v>#N/A</v>
          </cell>
        </row>
        <row r="26041">
          <cell r="I26041" t="e">
            <v>#N/A</v>
          </cell>
        </row>
        <row r="26042">
          <cell r="I26042" t="e">
            <v>#N/A</v>
          </cell>
        </row>
        <row r="26043">
          <cell r="I26043" t="e">
            <v>#N/A</v>
          </cell>
        </row>
        <row r="26044">
          <cell r="I26044" t="e">
            <v>#N/A</v>
          </cell>
        </row>
        <row r="26045">
          <cell r="I26045" t="e">
            <v>#N/A</v>
          </cell>
        </row>
        <row r="26046">
          <cell r="I26046" t="e">
            <v>#N/A</v>
          </cell>
        </row>
        <row r="26047">
          <cell r="I26047" t="e">
            <v>#N/A</v>
          </cell>
        </row>
        <row r="26048">
          <cell r="I26048" t="e">
            <v>#N/A</v>
          </cell>
        </row>
        <row r="26049">
          <cell r="I26049" t="e">
            <v>#N/A</v>
          </cell>
        </row>
        <row r="26050">
          <cell r="I26050" t="e">
            <v>#N/A</v>
          </cell>
        </row>
        <row r="26051">
          <cell r="I26051" t="e">
            <v>#N/A</v>
          </cell>
        </row>
        <row r="26052">
          <cell r="I26052" t="e">
            <v>#N/A</v>
          </cell>
        </row>
        <row r="26053">
          <cell r="I26053" t="e">
            <v>#N/A</v>
          </cell>
        </row>
        <row r="26054">
          <cell r="I26054" t="e">
            <v>#N/A</v>
          </cell>
        </row>
        <row r="26055">
          <cell r="I26055" t="e">
            <v>#N/A</v>
          </cell>
        </row>
        <row r="26056">
          <cell r="I26056" t="e">
            <v>#N/A</v>
          </cell>
        </row>
        <row r="26057">
          <cell r="I26057" t="e">
            <v>#N/A</v>
          </cell>
        </row>
        <row r="26058">
          <cell r="I26058" t="e">
            <v>#N/A</v>
          </cell>
        </row>
        <row r="26059">
          <cell r="I26059" t="e">
            <v>#N/A</v>
          </cell>
        </row>
        <row r="26060">
          <cell r="I26060" t="e">
            <v>#N/A</v>
          </cell>
        </row>
        <row r="26061">
          <cell r="I26061" t="e">
            <v>#N/A</v>
          </cell>
        </row>
        <row r="26062">
          <cell r="I26062" t="e">
            <v>#N/A</v>
          </cell>
        </row>
        <row r="26063">
          <cell r="I26063" t="e">
            <v>#N/A</v>
          </cell>
        </row>
        <row r="26064">
          <cell r="I26064" t="e">
            <v>#N/A</v>
          </cell>
        </row>
        <row r="26065">
          <cell r="I26065" t="e">
            <v>#N/A</v>
          </cell>
        </row>
        <row r="26066">
          <cell r="I26066" t="e">
            <v>#N/A</v>
          </cell>
        </row>
        <row r="26067">
          <cell r="I26067" t="e">
            <v>#N/A</v>
          </cell>
        </row>
        <row r="26068">
          <cell r="I26068" t="e">
            <v>#N/A</v>
          </cell>
        </row>
        <row r="26069">
          <cell r="I26069" t="e">
            <v>#N/A</v>
          </cell>
        </row>
        <row r="26070">
          <cell r="I26070" t="e">
            <v>#N/A</v>
          </cell>
        </row>
        <row r="26071">
          <cell r="I26071" t="e">
            <v>#N/A</v>
          </cell>
        </row>
        <row r="26072">
          <cell r="I26072" t="e">
            <v>#N/A</v>
          </cell>
        </row>
        <row r="26073">
          <cell r="I26073" t="e">
            <v>#N/A</v>
          </cell>
        </row>
        <row r="26074">
          <cell r="I26074" t="e">
            <v>#N/A</v>
          </cell>
        </row>
        <row r="26075">
          <cell r="I26075" t="e">
            <v>#N/A</v>
          </cell>
        </row>
        <row r="26076">
          <cell r="I26076" t="e">
            <v>#N/A</v>
          </cell>
        </row>
        <row r="26077">
          <cell r="I26077" t="e">
            <v>#N/A</v>
          </cell>
        </row>
        <row r="26078">
          <cell r="I26078" t="e">
            <v>#N/A</v>
          </cell>
        </row>
        <row r="26079">
          <cell r="I26079" t="e">
            <v>#N/A</v>
          </cell>
        </row>
        <row r="26080">
          <cell r="I26080" t="e">
            <v>#N/A</v>
          </cell>
        </row>
        <row r="26081">
          <cell r="I26081" t="e">
            <v>#N/A</v>
          </cell>
        </row>
        <row r="26082">
          <cell r="I26082" t="e">
            <v>#N/A</v>
          </cell>
        </row>
        <row r="26083">
          <cell r="I26083" t="e">
            <v>#N/A</v>
          </cell>
        </row>
        <row r="26084">
          <cell r="I26084" t="e">
            <v>#N/A</v>
          </cell>
        </row>
        <row r="26085">
          <cell r="I26085" t="e">
            <v>#N/A</v>
          </cell>
        </row>
        <row r="26086">
          <cell r="I26086" t="e">
            <v>#N/A</v>
          </cell>
        </row>
        <row r="26087">
          <cell r="I26087" t="e">
            <v>#N/A</v>
          </cell>
        </row>
        <row r="26088">
          <cell r="I26088" t="e">
            <v>#N/A</v>
          </cell>
        </row>
        <row r="26089">
          <cell r="I26089" t="e">
            <v>#N/A</v>
          </cell>
        </row>
        <row r="26090">
          <cell r="I26090" t="e">
            <v>#N/A</v>
          </cell>
        </row>
        <row r="26091">
          <cell r="I26091" t="e">
            <v>#N/A</v>
          </cell>
        </row>
        <row r="26092">
          <cell r="I26092" t="e">
            <v>#N/A</v>
          </cell>
        </row>
        <row r="26093">
          <cell r="I26093" t="e">
            <v>#N/A</v>
          </cell>
        </row>
        <row r="26094">
          <cell r="I26094" t="e">
            <v>#N/A</v>
          </cell>
        </row>
        <row r="26095">
          <cell r="I26095" t="e">
            <v>#N/A</v>
          </cell>
        </row>
        <row r="26096">
          <cell r="I26096" t="e">
            <v>#N/A</v>
          </cell>
        </row>
        <row r="26097">
          <cell r="I26097" t="e">
            <v>#N/A</v>
          </cell>
        </row>
        <row r="26098">
          <cell r="I26098" t="e">
            <v>#N/A</v>
          </cell>
        </row>
        <row r="26099">
          <cell r="I26099" t="e">
            <v>#N/A</v>
          </cell>
        </row>
        <row r="26100">
          <cell r="I26100" t="e">
            <v>#N/A</v>
          </cell>
        </row>
        <row r="26101">
          <cell r="I26101" t="e">
            <v>#N/A</v>
          </cell>
        </row>
        <row r="26102">
          <cell r="I26102" t="e">
            <v>#N/A</v>
          </cell>
        </row>
        <row r="26103">
          <cell r="I26103" t="e">
            <v>#N/A</v>
          </cell>
        </row>
        <row r="26104">
          <cell r="I26104" t="e">
            <v>#N/A</v>
          </cell>
        </row>
        <row r="26105">
          <cell r="I26105" t="e">
            <v>#N/A</v>
          </cell>
        </row>
        <row r="26106">
          <cell r="I26106" t="e">
            <v>#N/A</v>
          </cell>
        </row>
        <row r="26107">
          <cell r="I26107" t="e">
            <v>#N/A</v>
          </cell>
        </row>
        <row r="26108">
          <cell r="I26108" t="e">
            <v>#N/A</v>
          </cell>
        </row>
        <row r="26109">
          <cell r="I26109" t="e">
            <v>#N/A</v>
          </cell>
        </row>
        <row r="26110">
          <cell r="I26110" t="e">
            <v>#N/A</v>
          </cell>
        </row>
        <row r="26111">
          <cell r="I26111" t="e">
            <v>#N/A</v>
          </cell>
        </row>
        <row r="26112">
          <cell r="I26112" t="e">
            <v>#N/A</v>
          </cell>
        </row>
        <row r="26113">
          <cell r="I26113" t="e">
            <v>#N/A</v>
          </cell>
        </row>
        <row r="26114">
          <cell r="I26114" t="e">
            <v>#N/A</v>
          </cell>
        </row>
        <row r="26115">
          <cell r="I26115" t="e">
            <v>#N/A</v>
          </cell>
        </row>
        <row r="26116">
          <cell r="I26116" t="e">
            <v>#N/A</v>
          </cell>
        </row>
        <row r="26117">
          <cell r="I26117" t="e">
            <v>#N/A</v>
          </cell>
        </row>
        <row r="26118">
          <cell r="I26118" t="e">
            <v>#N/A</v>
          </cell>
        </row>
        <row r="26119">
          <cell r="I26119" t="e">
            <v>#N/A</v>
          </cell>
        </row>
        <row r="26120">
          <cell r="I26120" t="e">
            <v>#N/A</v>
          </cell>
        </row>
        <row r="26121">
          <cell r="I26121" t="e">
            <v>#N/A</v>
          </cell>
        </row>
        <row r="26122">
          <cell r="I26122" t="e">
            <v>#N/A</v>
          </cell>
        </row>
        <row r="26123">
          <cell r="I26123" t="e">
            <v>#N/A</v>
          </cell>
        </row>
        <row r="26124">
          <cell r="I26124" t="e">
            <v>#N/A</v>
          </cell>
        </row>
        <row r="26125">
          <cell r="I26125" t="e">
            <v>#N/A</v>
          </cell>
        </row>
        <row r="26126">
          <cell r="I26126" t="e">
            <v>#N/A</v>
          </cell>
        </row>
        <row r="26127">
          <cell r="I26127" t="e">
            <v>#N/A</v>
          </cell>
        </row>
        <row r="26128">
          <cell r="I26128" t="e">
            <v>#N/A</v>
          </cell>
        </row>
        <row r="26129">
          <cell r="I26129" t="e">
            <v>#N/A</v>
          </cell>
        </row>
        <row r="26130">
          <cell r="I26130" t="e">
            <v>#N/A</v>
          </cell>
        </row>
        <row r="26131">
          <cell r="I26131" t="e">
            <v>#N/A</v>
          </cell>
        </row>
        <row r="26132">
          <cell r="I26132" t="e">
            <v>#N/A</v>
          </cell>
        </row>
        <row r="26133">
          <cell r="I26133" t="e">
            <v>#N/A</v>
          </cell>
        </row>
        <row r="26134">
          <cell r="I26134" t="e">
            <v>#N/A</v>
          </cell>
        </row>
        <row r="26135">
          <cell r="I26135" t="e">
            <v>#N/A</v>
          </cell>
        </row>
        <row r="26136">
          <cell r="I26136" t="e">
            <v>#N/A</v>
          </cell>
        </row>
        <row r="26137">
          <cell r="I26137" t="e">
            <v>#N/A</v>
          </cell>
        </row>
        <row r="26138">
          <cell r="I26138" t="e">
            <v>#N/A</v>
          </cell>
        </row>
        <row r="26139">
          <cell r="I26139" t="e">
            <v>#N/A</v>
          </cell>
        </row>
        <row r="26140">
          <cell r="I26140" t="e">
            <v>#N/A</v>
          </cell>
        </row>
        <row r="26141">
          <cell r="I26141" t="e">
            <v>#N/A</v>
          </cell>
        </row>
        <row r="26142">
          <cell r="I26142" t="e">
            <v>#N/A</v>
          </cell>
        </row>
        <row r="26143">
          <cell r="I26143" t="e">
            <v>#N/A</v>
          </cell>
        </row>
        <row r="26144">
          <cell r="I26144" t="e">
            <v>#N/A</v>
          </cell>
        </row>
        <row r="26145">
          <cell r="I26145" t="e">
            <v>#N/A</v>
          </cell>
        </row>
        <row r="26146">
          <cell r="I26146" t="e">
            <v>#N/A</v>
          </cell>
        </row>
        <row r="26147">
          <cell r="I26147" t="e">
            <v>#N/A</v>
          </cell>
        </row>
        <row r="26148">
          <cell r="I26148" t="e">
            <v>#N/A</v>
          </cell>
        </row>
        <row r="26149">
          <cell r="I26149" t="e">
            <v>#N/A</v>
          </cell>
        </row>
        <row r="26150">
          <cell r="I26150" t="e">
            <v>#N/A</v>
          </cell>
        </row>
        <row r="26151">
          <cell r="I26151" t="e">
            <v>#N/A</v>
          </cell>
        </row>
        <row r="26152">
          <cell r="I26152" t="e">
            <v>#N/A</v>
          </cell>
        </row>
        <row r="26153">
          <cell r="I26153" t="e">
            <v>#N/A</v>
          </cell>
        </row>
        <row r="26154">
          <cell r="I26154" t="e">
            <v>#N/A</v>
          </cell>
        </row>
        <row r="26155">
          <cell r="I26155" t="e">
            <v>#N/A</v>
          </cell>
        </row>
        <row r="26156">
          <cell r="I26156" t="e">
            <v>#N/A</v>
          </cell>
        </row>
        <row r="26157">
          <cell r="I26157" t="e">
            <v>#N/A</v>
          </cell>
        </row>
        <row r="26158">
          <cell r="I26158" t="e">
            <v>#N/A</v>
          </cell>
        </row>
        <row r="26159">
          <cell r="I26159" t="e">
            <v>#N/A</v>
          </cell>
        </row>
        <row r="26160">
          <cell r="I26160" t="e">
            <v>#N/A</v>
          </cell>
        </row>
        <row r="26161">
          <cell r="I26161" t="e">
            <v>#N/A</v>
          </cell>
        </row>
        <row r="26162">
          <cell r="I26162" t="e">
            <v>#N/A</v>
          </cell>
        </row>
        <row r="26163">
          <cell r="I26163" t="e">
            <v>#N/A</v>
          </cell>
        </row>
        <row r="26164">
          <cell r="I26164" t="e">
            <v>#N/A</v>
          </cell>
        </row>
        <row r="26165">
          <cell r="I26165" t="e">
            <v>#N/A</v>
          </cell>
        </row>
        <row r="26166">
          <cell r="I26166" t="e">
            <v>#N/A</v>
          </cell>
        </row>
        <row r="26167">
          <cell r="I26167" t="e">
            <v>#N/A</v>
          </cell>
        </row>
        <row r="26168">
          <cell r="I26168" t="e">
            <v>#N/A</v>
          </cell>
        </row>
        <row r="26169">
          <cell r="I26169" t="e">
            <v>#N/A</v>
          </cell>
        </row>
        <row r="26170">
          <cell r="I26170" t="e">
            <v>#N/A</v>
          </cell>
        </row>
        <row r="26171">
          <cell r="I26171" t="e">
            <v>#N/A</v>
          </cell>
        </row>
        <row r="26172">
          <cell r="I26172" t="e">
            <v>#N/A</v>
          </cell>
        </row>
        <row r="26173">
          <cell r="I26173" t="e">
            <v>#N/A</v>
          </cell>
        </row>
        <row r="26174">
          <cell r="I26174" t="e">
            <v>#N/A</v>
          </cell>
        </row>
        <row r="26175">
          <cell r="I26175" t="e">
            <v>#N/A</v>
          </cell>
        </row>
        <row r="26176">
          <cell r="I26176" t="e">
            <v>#N/A</v>
          </cell>
        </row>
        <row r="26177">
          <cell r="I26177" t="e">
            <v>#N/A</v>
          </cell>
        </row>
        <row r="26178">
          <cell r="I26178" t="e">
            <v>#N/A</v>
          </cell>
        </row>
        <row r="26179">
          <cell r="I26179" t="e">
            <v>#N/A</v>
          </cell>
        </row>
        <row r="26180">
          <cell r="I26180" t="e">
            <v>#N/A</v>
          </cell>
        </row>
        <row r="26181">
          <cell r="I26181" t="e">
            <v>#N/A</v>
          </cell>
        </row>
        <row r="26182">
          <cell r="I26182" t="e">
            <v>#N/A</v>
          </cell>
        </row>
        <row r="26183">
          <cell r="I26183" t="e">
            <v>#N/A</v>
          </cell>
        </row>
        <row r="26184">
          <cell r="I26184" t="e">
            <v>#N/A</v>
          </cell>
        </row>
        <row r="26185">
          <cell r="I26185" t="e">
            <v>#N/A</v>
          </cell>
        </row>
        <row r="26186">
          <cell r="I26186" t="e">
            <v>#N/A</v>
          </cell>
        </row>
        <row r="26187">
          <cell r="I26187" t="e">
            <v>#N/A</v>
          </cell>
        </row>
        <row r="26188">
          <cell r="I26188" t="e">
            <v>#N/A</v>
          </cell>
        </row>
        <row r="26189">
          <cell r="I26189" t="e">
            <v>#N/A</v>
          </cell>
        </row>
        <row r="26190">
          <cell r="I26190" t="e">
            <v>#N/A</v>
          </cell>
        </row>
        <row r="26191">
          <cell r="I26191" t="e">
            <v>#N/A</v>
          </cell>
        </row>
        <row r="26192">
          <cell r="I26192" t="e">
            <v>#N/A</v>
          </cell>
        </row>
        <row r="26193">
          <cell r="I26193" t="e">
            <v>#N/A</v>
          </cell>
        </row>
        <row r="26194">
          <cell r="I26194" t="e">
            <v>#N/A</v>
          </cell>
        </row>
        <row r="26195">
          <cell r="I26195" t="e">
            <v>#N/A</v>
          </cell>
        </row>
        <row r="26196">
          <cell r="I26196" t="e">
            <v>#N/A</v>
          </cell>
        </row>
        <row r="26197">
          <cell r="I26197" t="e">
            <v>#N/A</v>
          </cell>
        </row>
        <row r="26198">
          <cell r="I26198" t="e">
            <v>#N/A</v>
          </cell>
        </row>
        <row r="26199">
          <cell r="I26199" t="e">
            <v>#N/A</v>
          </cell>
        </row>
        <row r="26200">
          <cell r="I26200" t="e">
            <v>#N/A</v>
          </cell>
        </row>
        <row r="26201">
          <cell r="I26201" t="e">
            <v>#N/A</v>
          </cell>
        </row>
        <row r="26202">
          <cell r="I26202" t="e">
            <v>#N/A</v>
          </cell>
        </row>
        <row r="26203">
          <cell r="I26203" t="e">
            <v>#N/A</v>
          </cell>
        </row>
        <row r="26204">
          <cell r="I26204" t="e">
            <v>#N/A</v>
          </cell>
        </row>
        <row r="26205">
          <cell r="I26205" t="e">
            <v>#N/A</v>
          </cell>
        </row>
        <row r="26206">
          <cell r="I26206" t="e">
            <v>#N/A</v>
          </cell>
        </row>
        <row r="26207">
          <cell r="I26207" t="e">
            <v>#N/A</v>
          </cell>
        </row>
        <row r="26208">
          <cell r="I26208" t="e">
            <v>#N/A</v>
          </cell>
        </row>
        <row r="26209">
          <cell r="I26209" t="e">
            <v>#N/A</v>
          </cell>
        </row>
        <row r="26210">
          <cell r="I26210" t="e">
            <v>#N/A</v>
          </cell>
        </row>
        <row r="26211">
          <cell r="I26211" t="e">
            <v>#N/A</v>
          </cell>
        </row>
        <row r="26212">
          <cell r="I26212" t="e">
            <v>#N/A</v>
          </cell>
        </row>
        <row r="26213">
          <cell r="I26213" t="e">
            <v>#N/A</v>
          </cell>
        </row>
        <row r="26214">
          <cell r="I26214" t="e">
            <v>#N/A</v>
          </cell>
        </row>
        <row r="26215">
          <cell r="I26215" t="e">
            <v>#N/A</v>
          </cell>
        </row>
        <row r="26216">
          <cell r="I26216" t="e">
            <v>#N/A</v>
          </cell>
        </row>
        <row r="26217">
          <cell r="I26217" t="e">
            <v>#N/A</v>
          </cell>
        </row>
        <row r="26218">
          <cell r="I26218" t="e">
            <v>#N/A</v>
          </cell>
        </row>
        <row r="26219">
          <cell r="I26219" t="e">
            <v>#N/A</v>
          </cell>
        </row>
        <row r="26220">
          <cell r="I26220" t="e">
            <v>#N/A</v>
          </cell>
        </row>
        <row r="26221">
          <cell r="I26221" t="e">
            <v>#N/A</v>
          </cell>
        </row>
        <row r="26222">
          <cell r="I26222" t="e">
            <v>#N/A</v>
          </cell>
        </row>
        <row r="26223">
          <cell r="I26223" t="e">
            <v>#N/A</v>
          </cell>
        </row>
        <row r="26224">
          <cell r="I26224" t="e">
            <v>#N/A</v>
          </cell>
        </row>
        <row r="26225">
          <cell r="I26225" t="e">
            <v>#N/A</v>
          </cell>
        </row>
        <row r="26226">
          <cell r="I26226" t="e">
            <v>#N/A</v>
          </cell>
        </row>
        <row r="26227">
          <cell r="I26227" t="e">
            <v>#N/A</v>
          </cell>
        </row>
        <row r="26228">
          <cell r="I26228" t="e">
            <v>#N/A</v>
          </cell>
        </row>
        <row r="26229">
          <cell r="I26229" t="e">
            <v>#N/A</v>
          </cell>
        </row>
        <row r="26230">
          <cell r="I26230" t="e">
            <v>#N/A</v>
          </cell>
        </row>
        <row r="26231">
          <cell r="I26231" t="e">
            <v>#N/A</v>
          </cell>
        </row>
        <row r="26232">
          <cell r="I26232" t="e">
            <v>#N/A</v>
          </cell>
        </row>
        <row r="26233">
          <cell r="I26233" t="e">
            <v>#N/A</v>
          </cell>
        </row>
        <row r="26234">
          <cell r="I26234" t="e">
            <v>#N/A</v>
          </cell>
        </row>
        <row r="26235">
          <cell r="I26235" t="e">
            <v>#N/A</v>
          </cell>
        </row>
        <row r="26236">
          <cell r="I26236" t="e">
            <v>#N/A</v>
          </cell>
        </row>
        <row r="26237">
          <cell r="I26237" t="e">
            <v>#N/A</v>
          </cell>
        </row>
        <row r="26238">
          <cell r="I26238" t="e">
            <v>#N/A</v>
          </cell>
        </row>
        <row r="26239">
          <cell r="I26239" t="e">
            <v>#N/A</v>
          </cell>
        </row>
        <row r="26240">
          <cell r="I26240" t="e">
            <v>#N/A</v>
          </cell>
        </row>
        <row r="26241">
          <cell r="I26241" t="e">
            <v>#N/A</v>
          </cell>
        </row>
        <row r="26242">
          <cell r="I26242" t="e">
            <v>#N/A</v>
          </cell>
        </row>
        <row r="26243">
          <cell r="I26243" t="e">
            <v>#N/A</v>
          </cell>
        </row>
        <row r="26244">
          <cell r="I26244" t="e">
            <v>#N/A</v>
          </cell>
        </row>
        <row r="26245">
          <cell r="I26245" t="e">
            <v>#N/A</v>
          </cell>
        </row>
        <row r="26246">
          <cell r="I26246" t="e">
            <v>#N/A</v>
          </cell>
        </row>
        <row r="26247">
          <cell r="I26247" t="e">
            <v>#N/A</v>
          </cell>
        </row>
        <row r="26248">
          <cell r="I26248" t="e">
            <v>#N/A</v>
          </cell>
        </row>
        <row r="26249">
          <cell r="I26249" t="e">
            <v>#N/A</v>
          </cell>
        </row>
        <row r="26250">
          <cell r="I26250" t="e">
            <v>#N/A</v>
          </cell>
        </row>
        <row r="26251">
          <cell r="I26251" t="e">
            <v>#N/A</v>
          </cell>
        </row>
        <row r="26252">
          <cell r="I26252" t="e">
            <v>#N/A</v>
          </cell>
        </row>
        <row r="26253">
          <cell r="I26253" t="e">
            <v>#N/A</v>
          </cell>
        </row>
        <row r="26254">
          <cell r="I26254" t="e">
            <v>#N/A</v>
          </cell>
        </row>
        <row r="26255">
          <cell r="I26255" t="e">
            <v>#N/A</v>
          </cell>
        </row>
        <row r="26256">
          <cell r="I26256" t="e">
            <v>#N/A</v>
          </cell>
        </row>
        <row r="26257">
          <cell r="I26257" t="e">
            <v>#N/A</v>
          </cell>
        </row>
        <row r="26258">
          <cell r="I26258" t="e">
            <v>#N/A</v>
          </cell>
        </row>
        <row r="26259">
          <cell r="I26259" t="e">
            <v>#N/A</v>
          </cell>
        </row>
        <row r="26260">
          <cell r="I26260" t="e">
            <v>#N/A</v>
          </cell>
        </row>
        <row r="26261">
          <cell r="I26261" t="e">
            <v>#N/A</v>
          </cell>
        </row>
        <row r="26262">
          <cell r="I26262" t="e">
            <v>#N/A</v>
          </cell>
        </row>
        <row r="26263">
          <cell r="I26263" t="e">
            <v>#N/A</v>
          </cell>
        </row>
        <row r="26264">
          <cell r="I26264" t="e">
            <v>#N/A</v>
          </cell>
        </row>
        <row r="26265">
          <cell r="I26265" t="e">
            <v>#N/A</v>
          </cell>
        </row>
        <row r="26266">
          <cell r="I26266" t="e">
            <v>#N/A</v>
          </cell>
        </row>
        <row r="26267">
          <cell r="I26267" t="e">
            <v>#N/A</v>
          </cell>
        </row>
        <row r="26268">
          <cell r="I26268" t="e">
            <v>#N/A</v>
          </cell>
        </row>
        <row r="26269">
          <cell r="I26269" t="e">
            <v>#N/A</v>
          </cell>
        </row>
        <row r="26270">
          <cell r="I26270" t="e">
            <v>#N/A</v>
          </cell>
        </row>
        <row r="26271">
          <cell r="I26271" t="e">
            <v>#N/A</v>
          </cell>
        </row>
        <row r="26272">
          <cell r="I26272" t="e">
            <v>#N/A</v>
          </cell>
        </row>
        <row r="26273">
          <cell r="I26273" t="e">
            <v>#N/A</v>
          </cell>
        </row>
        <row r="26274">
          <cell r="I26274" t="e">
            <v>#N/A</v>
          </cell>
        </row>
        <row r="26275">
          <cell r="I26275" t="e">
            <v>#N/A</v>
          </cell>
        </row>
        <row r="26276">
          <cell r="I26276" t="e">
            <v>#N/A</v>
          </cell>
        </row>
        <row r="26277">
          <cell r="I26277" t="e">
            <v>#N/A</v>
          </cell>
        </row>
        <row r="26278">
          <cell r="I26278" t="e">
            <v>#N/A</v>
          </cell>
        </row>
        <row r="26279">
          <cell r="I26279" t="e">
            <v>#N/A</v>
          </cell>
        </row>
        <row r="26280">
          <cell r="I26280" t="e">
            <v>#N/A</v>
          </cell>
        </row>
        <row r="26281">
          <cell r="I26281" t="e">
            <v>#N/A</v>
          </cell>
        </row>
        <row r="26282">
          <cell r="I26282" t="e">
            <v>#N/A</v>
          </cell>
        </row>
        <row r="26283">
          <cell r="I26283" t="e">
            <v>#N/A</v>
          </cell>
        </row>
        <row r="26284">
          <cell r="I26284" t="e">
            <v>#N/A</v>
          </cell>
        </row>
        <row r="26285">
          <cell r="I26285" t="e">
            <v>#N/A</v>
          </cell>
        </row>
        <row r="26286">
          <cell r="I26286" t="e">
            <v>#N/A</v>
          </cell>
        </row>
        <row r="26287">
          <cell r="I26287" t="e">
            <v>#N/A</v>
          </cell>
        </row>
        <row r="26288">
          <cell r="I26288" t="e">
            <v>#N/A</v>
          </cell>
        </row>
        <row r="26289">
          <cell r="I26289" t="e">
            <v>#N/A</v>
          </cell>
        </row>
        <row r="26290">
          <cell r="I26290" t="e">
            <v>#N/A</v>
          </cell>
        </row>
        <row r="26291">
          <cell r="I26291" t="e">
            <v>#N/A</v>
          </cell>
        </row>
        <row r="26292">
          <cell r="I26292" t="e">
            <v>#N/A</v>
          </cell>
        </row>
        <row r="26293">
          <cell r="I26293" t="e">
            <v>#N/A</v>
          </cell>
        </row>
        <row r="26294">
          <cell r="I26294" t="e">
            <v>#N/A</v>
          </cell>
        </row>
        <row r="26295">
          <cell r="I26295" t="e">
            <v>#N/A</v>
          </cell>
        </row>
        <row r="26296">
          <cell r="I26296" t="e">
            <v>#N/A</v>
          </cell>
        </row>
        <row r="26297">
          <cell r="I26297" t="e">
            <v>#N/A</v>
          </cell>
        </row>
        <row r="26298">
          <cell r="I26298" t="e">
            <v>#N/A</v>
          </cell>
        </row>
        <row r="26299">
          <cell r="I26299" t="e">
            <v>#N/A</v>
          </cell>
        </row>
        <row r="26300">
          <cell r="I26300" t="e">
            <v>#N/A</v>
          </cell>
        </row>
        <row r="26301">
          <cell r="I26301" t="e">
            <v>#N/A</v>
          </cell>
        </row>
        <row r="26302">
          <cell r="I26302" t="e">
            <v>#N/A</v>
          </cell>
        </row>
        <row r="26303">
          <cell r="I26303" t="e">
            <v>#N/A</v>
          </cell>
        </row>
        <row r="26304">
          <cell r="I26304" t="e">
            <v>#N/A</v>
          </cell>
        </row>
        <row r="26305">
          <cell r="I26305" t="e">
            <v>#N/A</v>
          </cell>
        </row>
        <row r="26306">
          <cell r="I26306" t="e">
            <v>#N/A</v>
          </cell>
        </row>
        <row r="26307">
          <cell r="I26307" t="e">
            <v>#N/A</v>
          </cell>
        </row>
        <row r="26308">
          <cell r="I26308" t="e">
            <v>#N/A</v>
          </cell>
        </row>
        <row r="26309">
          <cell r="I26309" t="e">
            <v>#N/A</v>
          </cell>
        </row>
        <row r="26310">
          <cell r="I26310" t="e">
            <v>#N/A</v>
          </cell>
        </row>
        <row r="26311">
          <cell r="I26311" t="e">
            <v>#N/A</v>
          </cell>
        </row>
        <row r="26312">
          <cell r="I26312" t="e">
            <v>#N/A</v>
          </cell>
        </row>
        <row r="26313">
          <cell r="I26313" t="e">
            <v>#N/A</v>
          </cell>
        </row>
        <row r="26314">
          <cell r="I26314" t="e">
            <v>#N/A</v>
          </cell>
        </row>
        <row r="26315">
          <cell r="I26315" t="e">
            <v>#N/A</v>
          </cell>
        </row>
        <row r="26316">
          <cell r="I26316" t="e">
            <v>#N/A</v>
          </cell>
        </row>
        <row r="26317">
          <cell r="I26317" t="e">
            <v>#N/A</v>
          </cell>
        </row>
        <row r="26318">
          <cell r="I26318" t="e">
            <v>#N/A</v>
          </cell>
        </row>
        <row r="26319">
          <cell r="I26319" t="e">
            <v>#N/A</v>
          </cell>
        </row>
        <row r="26320">
          <cell r="I26320" t="e">
            <v>#N/A</v>
          </cell>
        </row>
        <row r="26321">
          <cell r="I26321" t="e">
            <v>#N/A</v>
          </cell>
        </row>
        <row r="26322">
          <cell r="I26322" t="e">
            <v>#N/A</v>
          </cell>
        </row>
        <row r="26323">
          <cell r="I26323" t="e">
            <v>#N/A</v>
          </cell>
        </row>
        <row r="26324">
          <cell r="I26324" t="e">
            <v>#N/A</v>
          </cell>
        </row>
        <row r="26325">
          <cell r="I26325" t="e">
            <v>#N/A</v>
          </cell>
        </row>
        <row r="26326">
          <cell r="I26326" t="e">
            <v>#N/A</v>
          </cell>
        </row>
        <row r="26327">
          <cell r="I26327" t="e">
            <v>#N/A</v>
          </cell>
        </row>
        <row r="26328">
          <cell r="I26328" t="e">
            <v>#N/A</v>
          </cell>
        </row>
        <row r="26329">
          <cell r="I26329" t="e">
            <v>#N/A</v>
          </cell>
        </row>
        <row r="26330">
          <cell r="I26330" t="e">
            <v>#N/A</v>
          </cell>
        </row>
        <row r="26331">
          <cell r="I26331" t="e">
            <v>#N/A</v>
          </cell>
        </row>
        <row r="26332">
          <cell r="I26332" t="e">
            <v>#N/A</v>
          </cell>
        </row>
        <row r="26333">
          <cell r="I26333" t="e">
            <v>#N/A</v>
          </cell>
        </row>
        <row r="26334">
          <cell r="I26334" t="e">
            <v>#N/A</v>
          </cell>
        </row>
        <row r="26335">
          <cell r="I26335" t="e">
            <v>#N/A</v>
          </cell>
        </row>
        <row r="26336">
          <cell r="I26336" t="e">
            <v>#N/A</v>
          </cell>
        </row>
        <row r="26337">
          <cell r="I26337" t="e">
            <v>#N/A</v>
          </cell>
        </row>
        <row r="26338">
          <cell r="I26338" t="e">
            <v>#N/A</v>
          </cell>
        </row>
        <row r="26339">
          <cell r="I26339" t="e">
            <v>#N/A</v>
          </cell>
        </row>
        <row r="26340">
          <cell r="I26340" t="e">
            <v>#N/A</v>
          </cell>
        </row>
        <row r="26341">
          <cell r="I26341" t="e">
            <v>#N/A</v>
          </cell>
        </row>
        <row r="26342">
          <cell r="I26342" t="e">
            <v>#N/A</v>
          </cell>
        </row>
        <row r="26343">
          <cell r="I26343" t="e">
            <v>#N/A</v>
          </cell>
        </row>
        <row r="26344">
          <cell r="I26344" t="e">
            <v>#N/A</v>
          </cell>
        </row>
        <row r="26345">
          <cell r="I26345" t="e">
            <v>#N/A</v>
          </cell>
        </row>
        <row r="26346">
          <cell r="I26346" t="e">
            <v>#N/A</v>
          </cell>
        </row>
        <row r="26347">
          <cell r="I26347" t="e">
            <v>#N/A</v>
          </cell>
        </row>
        <row r="26348">
          <cell r="I26348" t="e">
            <v>#N/A</v>
          </cell>
        </row>
        <row r="26349">
          <cell r="I26349" t="e">
            <v>#N/A</v>
          </cell>
        </row>
        <row r="26350">
          <cell r="I26350" t="e">
            <v>#N/A</v>
          </cell>
        </row>
        <row r="26351">
          <cell r="I26351" t="e">
            <v>#N/A</v>
          </cell>
        </row>
        <row r="26352">
          <cell r="I26352" t="e">
            <v>#N/A</v>
          </cell>
        </row>
        <row r="26353">
          <cell r="I26353" t="e">
            <v>#N/A</v>
          </cell>
        </row>
        <row r="26354">
          <cell r="I26354" t="e">
            <v>#N/A</v>
          </cell>
        </row>
        <row r="26355">
          <cell r="I26355" t="e">
            <v>#N/A</v>
          </cell>
        </row>
        <row r="26356">
          <cell r="I26356" t="e">
            <v>#N/A</v>
          </cell>
        </row>
        <row r="26357">
          <cell r="I26357" t="e">
            <v>#N/A</v>
          </cell>
        </row>
        <row r="26358">
          <cell r="I26358" t="e">
            <v>#N/A</v>
          </cell>
        </row>
        <row r="26359">
          <cell r="I26359" t="e">
            <v>#N/A</v>
          </cell>
        </row>
        <row r="26360">
          <cell r="I26360" t="e">
            <v>#N/A</v>
          </cell>
        </row>
        <row r="26361">
          <cell r="I26361" t="e">
            <v>#N/A</v>
          </cell>
        </row>
        <row r="26362">
          <cell r="I26362" t="e">
            <v>#N/A</v>
          </cell>
        </row>
        <row r="26363">
          <cell r="I26363" t="e">
            <v>#N/A</v>
          </cell>
        </row>
        <row r="26364">
          <cell r="I26364" t="e">
            <v>#N/A</v>
          </cell>
        </row>
        <row r="26365">
          <cell r="I26365" t="e">
            <v>#N/A</v>
          </cell>
        </row>
        <row r="26366">
          <cell r="I26366" t="e">
            <v>#N/A</v>
          </cell>
        </row>
        <row r="26367">
          <cell r="I26367" t="e">
            <v>#N/A</v>
          </cell>
        </row>
        <row r="26368">
          <cell r="I26368" t="e">
            <v>#N/A</v>
          </cell>
        </row>
        <row r="26369">
          <cell r="I26369" t="e">
            <v>#N/A</v>
          </cell>
        </row>
        <row r="26370">
          <cell r="I26370" t="e">
            <v>#N/A</v>
          </cell>
        </row>
        <row r="26371">
          <cell r="I26371" t="e">
            <v>#N/A</v>
          </cell>
        </row>
        <row r="26372">
          <cell r="I26372" t="e">
            <v>#N/A</v>
          </cell>
        </row>
        <row r="26373">
          <cell r="I26373" t="e">
            <v>#N/A</v>
          </cell>
        </row>
        <row r="26374">
          <cell r="I26374" t="e">
            <v>#N/A</v>
          </cell>
        </row>
        <row r="26375">
          <cell r="I26375" t="e">
            <v>#N/A</v>
          </cell>
        </row>
        <row r="26376">
          <cell r="I26376" t="e">
            <v>#N/A</v>
          </cell>
        </row>
        <row r="26377">
          <cell r="I26377" t="e">
            <v>#N/A</v>
          </cell>
        </row>
        <row r="26378">
          <cell r="I26378" t="e">
            <v>#N/A</v>
          </cell>
        </row>
        <row r="26379">
          <cell r="I26379" t="e">
            <v>#N/A</v>
          </cell>
        </row>
        <row r="26380">
          <cell r="I26380" t="e">
            <v>#N/A</v>
          </cell>
        </row>
        <row r="26381">
          <cell r="I26381" t="e">
            <v>#N/A</v>
          </cell>
        </row>
        <row r="26382">
          <cell r="I26382" t="e">
            <v>#N/A</v>
          </cell>
        </row>
        <row r="26383">
          <cell r="I26383" t="e">
            <v>#N/A</v>
          </cell>
        </row>
        <row r="26384">
          <cell r="I26384" t="e">
            <v>#N/A</v>
          </cell>
        </row>
        <row r="26385">
          <cell r="I26385" t="e">
            <v>#N/A</v>
          </cell>
        </row>
        <row r="26386">
          <cell r="I26386" t="e">
            <v>#N/A</v>
          </cell>
        </row>
        <row r="26387">
          <cell r="I26387" t="e">
            <v>#N/A</v>
          </cell>
        </row>
        <row r="26388">
          <cell r="I26388" t="e">
            <v>#N/A</v>
          </cell>
        </row>
        <row r="26389">
          <cell r="I26389" t="e">
            <v>#N/A</v>
          </cell>
        </row>
        <row r="26390">
          <cell r="I26390" t="e">
            <v>#N/A</v>
          </cell>
        </row>
        <row r="26391">
          <cell r="I26391" t="e">
            <v>#N/A</v>
          </cell>
        </row>
        <row r="26392">
          <cell r="I26392" t="e">
            <v>#N/A</v>
          </cell>
        </row>
        <row r="26393">
          <cell r="I26393" t="e">
            <v>#N/A</v>
          </cell>
        </row>
        <row r="26394">
          <cell r="I26394" t="e">
            <v>#N/A</v>
          </cell>
        </row>
        <row r="26395">
          <cell r="I26395" t="e">
            <v>#N/A</v>
          </cell>
        </row>
        <row r="26396">
          <cell r="I26396" t="e">
            <v>#N/A</v>
          </cell>
        </row>
        <row r="26397">
          <cell r="I26397" t="e">
            <v>#N/A</v>
          </cell>
        </row>
        <row r="26398">
          <cell r="I26398" t="e">
            <v>#N/A</v>
          </cell>
        </row>
        <row r="26399">
          <cell r="I26399" t="e">
            <v>#N/A</v>
          </cell>
        </row>
        <row r="26400">
          <cell r="I26400" t="e">
            <v>#N/A</v>
          </cell>
        </row>
        <row r="26401">
          <cell r="I26401" t="e">
            <v>#N/A</v>
          </cell>
        </row>
        <row r="26402">
          <cell r="I26402" t="e">
            <v>#N/A</v>
          </cell>
        </row>
        <row r="26403">
          <cell r="I26403" t="e">
            <v>#N/A</v>
          </cell>
        </row>
        <row r="26404">
          <cell r="I26404" t="e">
            <v>#N/A</v>
          </cell>
        </row>
        <row r="26405">
          <cell r="I26405" t="e">
            <v>#N/A</v>
          </cell>
        </row>
        <row r="26406">
          <cell r="I26406" t="e">
            <v>#N/A</v>
          </cell>
        </row>
        <row r="26407">
          <cell r="I26407" t="e">
            <v>#N/A</v>
          </cell>
        </row>
        <row r="26408">
          <cell r="I26408" t="e">
            <v>#N/A</v>
          </cell>
        </row>
        <row r="26409">
          <cell r="I26409" t="e">
            <v>#N/A</v>
          </cell>
        </row>
        <row r="26410">
          <cell r="I26410" t="e">
            <v>#N/A</v>
          </cell>
        </row>
        <row r="26411">
          <cell r="I26411" t="e">
            <v>#N/A</v>
          </cell>
        </row>
        <row r="26412">
          <cell r="I26412" t="e">
            <v>#N/A</v>
          </cell>
        </row>
        <row r="26413">
          <cell r="I26413" t="e">
            <v>#N/A</v>
          </cell>
        </row>
        <row r="26414">
          <cell r="I26414" t="e">
            <v>#N/A</v>
          </cell>
        </row>
        <row r="26415">
          <cell r="I26415" t="e">
            <v>#N/A</v>
          </cell>
        </row>
        <row r="26416">
          <cell r="I26416" t="e">
            <v>#N/A</v>
          </cell>
        </row>
        <row r="26417">
          <cell r="I26417" t="e">
            <v>#N/A</v>
          </cell>
        </row>
        <row r="26418">
          <cell r="I26418" t="e">
            <v>#N/A</v>
          </cell>
        </row>
        <row r="26419">
          <cell r="I26419" t="e">
            <v>#N/A</v>
          </cell>
        </row>
        <row r="26420">
          <cell r="I26420" t="e">
            <v>#N/A</v>
          </cell>
        </row>
        <row r="26421">
          <cell r="I26421" t="e">
            <v>#N/A</v>
          </cell>
        </row>
        <row r="26422">
          <cell r="I26422" t="e">
            <v>#N/A</v>
          </cell>
        </row>
        <row r="26423">
          <cell r="I26423" t="e">
            <v>#N/A</v>
          </cell>
        </row>
        <row r="26424">
          <cell r="I26424" t="e">
            <v>#N/A</v>
          </cell>
        </row>
        <row r="26425">
          <cell r="I26425" t="e">
            <v>#N/A</v>
          </cell>
        </row>
        <row r="26426">
          <cell r="I26426" t="e">
            <v>#N/A</v>
          </cell>
        </row>
        <row r="26427">
          <cell r="I26427" t="e">
            <v>#N/A</v>
          </cell>
        </row>
        <row r="26428">
          <cell r="I26428" t="e">
            <v>#N/A</v>
          </cell>
        </row>
        <row r="26429">
          <cell r="I26429" t="e">
            <v>#N/A</v>
          </cell>
        </row>
        <row r="26430">
          <cell r="I26430" t="e">
            <v>#N/A</v>
          </cell>
        </row>
        <row r="26431">
          <cell r="I26431" t="e">
            <v>#N/A</v>
          </cell>
        </row>
        <row r="26432">
          <cell r="I26432" t="e">
            <v>#N/A</v>
          </cell>
        </row>
        <row r="26433">
          <cell r="I26433" t="e">
            <v>#N/A</v>
          </cell>
        </row>
        <row r="26434">
          <cell r="I26434" t="e">
            <v>#N/A</v>
          </cell>
        </row>
        <row r="26435">
          <cell r="I26435" t="e">
            <v>#N/A</v>
          </cell>
        </row>
        <row r="26436">
          <cell r="I26436" t="e">
            <v>#N/A</v>
          </cell>
        </row>
        <row r="26437">
          <cell r="I26437" t="e">
            <v>#N/A</v>
          </cell>
        </row>
        <row r="26438">
          <cell r="I26438" t="e">
            <v>#N/A</v>
          </cell>
        </row>
        <row r="26439">
          <cell r="I26439" t="e">
            <v>#N/A</v>
          </cell>
        </row>
        <row r="26440">
          <cell r="I26440" t="e">
            <v>#N/A</v>
          </cell>
        </row>
        <row r="26441">
          <cell r="I26441" t="e">
            <v>#N/A</v>
          </cell>
        </row>
        <row r="26442">
          <cell r="I26442" t="e">
            <v>#N/A</v>
          </cell>
        </row>
        <row r="26443">
          <cell r="I26443" t="e">
            <v>#N/A</v>
          </cell>
        </row>
        <row r="26444">
          <cell r="I26444" t="e">
            <v>#N/A</v>
          </cell>
        </row>
        <row r="26445">
          <cell r="I26445" t="e">
            <v>#N/A</v>
          </cell>
        </row>
        <row r="26446">
          <cell r="I26446" t="e">
            <v>#N/A</v>
          </cell>
        </row>
        <row r="26447">
          <cell r="I26447" t="e">
            <v>#N/A</v>
          </cell>
        </row>
        <row r="26448">
          <cell r="I26448" t="e">
            <v>#N/A</v>
          </cell>
        </row>
        <row r="26449">
          <cell r="I26449" t="e">
            <v>#N/A</v>
          </cell>
        </row>
        <row r="26450">
          <cell r="I26450" t="e">
            <v>#N/A</v>
          </cell>
        </row>
        <row r="26451">
          <cell r="I26451" t="e">
            <v>#N/A</v>
          </cell>
        </row>
        <row r="26452">
          <cell r="I26452" t="e">
            <v>#N/A</v>
          </cell>
        </row>
        <row r="26453">
          <cell r="I26453" t="e">
            <v>#N/A</v>
          </cell>
        </row>
        <row r="26454">
          <cell r="I26454" t="e">
            <v>#N/A</v>
          </cell>
        </row>
        <row r="26455">
          <cell r="I26455" t="e">
            <v>#N/A</v>
          </cell>
        </row>
        <row r="26456">
          <cell r="I26456" t="e">
            <v>#N/A</v>
          </cell>
        </row>
        <row r="26457">
          <cell r="I26457" t="e">
            <v>#N/A</v>
          </cell>
        </row>
        <row r="26458">
          <cell r="I26458" t="e">
            <v>#N/A</v>
          </cell>
        </row>
        <row r="26459">
          <cell r="I26459" t="e">
            <v>#N/A</v>
          </cell>
        </row>
        <row r="26460">
          <cell r="I26460" t="e">
            <v>#N/A</v>
          </cell>
        </row>
        <row r="26461">
          <cell r="I26461" t="e">
            <v>#N/A</v>
          </cell>
        </row>
        <row r="26462">
          <cell r="I26462" t="e">
            <v>#N/A</v>
          </cell>
        </row>
        <row r="26463">
          <cell r="I26463" t="e">
            <v>#N/A</v>
          </cell>
        </row>
        <row r="26464">
          <cell r="I26464" t="e">
            <v>#N/A</v>
          </cell>
        </row>
        <row r="26465">
          <cell r="I26465" t="e">
            <v>#N/A</v>
          </cell>
        </row>
        <row r="26466">
          <cell r="I26466" t="e">
            <v>#N/A</v>
          </cell>
        </row>
        <row r="26467">
          <cell r="I26467" t="e">
            <v>#N/A</v>
          </cell>
        </row>
        <row r="26468">
          <cell r="I26468" t="e">
            <v>#N/A</v>
          </cell>
        </row>
        <row r="26469">
          <cell r="I26469" t="e">
            <v>#N/A</v>
          </cell>
        </row>
        <row r="26470">
          <cell r="I26470" t="e">
            <v>#N/A</v>
          </cell>
        </row>
        <row r="26471">
          <cell r="I26471" t="e">
            <v>#N/A</v>
          </cell>
        </row>
        <row r="26472">
          <cell r="I26472" t="e">
            <v>#N/A</v>
          </cell>
        </row>
        <row r="26473">
          <cell r="I26473" t="e">
            <v>#N/A</v>
          </cell>
        </row>
        <row r="26474">
          <cell r="I26474" t="e">
            <v>#N/A</v>
          </cell>
        </row>
        <row r="26475">
          <cell r="I26475" t="e">
            <v>#N/A</v>
          </cell>
        </row>
        <row r="26476">
          <cell r="I26476" t="e">
            <v>#N/A</v>
          </cell>
        </row>
        <row r="26477">
          <cell r="I26477" t="e">
            <v>#N/A</v>
          </cell>
        </row>
        <row r="26478">
          <cell r="I26478" t="e">
            <v>#N/A</v>
          </cell>
        </row>
        <row r="26479">
          <cell r="I26479" t="e">
            <v>#N/A</v>
          </cell>
        </row>
        <row r="26480">
          <cell r="I26480" t="e">
            <v>#N/A</v>
          </cell>
        </row>
        <row r="26481">
          <cell r="I26481" t="e">
            <v>#N/A</v>
          </cell>
        </row>
        <row r="26482">
          <cell r="I26482" t="e">
            <v>#N/A</v>
          </cell>
        </row>
        <row r="26483">
          <cell r="I26483" t="e">
            <v>#N/A</v>
          </cell>
        </row>
        <row r="26484">
          <cell r="I26484" t="e">
            <v>#N/A</v>
          </cell>
        </row>
        <row r="26485">
          <cell r="I26485" t="e">
            <v>#N/A</v>
          </cell>
        </row>
        <row r="26486">
          <cell r="I26486" t="e">
            <v>#N/A</v>
          </cell>
        </row>
        <row r="26487">
          <cell r="I26487" t="e">
            <v>#N/A</v>
          </cell>
        </row>
        <row r="26488">
          <cell r="I26488" t="e">
            <v>#N/A</v>
          </cell>
        </row>
        <row r="26489">
          <cell r="I26489" t="e">
            <v>#N/A</v>
          </cell>
        </row>
        <row r="26490">
          <cell r="I26490" t="e">
            <v>#N/A</v>
          </cell>
        </row>
        <row r="26491">
          <cell r="I26491" t="e">
            <v>#N/A</v>
          </cell>
        </row>
        <row r="26492">
          <cell r="I26492" t="e">
            <v>#N/A</v>
          </cell>
        </row>
        <row r="26493">
          <cell r="I26493" t="e">
            <v>#N/A</v>
          </cell>
        </row>
        <row r="26494">
          <cell r="I26494" t="e">
            <v>#N/A</v>
          </cell>
        </row>
        <row r="26495">
          <cell r="I26495" t="e">
            <v>#N/A</v>
          </cell>
        </row>
        <row r="26496">
          <cell r="I26496" t="e">
            <v>#N/A</v>
          </cell>
        </row>
        <row r="26497">
          <cell r="I26497" t="e">
            <v>#N/A</v>
          </cell>
        </row>
        <row r="26498">
          <cell r="I26498" t="e">
            <v>#N/A</v>
          </cell>
        </row>
        <row r="26499">
          <cell r="I26499" t="e">
            <v>#N/A</v>
          </cell>
        </row>
        <row r="26500">
          <cell r="I26500" t="e">
            <v>#N/A</v>
          </cell>
        </row>
        <row r="26501">
          <cell r="I26501" t="e">
            <v>#N/A</v>
          </cell>
        </row>
        <row r="26502">
          <cell r="I26502" t="e">
            <v>#N/A</v>
          </cell>
        </row>
        <row r="26503">
          <cell r="I26503" t="e">
            <v>#N/A</v>
          </cell>
        </row>
        <row r="26504">
          <cell r="I26504" t="e">
            <v>#N/A</v>
          </cell>
        </row>
        <row r="26505">
          <cell r="I26505" t="e">
            <v>#N/A</v>
          </cell>
        </row>
        <row r="26506">
          <cell r="I26506" t="e">
            <v>#N/A</v>
          </cell>
        </row>
        <row r="26507">
          <cell r="I26507" t="e">
            <v>#N/A</v>
          </cell>
        </row>
        <row r="26508">
          <cell r="I26508" t="e">
            <v>#N/A</v>
          </cell>
        </row>
        <row r="26509">
          <cell r="I26509" t="e">
            <v>#N/A</v>
          </cell>
        </row>
        <row r="26510">
          <cell r="I26510" t="e">
            <v>#N/A</v>
          </cell>
        </row>
        <row r="26511">
          <cell r="I26511" t="e">
            <v>#N/A</v>
          </cell>
        </row>
        <row r="26512">
          <cell r="I26512" t="e">
            <v>#N/A</v>
          </cell>
        </row>
        <row r="26513">
          <cell r="I26513" t="e">
            <v>#N/A</v>
          </cell>
        </row>
        <row r="26514">
          <cell r="I26514" t="e">
            <v>#N/A</v>
          </cell>
        </row>
        <row r="26515">
          <cell r="I26515" t="e">
            <v>#N/A</v>
          </cell>
        </row>
        <row r="26516">
          <cell r="I26516" t="e">
            <v>#N/A</v>
          </cell>
        </row>
        <row r="26517">
          <cell r="I26517" t="e">
            <v>#N/A</v>
          </cell>
        </row>
        <row r="26518">
          <cell r="I26518" t="e">
            <v>#N/A</v>
          </cell>
        </row>
        <row r="26519">
          <cell r="I26519" t="e">
            <v>#N/A</v>
          </cell>
        </row>
        <row r="26520">
          <cell r="I26520" t="e">
            <v>#N/A</v>
          </cell>
        </row>
        <row r="26521">
          <cell r="I26521" t="e">
            <v>#N/A</v>
          </cell>
        </row>
        <row r="26522">
          <cell r="I26522" t="e">
            <v>#N/A</v>
          </cell>
        </row>
        <row r="26523">
          <cell r="I26523" t="e">
            <v>#N/A</v>
          </cell>
        </row>
        <row r="26524">
          <cell r="I26524" t="e">
            <v>#N/A</v>
          </cell>
        </row>
        <row r="26525">
          <cell r="I26525" t="e">
            <v>#N/A</v>
          </cell>
        </row>
        <row r="26526">
          <cell r="I26526" t="e">
            <v>#N/A</v>
          </cell>
        </row>
        <row r="26527">
          <cell r="I26527" t="e">
            <v>#N/A</v>
          </cell>
        </row>
        <row r="26528">
          <cell r="I26528" t="e">
            <v>#N/A</v>
          </cell>
        </row>
        <row r="26529">
          <cell r="I26529" t="e">
            <v>#N/A</v>
          </cell>
        </row>
        <row r="26530">
          <cell r="I26530" t="e">
            <v>#N/A</v>
          </cell>
        </row>
        <row r="26531">
          <cell r="I26531" t="e">
            <v>#N/A</v>
          </cell>
        </row>
        <row r="26532">
          <cell r="I26532" t="e">
            <v>#N/A</v>
          </cell>
        </row>
        <row r="26533">
          <cell r="I26533" t="e">
            <v>#N/A</v>
          </cell>
        </row>
        <row r="26534">
          <cell r="I26534" t="e">
            <v>#N/A</v>
          </cell>
        </row>
        <row r="26535">
          <cell r="I26535" t="e">
            <v>#N/A</v>
          </cell>
        </row>
        <row r="26536">
          <cell r="I26536" t="e">
            <v>#N/A</v>
          </cell>
        </row>
        <row r="26537">
          <cell r="I26537" t="e">
            <v>#N/A</v>
          </cell>
        </row>
        <row r="26538">
          <cell r="I26538" t="e">
            <v>#N/A</v>
          </cell>
        </row>
        <row r="26539">
          <cell r="I26539" t="e">
            <v>#N/A</v>
          </cell>
        </row>
        <row r="26540">
          <cell r="I26540" t="e">
            <v>#N/A</v>
          </cell>
        </row>
        <row r="26541">
          <cell r="I26541" t="e">
            <v>#N/A</v>
          </cell>
        </row>
        <row r="26542">
          <cell r="I26542" t="e">
            <v>#N/A</v>
          </cell>
        </row>
        <row r="26543">
          <cell r="I26543" t="e">
            <v>#N/A</v>
          </cell>
        </row>
        <row r="26544">
          <cell r="I26544" t="e">
            <v>#N/A</v>
          </cell>
        </row>
        <row r="26545">
          <cell r="I26545" t="e">
            <v>#N/A</v>
          </cell>
        </row>
        <row r="26546">
          <cell r="I26546" t="e">
            <v>#N/A</v>
          </cell>
        </row>
        <row r="26547">
          <cell r="I26547" t="e">
            <v>#N/A</v>
          </cell>
        </row>
        <row r="26548">
          <cell r="I26548" t="e">
            <v>#N/A</v>
          </cell>
        </row>
        <row r="26549">
          <cell r="I26549" t="e">
            <v>#N/A</v>
          </cell>
        </row>
        <row r="26550">
          <cell r="I26550" t="e">
            <v>#N/A</v>
          </cell>
        </row>
        <row r="26551">
          <cell r="I26551" t="e">
            <v>#N/A</v>
          </cell>
        </row>
        <row r="26552">
          <cell r="I26552" t="e">
            <v>#N/A</v>
          </cell>
        </row>
        <row r="26553">
          <cell r="I26553" t="e">
            <v>#N/A</v>
          </cell>
        </row>
        <row r="26554">
          <cell r="I26554" t="e">
            <v>#N/A</v>
          </cell>
        </row>
        <row r="26555">
          <cell r="I26555" t="e">
            <v>#N/A</v>
          </cell>
        </row>
        <row r="26556">
          <cell r="I26556" t="e">
            <v>#N/A</v>
          </cell>
        </row>
        <row r="26557">
          <cell r="I26557" t="e">
            <v>#N/A</v>
          </cell>
        </row>
        <row r="26558">
          <cell r="I26558" t="e">
            <v>#N/A</v>
          </cell>
        </row>
        <row r="26559">
          <cell r="I26559" t="e">
            <v>#N/A</v>
          </cell>
        </row>
        <row r="26560">
          <cell r="I26560" t="e">
            <v>#N/A</v>
          </cell>
        </row>
        <row r="26561">
          <cell r="I26561" t="e">
            <v>#N/A</v>
          </cell>
        </row>
        <row r="26562">
          <cell r="I26562" t="e">
            <v>#N/A</v>
          </cell>
        </row>
        <row r="26563">
          <cell r="I26563" t="e">
            <v>#N/A</v>
          </cell>
        </row>
        <row r="26564">
          <cell r="I26564" t="e">
            <v>#N/A</v>
          </cell>
        </row>
        <row r="26565">
          <cell r="I26565" t="e">
            <v>#N/A</v>
          </cell>
        </row>
        <row r="26566">
          <cell r="I26566" t="e">
            <v>#N/A</v>
          </cell>
        </row>
        <row r="26567">
          <cell r="I26567" t="e">
            <v>#N/A</v>
          </cell>
        </row>
        <row r="26568">
          <cell r="I26568" t="e">
            <v>#N/A</v>
          </cell>
        </row>
        <row r="26569">
          <cell r="I26569" t="e">
            <v>#N/A</v>
          </cell>
        </row>
        <row r="26570">
          <cell r="I26570" t="e">
            <v>#N/A</v>
          </cell>
        </row>
        <row r="26571">
          <cell r="I26571" t="e">
            <v>#N/A</v>
          </cell>
        </row>
        <row r="26572">
          <cell r="I26572" t="e">
            <v>#N/A</v>
          </cell>
        </row>
        <row r="26573">
          <cell r="I26573" t="e">
            <v>#N/A</v>
          </cell>
        </row>
        <row r="26574">
          <cell r="I26574" t="e">
            <v>#N/A</v>
          </cell>
        </row>
        <row r="26575">
          <cell r="I26575" t="e">
            <v>#N/A</v>
          </cell>
        </row>
        <row r="26576">
          <cell r="I26576" t="e">
            <v>#N/A</v>
          </cell>
        </row>
        <row r="26577">
          <cell r="I26577" t="e">
            <v>#N/A</v>
          </cell>
        </row>
        <row r="26578">
          <cell r="I26578" t="e">
            <v>#N/A</v>
          </cell>
        </row>
        <row r="26579">
          <cell r="I26579" t="e">
            <v>#N/A</v>
          </cell>
        </row>
        <row r="26580">
          <cell r="I26580" t="e">
            <v>#N/A</v>
          </cell>
        </row>
        <row r="26581">
          <cell r="I26581" t="e">
            <v>#N/A</v>
          </cell>
        </row>
        <row r="26582">
          <cell r="I26582" t="e">
            <v>#N/A</v>
          </cell>
        </row>
        <row r="26583">
          <cell r="I26583" t="e">
            <v>#N/A</v>
          </cell>
        </row>
        <row r="26584">
          <cell r="I26584" t="e">
            <v>#N/A</v>
          </cell>
        </row>
        <row r="26585">
          <cell r="I26585" t="e">
            <v>#N/A</v>
          </cell>
        </row>
        <row r="26586">
          <cell r="I26586" t="e">
            <v>#N/A</v>
          </cell>
        </row>
        <row r="26587">
          <cell r="I26587" t="e">
            <v>#N/A</v>
          </cell>
        </row>
        <row r="26588">
          <cell r="I26588" t="e">
            <v>#N/A</v>
          </cell>
        </row>
        <row r="26589">
          <cell r="I26589" t="e">
            <v>#N/A</v>
          </cell>
        </row>
        <row r="26590">
          <cell r="I26590" t="e">
            <v>#N/A</v>
          </cell>
        </row>
        <row r="26591">
          <cell r="I26591" t="e">
            <v>#N/A</v>
          </cell>
        </row>
        <row r="26592">
          <cell r="I26592" t="e">
            <v>#N/A</v>
          </cell>
        </row>
        <row r="26593">
          <cell r="I26593" t="e">
            <v>#N/A</v>
          </cell>
        </row>
        <row r="26594">
          <cell r="I26594" t="e">
            <v>#N/A</v>
          </cell>
        </row>
        <row r="26595">
          <cell r="I26595" t="e">
            <v>#N/A</v>
          </cell>
        </row>
        <row r="26596">
          <cell r="I26596" t="e">
            <v>#N/A</v>
          </cell>
        </row>
        <row r="26597">
          <cell r="I26597" t="e">
            <v>#N/A</v>
          </cell>
        </row>
        <row r="26598">
          <cell r="I26598" t="e">
            <v>#N/A</v>
          </cell>
        </row>
        <row r="26599">
          <cell r="I26599" t="e">
            <v>#N/A</v>
          </cell>
        </row>
        <row r="26600">
          <cell r="I26600" t="e">
            <v>#N/A</v>
          </cell>
        </row>
        <row r="26601">
          <cell r="I26601" t="e">
            <v>#N/A</v>
          </cell>
        </row>
        <row r="26602">
          <cell r="I26602" t="e">
            <v>#N/A</v>
          </cell>
        </row>
        <row r="26603">
          <cell r="I26603" t="e">
            <v>#N/A</v>
          </cell>
        </row>
        <row r="26604">
          <cell r="I26604" t="e">
            <v>#N/A</v>
          </cell>
        </row>
        <row r="26605">
          <cell r="I26605" t="e">
            <v>#N/A</v>
          </cell>
        </row>
        <row r="26606">
          <cell r="I26606" t="e">
            <v>#N/A</v>
          </cell>
        </row>
        <row r="26607">
          <cell r="I26607" t="e">
            <v>#N/A</v>
          </cell>
        </row>
        <row r="26608">
          <cell r="I26608" t="e">
            <v>#N/A</v>
          </cell>
        </row>
        <row r="26609">
          <cell r="I26609" t="e">
            <v>#N/A</v>
          </cell>
        </row>
        <row r="26610">
          <cell r="I26610" t="e">
            <v>#N/A</v>
          </cell>
        </row>
        <row r="26611">
          <cell r="I26611" t="e">
            <v>#N/A</v>
          </cell>
        </row>
        <row r="26612">
          <cell r="I26612" t="e">
            <v>#N/A</v>
          </cell>
        </row>
        <row r="26613">
          <cell r="I26613" t="e">
            <v>#N/A</v>
          </cell>
        </row>
        <row r="26614">
          <cell r="I26614" t="e">
            <v>#N/A</v>
          </cell>
        </row>
        <row r="26615">
          <cell r="I26615" t="e">
            <v>#N/A</v>
          </cell>
        </row>
        <row r="26616">
          <cell r="I26616" t="e">
            <v>#N/A</v>
          </cell>
        </row>
        <row r="26617">
          <cell r="I26617" t="e">
            <v>#N/A</v>
          </cell>
        </row>
        <row r="26618">
          <cell r="I26618" t="e">
            <v>#N/A</v>
          </cell>
        </row>
        <row r="26619">
          <cell r="I26619" t="e">
            <v>#N/A</v>
          </cell>
        </row>
        <row r="26620">
          <cell r="I26620" t="e">
            <v>#N/A</v>
          </cell>
        </row>
        <row r="26621">
          <cell r="I26621" t="e">
            <v>#N/A</v>
          </cell>
        </row>
        <row r="26622">
          <cell r="I26622" t="e">
            <v>#N/A</v>
          </cell>
        </row>
        <row r="26623">
          <cell r="I26623" t="e">
            <v>#N/A</v>
          </cell>
        </row>
        <row r="26624">
          <cell r="I26624" t="e">
            <v>#N/A</v>
          </cell>
        </row>
        <row r="26625">
          <cell r="I26625" t="e">
            <v>#N/A</v>
          </cell>
        </row>
        <row r="26626">
          <cell r="I26626" t="e">
            <v>#N/A</v>
          </cell>
        </row>
        <row r="26627">
          <cell r="I26627" t="e">
            <v>#N/A</v>
          </cell>
        </row>
        <row r="26628">
          <cell r="I26628" t="e">
            <v>#N/A</v>
          </cell>
        </row>
        <row r="26629">
          <cell r="I26629" t="e">
            <v>#N/A</v>
          </cell>
        </row>
        <row r="26630">
          <cell r="I26630" t="e">
            <v>#N/A</v>
          </cell>
        </row>
        <row r="26631">
          <cell r="I26631" t="e">
            <v>#N/A</v>
          </cell>
        </row>
        <row r="26632">
          <cell r="I26632" t="e">
            <v>#N/A</v>
          </cell>
        </row>
        <row r="26633">
          <cell r="I26633" t="e">
            <v>#N/A</v>
          </cell>
        </row>
        <row r="26634">
          <cell r="I26634" t="e">
            <v>#N/A</v>
          </cell>
        </row>
        <row r="26635">
          <cell r="I26635" t="e">
            <v>#N/A</v>
          </cell>
        </row>
        <row r="26636">
          <cell r="I26636" t="e">
            <v>#N/A</v>
          </cell>
        </row>
        <row r="26637">
          <cell r="I26637" t="e">
            <v>#N/A</v>
          </cell>
        </row>
        <row r="26638">
          <cell r="I26638" t="e">
            <v>#N/A</v>
          </cell>
        </row>
        <row r="26639">
          <cell r="I26639" t="e">
            <v>#N/A</v>
          </cell>
        </row>
        <row r="26640">
          <cell r="I26640" t="e">
            <v>#N/A</v>
          </cell>
        </row>
        <row r="26641">
          <cell r="I26641" t="e">
            <v>#N/A</v>
          </cell>
        </row>
        <row r="26642">
          <cell r="I26642" t="e">
            <v>#N/A</v>
          </cell>
        </row>
        <row r="26643">
          <cell r="I26643" t="e">
            <v>#N/A</v>
          </cell>
        </row>
        <row r="26644">
          <cell r="I26644" t="e">
            <v>#N/A</v>
          </cell>
        </row>
        <row r="26645">
          <cell r="I26645" t="e">
            <v>#N/A</v>
          </cell>
        </row>
        <row r="26646">
          <cell r="I26646" t="e">
            <v>#N/A</v>
          </cell>
        </row>
        <row r="26647">
          <cell r="I26647" t="e">
            <v>#N/A</v>
          </cell>
        </row>
        <row r="26648">
          <cell r="I26648" t="e">
            <v>#N/A</v>
          </cell>
        </row>
        <row r="26649">
          <cell r="I26649" t="e">
            <v>#N/A</v>
          </cell>
        </row>
        <row r="26650">
          <cell r="I26650" t="e">
            <v>#N/A</v>
          </cell>
        </row>
        <row r="26651">
          <cell r="I26651" t="e">
            <v>#N/A</v>
          </cell>
        </row>
        <row r="26652">
          <cell r="I26652" t="e">
            <v>#N/A</v>
          </cell>
        </row>
        <row r="26653">
          <cell r="I26653" t="e">
            <v>#N/A</v>
          </cell>
        </row>
        <row r="26654">
          <cell r="I26654" t="e">
            <v>#N/A</v>
          </cell>
        </row>
        <row r="26655">
          <cell r="I26655" t="e">
            <v>#N/A</v>
          </cell>
        </row>
        <row r="26656">
          <cell r="I26656" t="e">
            <v>#N/A</v>
          </cell>
        </row>
        <row r="26657">
          <cell r="I26657" t="e">
            <v>#N/A</v>
          </cell>
        </row>
        <row r="26658">
          <cell r="I26658" t="e">
            <v>#N/A</v>
          </cell>
        </row>
        <row r="26659">
          <cell r="I26659" t="e">
            <v>#N/A</v>
          </cell>
        </row>
        <row r="26660">
          <cell r="I26660" t="e">
            <v>#N/A</v>
          </cell>
        </row>
        <row r="26661">
          <cell r="I26661" t="e">
            <v>#N/A</v>
          </cell>
        </row>
        <row r="26662">
          <cell r="I26662" t="e">
            <v>#N/A</v>
          </cell>
        </row>
        <row r="26663">
          <cell r="I26663" t="e">
            <v>#N/A</v>
          </cell>
        </row>
        <row r="26664">
          <cell r="I26664" t="e">
            <v>#N/A</v>
          </cell>
        </row>
        <row r="26665">
          <cell r="I26665" t="e">
            <v>#N/A</v>
          </cell>
        </row>
        <row r="26666">
          <cell r="I26666" t="e">
            <v>#N/A</v>
          </cell>
        </row>
        <row r="26667">
          <cell r="I26667" t="e">
            <v>#N/A</v>
          </cell>
        </row>
        <row r="26668">
          <cell r="I26668" t="e">
            <v>#N/A</v>
          </cell>
        </row>
        <row r="26669">
          <cell r="I26669" t="e">
            <v>#N/A</v>
          </cell>
        </row>
        <row r="26670">
          <cell r="I26670" t="e">
            <v>#N/A</v>
          </cell>
        </row>
        <row r="26671">
          <cell r="I26671" t="e">
            <v>#N/A</v>
          </cell>
        </row>
        <row r="26672">
          <cell r="I26672" t="e">
            <v>#N/A</v>
          </cell>
        </row>
        <row r="26673">
          <cell r="I26673" t="e">
            <v>#N/A</v>
          </cell>
        </row>
        <row r="26674">
          <cell r="I26674" t="e">
            <v>#N/A</v>
          </cell>
        </row>
        <row r="26675">
          <cell r="I26675" t="e">
            <v>#N/A</v>
          </cell>
        </row>
        <row r="26676">
          <cell r="I26676" t="e">
            <v>#N/A</v>
          </cell>
        </row>
        <row r="26677">
          <cell r="I26677" t="e">
            <v>#N/A</v>
          </cell>
        </row>
        <row r="26678">
          <cell r="I26678" t="e">
            <v>#N/A</v>
          </cell>
        </row>
        <row r="26679">
          <cell r="I26679" t="e">
            <v>#N/A</v>
          </cell>
        </row>
        <row r="26680">
          <cell r="I26680" t="e">
            <v>#N/A</v>
          </cell>
        </row>
        <row r="26681">
          <cell r="I26681" t="e">
            <v>#N/A</v>
          </cell>
        </row>
        <row r="26682">
          <cell r="I26682" t="e">
            <v>#N/A</v>
          </cell>
        </row>
        <row r="26683">
          <cell r="I26683" t="e">
            <v>#N/A</v>
          </cell>
        </row>
        <row r="26684">
          <cell r="I26684" t="e">
            <v>#N/A</v>
          </cell>
        </row>
        <row r="26685">
          <cell r="I26685" t="e">
            <v>#N/A</v>
          </cell>
        </row>
        <row r="26686">
          <cell r="I26686" t="e">
            <v>#N/A</v>
          </cell>
        </row>
        <row r="26687">
          <cell r="I26687" t="e">
            <v>#N/A</v>
          </cell>
        </row>
        <row r="26688">
          <cell r="I26688" t="e">
            <v>#N/A</v>
          </cell>
        </row>
        <row r="26689">
          <cell r="I26689" t="e">
            <v>#N/A</v>
          </cell>
        </row>
        <row r="26690">
          <cell r="I26690" t="e">
            <v>#N/A</v>
          </cell>
        </row>
        <row r="26691">
          <cell r="I26691" t="e">
            <v>#N/A</v>
          </cell>
        </row>
        <row r="26692">
          <cell r="I26692" t="e">
            <v>#N/A</v>
          </cell>
        </row>
        <row r="26693">
          <cell r="I26693" t="e">
            <v>#N/A</v>
          </cell>
        </row>
        <row r="26694">
          <cell r="I26694" t="e">
            <v>#N/A</v>
          </cell>
        </row>
        <row r="26695">
          <cell r="I26695" t="e">
            <v>#N/A</v>
          </cell>
        </row>
        <row r="26696">
          <cell r="I26696" t="e">
            <v>#N/A</v>
          </cell>
        </row>
        <row r="26697">
          <cell r="I26697" t="e">
            <v>#N/A</v>
          </cell>
        </row>
        <row r="26698">
          <cell r="I26698" t="e">
            <v>#N/A</v>
          </cell>
        </row>
        <row r="26699">
          <cell r="I26699" t="e">
            <v>#N/A</v>
          </cell>
        </row>
        <row r="26700">
          <cell r="I26700" t="e">
            <v>#N/A</v>
          </cell>
        </row>
        <row r="26701">
          <cell r="I26701" t="e">
            <v>#N/A</v>
          </cell>
        </row>
        <row r="26702">
          <cell r="I26702" t="e">
            <v>#N/A</v>
          </cell>
        </row>
        <row r="26703">
          <cell r="I26703" t="e">
            <v>#N/A</v>
          </cell>
        </row>
        <row r="26704">
          <cell r="I26704" t="e">
            <v>#N/A</v>
          </cell>
        </row>
        <row r="26705">
          <cell r="I26705" t="e">
            <v>#N/A</v>
          </cell>
        </row>
        <row r="26706">
          <cell r="I26706" t="e">
            <v>#N/A</v>
          </cell>
        </row>
        <row r="26707">
          <cell r="I26707" t="e">
            <v>#N/A</v>
          </cell>
        </row>
        <row r="26708">
          <cell r="I26708" t="e">
            <v>#N/A</v>
          </cell>
        </row>
        <row r="26709">
          <cell r="I26709" t="e">
            <v>#N/A</v>
          </cell>
        </row>
        <row r="26710">
          <cell r="I26710" t="e">
            <v>#N/A</v>
          </cell>
        </row>
        <row r="26711">
          <cell r="I26711" t="e">
            <v>#N/A</v>
          </cell>
        </row>
        <row r="26712">
          <cell r="I26712" t="e">
            <v>#N/A</v>
          </cell>
        </row>
        <row r="26713">
          <cell r="I26713" t="e">
            <v>#N/A</v>
          </cell>
        </row>
        <row r="26714">
          <cell r="I26714" t="e">
            <v>#N/A</v>
          </cell>
        </row>
        <row r="26715">
          <cell r="I26715" t="e">
            <v>#N/A</v>
          </cell>
        </row>
        <row r="26716">
          <cell r="I26716" t="e">
            <v>#N/A</v>
          </cell>
        </row>
        <row r="26717">
          <cell r="I26717" t="e">
            <v>#N/A</v>
          </cell>
        </row>
        <row r="26718">
          <cell r="I26718" t="e">
            <v>#N/A</v>
          </cell>
        </row>
        <row r="26719">
          <cell r="I26719" t="e">
            <v>#N/A</v>
          </cell>
        </row>
        <row r="26720">
          <cell r="I26720" t="e">
            <v>#N/A</v>
          </cell>
        </row>
        <row r="26721">
          <cell r="I26721" t="e">
            <v>#N/A</v>
          </cell>
        </row>
        <row r="26722">
          <cell r="I26722" t="e">
            <v>#N/A</v>
          </cell>
        </row>
        <row r="26723">
          <cell r="I26723" t="e">
            <v>#N/A</v>
          </cell>
        </row>
        <row r="26724">
          <cell r="I26724" t="e">
            <v>#N/A</v>
          </cell>
        </row>
        <row r="26725">
          <cell r="I26725" t="e">
            <v>#N/A</v>
          </cell>
        </row>
        <row r="26726">
          <cell r="I26726" t="e">
            <v>#N/A</v>
          </cell>
        </row>
        <row r="26727">
          <cell r="I26727" t="e">
            <v>#N/A</v>
          </cell>
        </row>
        <row r="26728">
          <cell r="I26728" t="e">
            <v>#N/A</v>
          </cell>
        </row>
        <row r="26729">
          <cell r="I26729" t="e">
            <v>#N/A</v>
          </cell>
        </row>
        <row r="26730">
          <cell r="I26730" t="e">
            <v>#N/A</v>
          </cell>
        </row>
        <row r="26731">
          <cell r="I26731" t="e">
            <v>#N/A</v>
          </cell>
        </row>
        <row r="26732">
          <cell r="I26732" t="e">
            <v>#N/A</v>
          </cell>
        </row>
        <row r="26733">
          <cell r="I26733" t="e">
            <v>#N/A</v>
          </cell>
        </row>
        <row r="26734">
          <cell r="I26734" t="e">
            <v>#N/A</v>
          </cell>
        </row>
        <row r="26735">
          <cell r="I26735" t="e">
            <v>#N/A</v>
          </cell>
        </row>
        <row r="26736">
          <cell r="I26736" t="e">
            <v>#N/A</v>
          </cell>
        </row>
        <row r="26737">
          <cell r="I26737" t="e">
            <v>#N/A</v>
          </cell>
        </row>
        <row r="26738">
          <cell r="I26738" t="e">
            <v>#N/A</v>
          </cell>
        </row>
        <row r="26739">
          <cell r="I26739" t="e">
            <v>#N/A</v>
          </cell>
        </row>
        <row r="26740">
          <cell r="I26740" t="e">
            <v>#N/A</v>
          </cell>
        </row>
        <row r="26741">
          <cell r="I26741" t="e">
            <v>#N/A</v>
          </cell>
        </row>
        <row r="26742">
          <cell r="I26742" t="e">
            <v>#N/A</v>
          </cell>
        </row>
        <row r="26743">
          <cell r="I26743" t="e">
            <v>#N/A</v>
          </cell>
        </row>
        <row r="26744">
          <cell r="I26744" t="e">
            <v>#N/A</v>
          </cell>
        </row>
        <row r="26745">
          <cell r="I26745" t="e">
            <v>#N/A</v>
          </cell>
        </row>
        <row r="26746">
          <cell r="I26746" t="e">
            <v>#N/A</v>
          </cell>
        </row>
        <row r="26747">
          <cell r="I26747" t="e">
            <v>#N/A</v>
          </cell>
        </row>
        <row r="26748">
          <cell r="I26748" t="e">
            <v>#N/A</v>
          </cell>
        </row>
        <row r="26749">
          <cell r="I26749" t="e">
            <v>#N/A</v>
          </cell>
        </row>
        <row r="26750">
          <cell r="I26750" t="e">
            <v>#N/A</v>
          </cell>
        </row>
        <row r="26751">
          <cell r="I26751" t="e">
            <v>#N/A</v>
          </cell>
        </row>
        <row r="26752">
          <cell r="I26752" t="e">
            <v>#N/A</v>
          </cell>
        </row>
        <row r="26753">
          <cell r="I26753" t="e">
            <v>#N/A</v>
          </cell>
        </row>
        <row r="26754">
          <cell r="I26754" t="e">
            <v>#N/A</v>
          </cell>
        </row>
        <row r="26755">
          <cell r="I26755" t="e">
            <v>#N/A</v>
          </cell>
        </row>
        <row r="26756">
          <cell r="I26756" t="e">
            <v>#N/A</v>
          </cell>
        </row>
        <row r="26757">
          <cell r="I26757" t="e">
            <v>#N/A</v>
          </cell>
        </row>
        <row r="26758">
          <cell r="I26758" t="e">
            <v>#N/A</v>
          </cell>
        </row>
        <row r="26759">
          <cell r="I26759" t="e">
            <v>#N/A</v>
          </cell>
        </row>
        <row r="26760">
          <cell r="I26760" t="e">
            <v>#N/A</v>
          </cell>
        </row>
        <row r="26761">
          <cell r="I26761" t="e">
            <v>#N/A</v>
          </cell>
        </row>
        <row r="26762">
          <cell r="I26762" t="e">
            <v>#N/A</v>
          </cell>
        </row>
        <row r="26763">
          <cell r="I26763" t="e">
            <v>#N/A</v>
          </cell>
        </row>
        <row r="26764">
          <cell r="I26764" t="e">
            <v>#N/A</v>
          </cell>
        </row>
        <row r="26765">
          <cell r="I26765" t="e">
            <v>#N/A</v>
          </cell>
        </row>
        <row r="26766">
          <cell r="I26766" t="e">
            <v>#N/A</v>
          </cell>
        </row>
        <row r="26767">
          <cell r="I26767" t="e">
            <v>#N/A</v>
          </cell>
        </row>
        <row r="26768">
          <cell r="I26768" t="e">
            <v>#N/A</v>
          </cell>
        </row>
        <row r="26769">
          <cell r="I26769" t="e">
            <v>#N/A</v>
          </cell>
        </row>
        <row r="26770">
          <cell r="I26770" t="e">
            <v>#N/A</v>
          </cell>
        </row>
        <row r="26771">
          <cell r="I26771" t="e">
            <v>#N/A</v>
          </cell>
        </row>
        <row r="26772">
          <cell r="I26772" t="e">
            <v>#N/A</v>
          </cell>
        </row>
        <row r="26773">
          <cell r="I26773" t="e">
            <v>#N/A</v>
          </cell>
        </row>
        <row r="26774">
          <cell r="I26774" t="e">
            <v>#N/A</v>
          </cell>
        </row>
        <row r="26775">
          <cell r="I26775" t="e">
            <v>#N/A</v>
          </cell>
        </row>
        <row r="26776">
          <cell r="I26776" t="e">
            <v>#N/A</v>
          </cell>
        </row>
        <row r="26777">
          <cell r="I26777" t="e">
            <v>#N/A</v>
          </cell>
        </row>
        <row r="26778">
          <cell r="I26778" t="e">
            <v>#N/A</v>
          </cell>
        </row>
        <row r="26779">
          <cell r="I26779" t="e">
            <v>#N/A</v>
          </cell>
        </row>
        <row r="26780">
          <cell r="I26780" t="e">
            <v>#N/A</v>
          </cell>
        </row>
        <row r="26781">
          <cell r="I26781" t="e">
            <v>#N/A</v>
          </cell>
        </row>
        <row r="26782">
          <cell r="I26782" t="e">
            <v>#N/A</v>
          </cell>
        </row>
        <row r="26783">
          <cell r="I26783" t="e">
            <v>#N/A</v>
          </cell>
        </row>
        <row r="26784">
          <cell r="I26784" t="e">
            <v>#N/A</v>
          </cell>
        </row>
        <row r="26785">
          <cell r="I26785" t="e">
            <v>#N/A</v>
          </cell>
        </row>
        <row r="26786">
          <cell r="I26786" t="e">
            <v>#N/A</v>
          </cell>
        </row>
        <row r="26787">
          <cell r="I26787" t="e">
            <v>#N/A</v>
          </cell>
        </row>
        <row r="26788">
          <cell r="I26788" t="e">
            <v>#N/A</v>
          </cell>
        </row>
        <row r="26789">
          <cell r="I26789" t="e">
            <v>#N/A</v>
          </cell>
        </row>
        <row r="26790">
          <cell r="I26790" t="e">
            <v>#N/A</v>
          </cell>
        </row>
        <row r="26791">
          <cell r="I26791" t="e">
            <v>#N/A</v>
          </cell>
        </row>
        <row r="26792">
          <cell r="I26792" t="e">
            <v>#N/A</v>
          </cell>
        </row>
        <row r="26793">
          <cell r="I26793" t="e">
            <v>#N/A</v>
          </cell>
        </row>
        <row r="26794">
          <cell r="I26794" t="e">
            <v>#N/A</v>
          </cell>
        </row>
        <row r="26795">
          <cell r="I26795" t="e">
            <v>#N/A</v>
          </cell>
        </row>
        <row r="26796">
          <cell r="I26796" t="e">
            <v>#N/A</v>
          </cell>
        </row>
        <row r="26797">
          <cell r="I26797" t="e">
            <v>#N/A</v>
          </cell>
        </row>
        <row r="26798">
          <cell r="I26798" t="e">
            <v>#N/A</v>
          </cell>
        </row>
        <row r="26799">
          <cell r="I26799" t="e">
            <v>#N/A</v>
          </cell>
        </row>
        <row r="26800">
          <cell r="I26800" t="e">
            <v>#N/A</v>
          </cell>
        </row>
        <row r="26801">
          <cell r="I26801" t="e">
            <v>#N/A</v>
          </cell>
        </row>
        <row r="26802">
          <cell r="I26802" t="e">
            <v>#N/A</v>
          </cell>
        </row>
        <row r="26803">
          <cell r="I26803" t="e">
            <v>#N/A</v>
          </cell>
        </row>
        <row r="26804">
          <cell r="I26804" t="e">
            <v>#N/A</v>
          </cell>
        </row>
        <row r="26805">
          <cell r="I26805" t="e">
            <v>#N/A</v>
          </cell>
        </row>
        <row r="26806">
          <cell r="I26806" t="e">
            <v>#N/A</v>
          </cell>
        </row>
        <row r="26807">
          <cell r="I26807" t="e">
            <v>#N/A</v>
          </cell>
        </row>
        <row r="26808">
          <cell r="I26808" t="e">
            <v>#N/A</v>
          </cell>
        </row>
        <row r="26809">
          <cell r="I26809" t="e">
            <v>#N/A</v>
          </cell>
        </row>
        <row r="26810">
          <cell r="I26810" t="e">
            <v>#N/A</v>
          </cell>
        </row>
        <row r="26811">
          <cell r="I26811" t="e">
            <v>#N/A</v>
          </cell>
        </row>
        <row r="26812">
          <cell r="I26812" t="e">
            <v>#N/A</v>
          </cell>
        </row>
        <row r="26813">
          <cell r="I26813" t="e">
            <v>#N/A</v>
          </cell>
        </row>
        <row r="26814">
          <cell r="I26814" t="e">
            <v>#N/A</v>
          </cell>
        </row>
        <row r="26815">
          <cell r="I26815" t="e">
            <v>#N/A</v>
          </cell>
        </row>
        <row r="26816">
          <cell r="I26816" t="e">
            <v>#N/A</v>
          </cell>
        </row>
        <row r="26817">
          <cell r="I26817" t="e">
            <v>#N/A</v>
          </cell>
        </row>
        <row r="26818">
          <cell r="I26818" t="e">
            <v>#N/A</v>
          </cell>
        </row>
        <row r="26819">
          <cell r="I26819" t="e">
            <v>#N/A</v>
          </cell>
        </row>
        <row r="26820">
          <cell r="I26820" t="e">
            <v>#N/A</v>
          </cell>
        </row>
        <row r="26821">
          <cell r="I26821" t="e">
            <v>#N/A</v>
          </cell>
        </row>
        <row r="26822">
          <cell r="I26822" t="e">
            <v>#N/A</v>
          </cell>
        </row>
        <row r="26823">
          <cell r="I26823" t="e">
            <v>#N/A</v>
          </cell>
        </row>
        <row r="26824">
          <cell r="I26824" t="e">
            <v>#N/A</v>
          </cell>
        </row>
        <row r="26825">
          <cell r="I26825" t="e">
            <v>#N/A</v>
          </cell>
        </row>
        <row r="26826">
          <cell r="I26826" t="e">
            <v>#N/A</v>
          </cell>
        </row>
        <row r="26827">
          <cell r="I26827" t="e">
            <v>#N/A</v>
          </cell>
        </row>
        <row r="26828">
          <cell r="I26828" t="e">
            <v>#N/A</v>
          </cell>
        </row>
        <row r="26829">
          <cell r="I26829" t="e">
            <v>#N/A</v>
          </cell>
        </row>
        <row r="26830">
          <cell r="I26830" t="e">
            <v>#N/A</v>
          </cell>
        </row>
        <row r="26831">
          <cell r="I26831" t="e">
            <v>#N/A</v>
          </cell>
        </row>
        <row r="26832">
          <cell r="I26832" t="e">
            <v>#N/A</v>
          </cell>
        </row>
        <row r="26833">
          <cell r="I26833" t="e">
            <v>#N/A</v>
          </cell>
        </row>
        <row r="26834">
          <cell r="I26834" t="e">
            <v>#N/A</v>
          </cell>
        </row>
        <row r="26835">
          <cell r="I26835" t="e">
            <v>#N/A</v>
          </cell>
        </row>
        <row r="26836">
          <cell r="I26836" t="e">
            <v>#N/A</v>
          </cell>
        </row>
        <row r="26837">
          <cell r="I26837" t="e">
            <v>#N/A</v>
          </cell>
        </row>
        <row r="26838">
          <cell r="I26838" t="e">
            <v>#N/A</v>
          </cell>
        </row>
        <row r="26839">
          <cell r="I26839" t="e">
            <v>#N/A</v>
          </cell>
        </row>
        <row r="26840">
          <cell r="I26840" t="e">
            <v>#N/A</v>
          </cell>
        </row>
        <row r="26841">
          <cell r="I26841" t="e">
            <v>#N/A</v>
          </cell>
        </row>
        <row r="26842">
          <cell r="I26842" t="e">
            <v>#N/A</v>
          </cell>
        </row>
        <row r="26843">
          <cell r="I26843" t="e">
            <v>#N/A</v>
          </cell>
        </row>
        <row r="26844">
          <cell r="I26844" t="e">
            <v>#N/A</v>
          </cell>
        </row>
        <row r="26845">
          <cell r="I26845" t="e">
            <v>#N/A</v>
          </cell>
        </row>
        <row r="26846">
          <cell r="I26846" t="e">
            <v>#N/A</v>
          </cell>
        </row>
        <row r="26847">
          <cell r="I26847" t="e">
            <v>#N/A</v>
          </cell>
        </row>
        <row r="26848">
          <cell r="I26848" t="e">
            <v>#N/A</v>
          </cell>
        </row>
        <row r="26849">
          <cell r="I26849" t="e">
            <v>#N/A</v>
          </cell>
        </row>
        <row r="26850">
          <cell r="I26850" t="e">
            <v>#N/A</v>
          </cell>
        </row>
        <row r="26851">
          <cell r="I26851" t="e">
            <v>#N/A</v>
          </cell>
        </row>
        <row r="26852">
          <cell r="I26852" t="e">
            <v>#N/A</v>
          </cell>
        </row>
        <row r="26853">
          <cell r="I26853" t="e">
            <v>#N/A</v>
          </cell>
        </row>
        <row r="26854">
          <cell r="I26854" t="e">
            <v>#N/A</v>
          </cell>
        </row>
        <row r="26855">
          <cell r="I26855" t="e">
            <v>#N/A</v>
          </cell>
        </row>
        <row r="26856">
          <cell r="I26856" t="e">
            <v>#N/A</v>
          </cell>
        </row>
        <row r="26857">
          <cell r="I26857" t="e">
            <v>#N/A</v>
          </cell>
        </row>
        <row r="26858">
          <cell r="I26858" t="e">
            <v>#N/A</v>
          </cell>
        </row>
        <row r="26859">
          <cell r="I26859" t="e">
            <v>#N/A</v>
          </cell>
        </row>
        <row r="26860">
          <cell r="I26860" t="e">
            <v>#N/A</v>
          </cell>
        </row>
        <row r="26861">
          <cell r="I26861" t="e">
            <v>#N/A</v>
          </cell>
        </row>
        <row r="26862">
          <cell r="I26862" t="e">
            <v>#N/A</v>
          </cell>
        </row>
        <row r="26863">
          <cell r="I26863" t="e">
            <v>#N/A</v>
          </cell>
        </row>
        <row r="26864">
          <cell r="I26864" t="e">
            <v>#N/A</v>
          </cell>
        </row>
        <row r="26865">
          <cell r="I26865" t="e">
            <v>#N/A</v>
          </cell>
        </row>
        <row r="26866">
          <cell r="I26866" t="e">
            <v>#N/A</v>
          </cell>
        </row>
        <row r="26867">
          <cell r="I26867" t="e">
            <v>#N/A</v>
          </cell>
        </row>
        <row r="26868">
          <cell r="I26868" t="e">
            <v>#N/A</v>
          </cell>
        </row>
        <row r="26869">
          <cell r="I26869" t="e">
            <v>#N/A</v>
          </cell>
        </row>
        <row r="26870">
          <cell r="I26870" t="e">
            <v>#N/A</v>
          </cell>
        </row>
        <row r="26871">
          <cell r="I26871" t="e">
            <v>#N/A</v>
          </cell>
        </row>
        <row r="26872">
          <cell r="I26872" t="e">
            <v>#N/A</v>
          </cell>
        </row>
        <row r="26873">
          <cell r="I26873" t="e">
            <v>#N/A</v>
          </cell>
        </row>
        <row r="26874">
          <cell r="I26874" t="e">
            <v>#N/A</v>
          </cell>
        </row>
        <row r="26875">
          <cell r="I26875" t="e">
            <v>#N/A</v>
          </cell>
        </row>
        <row r="26876">
          <cell r="I26876" t="e">
            <v>#N/A</v>
          </cell>
        </row>
        <row r="26877">
          <cell r="I26877" t="e">
            <v>#N/A</v>
          </cell>
        </row>
        <row r="26878">
          <cell r="I26878" t="e">
            <v>#N/A</v>
          </cell>
        </row>
        <row r="26879">
          <cell r="I26879" t="e">
            <v>#N/A</v>
          </cell>
        </row>
        <row r="26880">
          <cell r="I26880" t="e">
            <v>#N/A</v>
          </cell>
        </row>
        <row r="26881">
          <cell r="I26881" t="e">
            <v>#N/A</v>
          </cell>
        </row>
        <row r="26882">
          <cell r="I26882" t="e">
            <v>#N/A</v>
          </cell>
        </row>
        <row r="26883">
          <cell r="I26883" t="e">
            <v>#N/A</v>
          </cell>
        </row>
        <row r="26884">
          <cell r="I26884" t="e">
            <v>#N/A</v>
          </cell>
        </row>
        <row r="26885">
          <cell r="I26885" t="e">
            <v>#N/A</v>
          </cell>
        </row>
        <row r="26886">
          <cell r="I26886" t="e">
            <v>#N/A</v>
          </cell>
        </row>
        <row r="26887">
          <cell r="I26887" t="e">
            <v>#N/A</v>
          </cell>
        </row>
        <row r="26888">
          <cell r="I26888" t="e">
            <v>#N/A</v>
          </cell>
        </row>
        <row r="26889">
          <cell r="I26889" t="e">
            <v>#N/A</v>
          </cell>
        </row>
        <row r="26890">
          <cell r="I26890" t="e">
            <v>#N/A</v>
          </cell>
        </row>
        <row r="26891">
          <cell r="I26891" t="e">
            <v>#N/A</v>
          </cell>
        </row>
        <row r="26892">
          <cell r="I26892" t="e">
            <v>#N/A</v>
          </cell>
        </row>
        <row r="26893">
          <cell r="I26893" t="e">
            <v>#N/A</v>
          </cell>
        </row>
        <row r="26894">
          <cell r="I26894" t="e">
            <v>#N/A</v>
          </cell>
        </row>
        <row r="26895">
          <cell r="I26895" t="e">
            <v>#N/A</v>
          </cell>
        </row>
        <row r="26896">
          <cell r="I26896" t="e">
            <v>#N/A</v>
          </cell>
        </row>
        <row r="26897">
          <cell r="I26897" t="e">
            <v>#N/A</v>
          </cell>
        </row>
        <row r="26898">
          <cell r="I26898" t="e">
            <v>#N/A</v>
          </cell>
        </row>
        <row r="26899">
          <cell r="I26899" t="e">
            <v>#N/A</v>
          </cell>
        </row>
        <row r="26900">
          <cell r="I26900" t="e">
            <v>#N/A</v>
          </cell>
        </row>
        <row r="26901">
          <cell r="I26901" t="e">
            <v>#N/A</v>
          </cell>
        </row>
        <row r="26902">
          <cell r="I26902" t="e">
            <v>#N/A</v>
          </cell>
        </row>
        <row r="26903">
          <cell r="I26903" t="e">
            <v>#N/A</v>
          </cell>
        </row>
        <row r="26904">
          <cell r="I26904" t="e">
            <v>#N/A</v>
          </cell>
        </row>
        <row r="26905">
          <cell r="I26905" t="e">
            <v>#N/A</v>
          </cell>
        </row>
        <row r="26906">
          <cell r="I26906" t="e">
            <v>#N/A</v>
          </cell>
        </row>
        <row r="26907">
          <cell r="I26907" t="e">
            <v>#N/A</v>
          </cell>
        </row>
        <row r="26908">
          <cell r="I26908" t="e">
            <v>#N/A</v>
          </cell>
        </row>
        <row r="26909">
          <cell r="I26909" t="e">
            <v>#N/A</v>
          </cell>
        </row>
        <row r="26910">
          <cell r="I26910" t="e">
            <v>#N/A</v>
          </cell>
        </row>
        <row r="26911">
          <cell r="I26911" t="e">
            <v>#N/A</v>
          </cell>
        </row>
        <row r="26912">
          <cell r="I26912" t="e">
            <v>#N/A</v>
          </cell>
        </row>
        <row r="26913">
          <cell r="I26913" t="e">
            <v>#N/A</v>
          </cell>
        </row>
        <row r="26914">
          <cell r="I26914" t="e">
            <v>#N/A</v>
          </cell>
        </row>
        <row r="26915">
          <cell r="I26915" t="e">
            <v>#N/A</v>
          </cell>
        </row>
        <row r="26916">
          <cell r="I26916" t="e">
            <v>#N/A</v>
          </cell>
        </row>
        <row r="26917">
          <cell r="I26917" t="e">
            <v>#N/A</v>
          </cell>
        </row>
        <row r="26918">
          <cell r="I26918" t="e">
            <v>#N/A</v>
          </cell>
        </row>
        <row r="26919">
          <cell r="I26919" t="e">
            <v>#N/A</v>
          </cell>
        </row>
        <row r="26920">
          <cell r="I26920" t="e">
            <v>#N/A</v>
          </cell>
        </row>
        <row r="26921">
          <cell r="I26921" t="e">
            <v>#N/A</v>
          </cell>
        </row>
        <row r="26922">
          <cell r="I26922" t="e">
            <v>#N/A</v>
          </cell>
        </row>
        <row r="26923">
          <cell r="I26923" t="e">
            <v>#N/A</v>
          </cell>
        </row>
        <row r="26924">
          <cell r="I26924" t="e">
            <v>#N/A</v>
          </cell>
        </row>
        <row r="26925">
          <cell r="I26925" t="e">
            <v>#N/A</v>
          </cell>
        </row>
        <row r="26926">
          <cell r="I26926" t="e">
            <v>#N/A</v>
          </cell>
        </row>
        <row r="26927">
          <cell r="I26927" t="e">
            <v>#N/A</v>
          </cell>
        </row>
        <row r="26928">
          <cell r="I26928" t="e">
            <v>#N/A</v>
          </cell>
        </row>
        <row r="26929">
          <cell r="I26929" t="e">
            <v>#N/A</v>
          </cell>
        </row>
        <row r="26930">
          <cell r="I26930" t="e">
            <v>#N/A</v>
          </cell>
        </row>
        <row r="26931">
          <cell r="I26931" t="e">
            <v>#N/A</v>
          </cell>
        </row>
        <row r="26932">
          <cell r="I26932" t="e">
            <v>#N/A</v>
          </cell>
        </row>
        <row r="26933">
          <cell r="I26933" t="e">
            <v>#N/A</v>
          </cell>
        </row>
        <row r="26934">
          <cell r="I26934" t="e">
            <v>#N/A</v>
          </cell>
        </row>
        <row r="26935">
          <cell r="I26935" t="e">
            <v>#N/A</v>
          </cell>
        </row>
        <row r="26936">
          <cell r="I26936" t="e">
            <v>#N/A</v>
          </cell>
        </row>
        <row r="26937">
          <cell r="I26937" t="e">
            <v>#N/A</v>
          </cell>
        </row>
        <row r="26938">
          <cell r="I26938" t="e">
            <v>#N/A</v>
          </cell>
        </row>
        <row r="26939">
          <cell r="I26939" t="e">
            <v>#N/A</v>
          </cell>
        </row>
        <row r="26940">
          <cell r="I26940" t="e">
            <v>#N/A</v>
          </cell>
        </row>
        <row r="26941">
          <cell r="I26941" t="e">
            <v>#N/A</v>
          </cell>
        </row>
        <row r="26942">
          <cell r="I26942" t="e">
            <v>#N/A</v>
          </cell>
        </row>
        <row r="26943">
          <cell r="I26943" t="e">
            <v>#N/A</v>
          </cell>
        </row>
        <row r="26944">
          <cell r="I26944" t="e">
            <v>#N/A</v>
          </cell>
        </row>
        <row r="26945">
          <cell r="I26945" t="e">
            <v>#N/A</v>
          </cell>
        </row>
        <row r="26946">
          <cell r="I26946" t="e">
            <v>#N/A</v>
          </cell>
        </row>
        <row r="26947">
          <cell r="I26947" t="e">
            <v>#N/A</v>
          </cell>
        </row>
        <row r="26948">
          <cell r="I26948" t="e">
            <v>#N/A</v>
          </cell>
        </row>
        <row r="26949">
          <cell r="I26949" t="e">
            <v>#N/A</v>
          </cell>
        </row>
        <row r="26950">
          <cell r="I26950" t="e">
            <v>#N/A</v>
          </cell>
        </row>
        <row r="26951">
          <cell r="I26951" t="e">
            <v>#N/A</v>
          </cell>
        </row>
        <row r="26952">
          <cell r="I26952" t="e">
            <v>#N/A</v>
          </cell>
        </row>
        <row r="26953">
          <cell r="I26953" t="e">
            <v>#N/A</v>
          </cell>
        </row>
        <row r="26954">
          <cell r="I26954" t="e">
            <v>#N/A</v>
          </cell>
        </row>
        <row r="26955">
          <cell r="I26955" t="e">
            <v>#N/A</v>
          </cell>
        </row>
        <row r="26956">
          <cell r="I26956" t="e">
            <v>#N/A</v>
          </cell>
        </row>
        <row r="26957">
          <cell r="I26957" t="e">
            <v>#N/A</v>
          </cell>
        </row>
        <row r="26958">
          <cell r="I26958" t="e">
            <v>#N/A</v>
          </cell>
        </row>
        <row r="26959">
          <cell r="I26959" t="e">
            <v>#N/A</v>
          </cell>
        </row>
        <row r="26960">
          <cell r="I26960" t="e">
            <v>#N/A</v>
          </cell>
        </row>
        <row r="26961">
          <cell r="I26961" t="e">
            <v>#N/A</v>
          </cell>
        </row>
        <row r="26962">
          <cell r="I26962" t="e">
            <v>#N/A</v>
          </cell>
        </row>
        <row r="26963">
          <cell r="I26963" t="e">
            <v>#N/A</v>
          </cell>
        </row>
        <row r="26964">
          <cell r="I26964" t="e">
            <v>#N/A</v>
          </cell>
        </row>
        <row r="26965">
          <cell r="I26965" t="e">
            <v>#N/A</v>
          </cell>
        </row>
        <row r="26966">
          <cell r="I26966" t="e">
            <v>#N/A</v>
          </cell>
        </row>
        <row r="26967">
          <cell r="I26967" t="e">
            <v>#N/A</v>
          </cell>
        </row>
        <row r="26968">
          <cell r="I26968" t="e">
            <v>#N/A</v>
          </cell>
        </row>
        <row r="26969">
          <cell r="I26969" t="e">
            <v>#N/A</v>
          </cell>
        </row>
        <row r="26970">
          <cell r="I26970" t="e">
            <v>#N/A</v>
          </cell>
        </row>
        <row r="26971">
          <cell r="I26971" t="e">
            <v>#N/A</v>
          </cell>
        </row>
        <row r="26972">
          <cell r="I26972" t="e">
            <v>#N/A</v>
          </cell>
        </row>
        <row r="26973">
          <cell r="I26973" t="e">
            <v>#N/A</v>
          </cell>
        </row>
        <row r="26974">
          <cell r="I26974" t="e">
            <v>#N/A</v>
          </cell>
        </row>
        <row r="26975">
          <cell r="I26975" t="e">
            <v>#N/A</v>
          </cell>
        </row>
        <row r="26976">
          <cell r="I26976" t="e">
            <v>#N/A</v>
          </cell>
        </row>
        <row r="26977">
          <cell r="I26977" t="e">
            <v>#N/A</v>
          </cell>
        </row>
        <row r="26978">
          <cell r="I26978" t="e">
            <v>#N/A</v>
          </cell>
        </row>
        <row r="26979">
          <cell r="I26979" t="e">
            <v>#N/A</v>
          </cell>
        </row>
        <row r="26980">
          <cell r="I26980" t="e">
            <v>#N/A</v>
          </cell>
        </row>
        <row r="26981">
          <cell r="I26981" t="e">
            <v>#N/A</v>
          </cell>
        </row>
        <row r="26982">
          <cell r="I26982" t="e">
            <v>#N/A</v>
          </cell>
        </row>
        <row r="26983">
          <cell r="I26983" t="e">
            <v>#N/A</v>
          </cell>
        </row>
        <row r="26984">
          <cell r="I26984" t="e">
            <v>#N/A</v>
          </cell>
        </row>
        <row r="26985">
          <cell r="I26985" t="e">
            <v>#N/A</v>
          </cell>
        </row>
        <row r="26986">
          <cell r="I26986" t="e">
            <v>#N/A</v>
          </cell>
        </row>
        <row r="26987">
          <cell r="I26987" t="e">
            <v>#N/A</v>
          </cell>
        </row>
        <row r="26988">
          <cell r="I26988" t="e">
            <v>#N/A</v>
          </cell>
        </row>
        <row r="26989">
          <cell r="I26989" t="e">
            <v>#N/A</v>
          </cell>
        </row>
        <row r="26990">
          <cell r="I26990" t="e">
            <v>#N/A</v>
          </cell>
        </row>
        <row r="26991">
          <cell r="I26991" t="e">
            <v>#N/A</v>
          </cell>
        </row>
        <row r="26992">
          <cell r="I26992" t="e">
            <v>#N/A</v>
          </cell>
        </row>
        <row r="26993">
          <cell r="I26993" t="e">
            <v>#N/A</v>
          </cell>
        </row>
        <row r="26994">
          <cell r="I26994" t="e">
            <v>#N/A</v>
          </cell>
        </row>
        <row r="26995">
          <cell r="I26995" t="e">
            <v>#N/A</v>
          </cell>
        </row>
        <row r="26996">
          <cell r="I26996" t="e">
            <v>#N/A</v>
          </cell>
        </row>
        <row r="26997">
          <cell r="I26997" t="e">
            <v>#N/A</v>
          </cell>
        </row>
        <row r="26998">
          <cell r="I26998" t="e">
            <v>#N/A</v>
          </cell>
        </row>
        <row r="26999">
          <cell r="I26999" t="e">
            <v>#N/A</v>
          </cell>
        </row>
        <row r="27000">
          <cell r="I27000" t="e">
            <v>#N/A</v>
          </cell>
        </row>
        <row r="27001">
          <cell r="I27001" t="e">
            <v>#N/A</v>
          </cell>
        </row>
        <row r="27002">
          <cell r="I27002" t="e">
            <v>#N/A</v>
          </cell>
        </row>
        <row r="27003">
          <cell r="I27003" t="e">
            <v>#N/A</v>
          </cell>
        </row>
        <row r="27004">
          <cell r="I27004" t="e">
            <v>#N/A</v>
          </cell>
        </row>
        <row r="27005">
          <cell r="I27005" t="e">
            <v>#N/A</v>
          </cell>
        </row>
        <row r="27006">
          <cell r="I27006" t="e">
            <v>#N/A</v>
          </cell>
        </row>
        <row r="27007">
          <cell r="I27007" t="e">
            <v>#N/A</v>
          </cell>
        </row>
        <row r="27008">
          <cell r="I27008" t="e">
            <v>#N/A</v>
          </cell>
        </row>
        <row r="27009">
          <cell r="I27009" t="e">
            <v>#N/A</v>
          </cell>
        </row>
        <row r="27010">
          <cell r="I27010" t="e">
            <v>#N/A</v>
          </cell>
        </row>
        <row r="27011">
          <cell r="I27011" t="e">
            <v>#N/A</v>
          </cell>
        </row>
        <row r="27012">
          <cell r="I27012" t="e">
            <v>#N/A</v>
          </cell>
        </row>
        <row r="27013">
          <cell r="I27013" t="e">
            <v>#N/A</v>
          </cell>
        </row>
        <row r="27014">
          <cell r="I27014" t="e">
            <v>#N/A</v>
          </cell>
        </row>
        <row r="27015">
          <cell r="I27015" t="e">
            <v>#N/A</v>
          </cell>
        </row>
        <row r="27016">
          <cell r="I27016" t="e">
            <v>#N/A</v>
          </cell>
        </row>
        <row r="27017">
          <cell r="I27017" t="e">
            <v>#N/A</v>
          </cell>
        </row>
        <row r="27018">
          <cell r="I27018" t="e">
            <v>#N/A</v>
          </cell>
        </row>
        <row r="27019">
          <cell r="I27019" t="e">
            <v>#N/A</v>
          </cell>
        </row>
        <row r="27020">
          <cell r="I27020" t="e">
            <v>#N/A</v>
          </cell>
        </row>
        <row r="27021">
          <cell r="I27021" t="e">
            <v>#N/A</v>
          </cell>
        </row>
        <row r="27022">
          <cell r="I27022" t="e">
            <v>#N/A</v>
          </cell>
        </row>
        <row r="27023">
          <cell r="I27023" t="e">
            <v>#N/A</v>
          </cell>
        </row>
        <row r="27024">
          <cell r="I27024" t="e">
            <v>#N/A</v>
          </cell>
        </row>
        <row r="27025">
          <cell r="I27025" t="e">
            <v>#N/A</v>
          </cell>
        </row>
        <row r="27026">
          <cell r="I27026" t="e">
            <v>#N/A</v>
          </cell>
        </row>
        <row r="27027">
          <cell r="I27027" t="e">
            <v>#N/A</v>
          </cell>
        </row>
        <row r="27028">
          <cell r="I27028" t="e">
            <v>#N/A</v>
          </cell>
        </row>
        <row r="27029">
          <cell r="I27029" t="e">
            <v>#N/A</v>
          </cell>
        </row>
        <row r="27030">
          <cell r="I27030" t="e">
            <v>#N/A</v>
          </cell>
        </row>
        <row r="27031">
          <cell r="I27031" t="e">
            <v>#N/A</v>
          </cell>
        </row>
        <row r="27032">
          <cell r="I27032" t="e">
            <v>#N/A</v>
          </cell>
        </row>
        <row r="27033">
          <cell r="I27033" t="e">
            <v>#N/A</v>
          </cell>
        </row>
        <row r="27034">
          <cell r="I27034" t="e">
            <v>#N/A</v>
          </cell>
        </row>
        <row r="27035">
          <cell r="I27035" t="e">
            <v>#N/A</v>
          </cell>
        </row>
        <row r="27036">
          <cell r="I27036" t="e">
            <v>#N/A</v>
          </cell>
        </row>
        <row r="27037">
          <cell r="I27037" t="e">
            <v>#N/A</v>
          </cell>
        </row>
        <row r="27038">
          <cell r="I27038" t="e">
            <v>#N/A</v>
          </cell>
        </row>
        <row r="27039">
          <cell r="I27039" t="e">
            <v>#N/A</v>
          </cell>
        </row>
        <row r="27040">
          <cell r="I27040" t="e">
            <v>#N/A</v>
          </cell>
        </row>
        <row r="27041">
          <cell r="I27041" t="e">
            <v>#N/A</v>
          </cell>
        </row>
        <row r="27042">
          <cell r="I27042" t="e">
            <v>#N/A</v>
          </cell>
        </row>
        <row r="27043">
          <cell r="I27043" t="e">
            <v>#N/A</v>
          </cell>
        </row>
        <row r="27044">
          <cell r="I27044" t="e">
            <v>#N/A</v>
          </cell>
        </row>
        <row r="27045">
          <cell r="I27045" t="e">
            <v>#N/A</v>
          </cell>
        </row>
        <row r="27046">
          <cell r="I27046" t="e">
            <v>#N/A</v>
          </cell>
        </row>
        <row r="27047">
          <cell r="I27047" t="e">
            <v>#N/A</v>
          </cell>
        </row>
        <row r="27048">
          <cell r="I27048" t="e">
            <v>#N/A</v>
          </cell>
        </row>
        <row r="27049">
          <cell r="I27049" t="e">
            <v>#N/A</v>
          </cell>
        </row>
        <row r="27050">
          <cell r="I27050" t="e">
            <v>#N/A</v>
          </cell>
        </row>
        <row r="27051">
          <cell r="I27051" t="e">
            <v>#N/A</v>
          </cell>
        </row>
        <row r="27052">
          <cell r="I27052" t="e">
            <v>#N/A</v>
          </cell>
        </row>
        <row r="27053">
          <cell r="I27053" t="e">
            <v>#N/A</v>
          </cell>
        </row>
        <row r="27054">
          <cell r="I27054" t="e">
            <v>#N/A</v>
          </cell>
        </row>
        <row r="27055">
          <cell r="I27055" t="e">
            <v>#N/A</v>
          </cell>
        </row>
        <row r="27056">
          <cell r="I27056" t="e">
            <v>#N/A</v>
          </cell>
        </row>
        <row r="27057">
          <cell r="I27057" t="e">
            <v>#N/A</v>
          </cell>
        </row>
        <row r="27058">
          <cell r="I27058" t="e">
            <v>#N/A</v>
          </cell>
        </row>
        <row r="27059">
          <cell r="I27059" t="e">
            <v>#N/A</v>
          </cell>
        </row>
        <row r="27060">
          <cell r="I27060" t="e">
            <v>#N/A</v>
          </cell>
        </row>
        <row r="27061">
          <cell r="I27061" t="e">
            <v>#N/A</v>
          </cell>
        </row>
        <row r="27062">
          <cell r="I27062" t="e">
            <v>#N/A</v>
          </cell>
        </row>
        <row r="27063">
          <cell r="I27063" t="e">
            <v>#N/A</v>
          </cell>
        </row>
        <row r="27064">
          <cell r="I27064" t="e">
            <v>#N/A</v>
          </cell>
        </row>
        <row r="27065">
          <cell r="I27065" t="e">
            <v>#N/A</v>
          </cell>
        </row>
        <row r="27066">
          <cell r="I27066" t="e">
            <v>#N/A</v>
          </cell>
        </row>
        <row r="27067">
          <cell r="I27067" t="e">
            <v>#N/A</v>
          </cell>
        </row>
        <row r="27068">
          <cell r="I27068" t="e">
            <v>#N/A</v>
          </cell>
        </row>
        <row r="27069">
          <cell r="I27069" t="e">
            <v>#N/A</v>
          </cell>
        </row>
        <row r="27070">
          <cell r="I27070" t="e">
            <v>#N/A</v>
          </cell>
        </row>
        <row r="27071">
          <cell r="I27071" t="e">
            <v>#N/A</v>
          </cell>
        </row>
        <row r="27072">
          <cell r="I27072" t="e">
            <v>#N/A</v>
          </cell>
        </row>
        <row r="27073">
          <cell r="I27073" t="e">
            <v>#N/A</v>
          </cell>
        </row>
        <row r="27074">
          <cell r="I27074" t="e">
            <v>#N/A</v>
          </cell>
        </row>
        <row r="27075">
          <cell r="I27075" t="e">
            <v>#N/A</v>
          </cell>
        </row>
        <row r="27076">
          <cell r="I27076" t="e">
            <v>#N/A</v>
          </cell>
        </row>
        <row r="27077">
          <cell r="I27077" t="e">
            <v>#N/A</v>
          </cell>
        </row>
        <row r="27078">
          <cell r="I27078" t="e">
            <v>#N/A</v>
          </cell>
        </row>
        <row r="27079">
          <cell r="I27079" t="e">
            <v>#N/A</v>
          </cell>
        </row>
        <row r="27080">
          <cell r="I27080" t="e">
            <v>#N/A</v>
          </cell>
        </row>
        <row r="27081">
          <cell r="I27081" t="e">
            <v>#N/A</v>
          </cell>
        </row>
        <row r="27082">
          <cell r="I27082" t="e">
            <v>#N/A</v>
          </cell>
        </row>
        <row r="27083">
          <cell r="I27083" t="e">
            <v>#N/A</v>
          </cell>
        </row>
        <row r="27084">
          <cell r="I27084" t="e">
            <v>#N/A</v>
          </cell>
        </row>
        <row r="27085">
          <cell r="I27085" t="e">
            <v>#N/A</v>
          </cell>
        </row>
        <row r="27086">
          <cell r="I27086" t="e">
            <v>#N/A</v>
          </cell>
        </row>
        <row r="27087">
          <cell r="I27087" t="e">
            <v>#N/A</v>
          </cell>
        </row>
        <row r="27088">
          <cell r="I27088" t="e">
            <v>#N/A</v>
          </cell>
        </row>
        <row r="27089">
          <cell r="I27089" t="e">
            <v>#N/A</v>
          </cell>
        </row>
        <row r="27090">
          <cell r="I27090" t="e">
            <v>#N/A</v>
          </cell>
        </row>
        <row r="27091">
          <cell r="I27091" t="e">
            <v>#N/A</v>
          </cell>
        </row>
        <row r="27092">
          <cell r="I27092" t="e">
            <v>#N/A</v>
          </cell>
        </row>
        <row r="27093">
          <cell r="I27093" t="e">
            <v>#N/A</v>
          </cell>
        </row>
        <row r="27094">
          <cell r="I27094" t="e">
            <v>#N/A</v>
          </cell>
        </row>
        <row r="27095">
          <cell r="I27095" t="e">
            <v>#N/A</v>
          </cell>
        </row>
        <row r="27096">
          <cell r="I27096" t="e">
            <v>#N/A</v>
          </cell>
        </row>
        <row r="27097">
          <cell r="I27097" t="e">
            <v>#N/A</v>
          </cell>
        </row>
        <row r="27098">
          <cell r="I27098" t="e">
            <v>#N/A</v>
          </cell>
        </row>
        <row r="27099">
          <cell r="I27099" t="e">
            <v>#N/A</v>
          </cell>
        </row>
        <row r="27100">
          <cell r="I27100" t="e">
            <v>#N/A</v>
          </cell>
        </row>
        <row r="27101">
          <cell r="I27101" t="e">
            <v>#N/A</v>
          </cell>
        </row>
        <row r="27102">
          <cell r="I27102" t="e">
            <v>#N/A</v>
          </cell>
        </row>
        <row r="27103">
          <cell r="I27103" t="e">
            <v>#N/A</v>
          </cell>
        </row>
        <row r="27104">
          <cell r="I27104" t="e">
            <v>#N/A</v>
          </cell>
        </row>
        <row r="27105">
          <cell r="I27105" t="e">
            <v>#N/A</v>
          </cell>
        </row>
        <row r="27106">
          <cell r="I27106" t="e">
            <v>#N/A</v>
          </cell>
        </row>
        <row r="27107">
          <cell r="I27107" t="e">
            <v>#N/A</v>
          </cell>
        </row>
        <row r="27108">
          <cell r="I27108" t="e">
            <v>#N/A</v>
          </cell>
        </row>
        <row r="27109">
          <cell r="I27109" t="e">
            <v>#N/A</v>
          </cell>
        </row>
        <row r="27110">
          <cell r="I27110" t="e">
            <v>#N/A</v>
          </cell>
        </row>
        <row r="27111">
          <cell r="I27111" t="e">
            <v>#N/A</v>
          </cell>
        </row>
        <row r="27112">
          <cell r="I27112" t="e">
            <v>#N/A</v>
          </cell>
        </row>
        <row r="27113">
          <cell r="I27113" t="e">
            <v>#N/A</v>
          </cell>
        </row>
        <row r="27114">
          <cell r="I27114" t="e">
            <v>#N/A</v>
          </cell>
        </row>
        <row r="27115">
          <cell r="I27115" t="e">
            <v>#N/A</v>
          </cell>
        </row>
        <row r="27116">
          <cell r="I27116" t="e">
            <v>#N/A</v>
          </cell>
        </row>
        <row r="27117">
          <cell r="I27117" t="e">
            <v>#N/A</v>
          </cell>
        </row>
        <row r="27118">
          <cell r="I27118" t="e">
            <v>#N/A</v>
          </cell>
        </row>
        <row r="27119">
          <cell r="I27119" t="e">
            <v>#N/A</v>
          </cell>
        </row>
        <row r="27120">
          <cell r="I27120" t="e">
            <v>#N/A</v>
          </cell>
        </row>
        <row r="27121">
          <cell r="I27121" t="e">
            <v>#N/A</v>
          </cell>
        </row>
        <row r="27122">
          <cell r="I27122" t="e">
            <v>#N/A</v>
          </cell>
        </row>
        <row r="27123">
          <cell r="I27123" t="e">
            <v>#N/A</v>
          </cell>
        </row>
        <row r="27124">
          <cell r="I27124" t="e">
            <v>#N/A</v>
          </cell>
        </row>
        <row r="27125">
          <cell r="I27125" t="e">
            <v>#N/A</v>
          </cell>
        </row>
        <row r="27126">
          <cell r="I27126" t="e">
            <v>#N/A</v>
          </cell>
        </row>
        <row r="27127">
          <cell r="I27127" t="e">
            <v>#N/A</v>
          </cell>
        </row>
        <row r="27128">
          <cell r="I27128" t="e">
            <v>#N/A</v>
          </cell>
        </row>
        <row r="27129">
          <cell r="I27129" t="e">
            <v>#N/A</v>
          </cell>
        </row>
        <row r="27130">
          <cell r="I27130" t="e">
            <v>#N/A</v>
          </cell>
        </row>
        <row r="27131">
          <cell r="I27131" t="e">
            <v>#N/A</v>
          </cell>
        </row>
        <row r="27132">
          <cell r="I27132" t="e">
            <v>#N/A</v>
          </cell>
        </row>
        <row r="27133">
          <cell r="I27133" t="e">
            <v>#N/A</v>
          </cell>
        </row>
        <row r="27134">
          <cell r="I27134" t="e">
            <v>#N/A</v>
          </cell>
        </row>
        <row r="27135">
          <cell r="I27135" t="e">
            <v>#N/A</v>
          </cell>
        </row>
        <row r="27136">
          <cell r="I27136" t="e">
            <v>#N/A</v>
          </cell>
        </row>
        <row r="27137">
          <cell r="I27137" t="e">
            <v>#N/A</v>
          </cell>
        </row>
        <row r="27138">
          <cell r="I27138" t="e">
            <v>#N/A</v>
          </cell>
        </row>
        <row r="27139">
          <cell r="I27139" t="e">
            <v>#N/A</v>
          </cell>
        </row>
        <row r="27140">
          <cell r="I27140" t="e">
            <v>#N/A</v>
          </cell>
        </row>
        <row r="27141">
          <cell r="I27141" t="e">
            <v>#N/A</v>
          </cell>
        </row>
        <row r="27142">
          <cell r="I27142" t="e">
            <v>#N/A</v>
          </cell>
        </row>
        <row r="27143">
          <cell r="I27143" t="e">
            <v>#N/A</v>
          </cell>
        </row>
        <row r="27144">
          <cell r="I27144" t="e">
            <v>#N/A</v>
          </cell>
        </row>
        <row r="27145">
          <cell r="I27145" t="e">
            <v>#N/A</v>
          </cell>
        </row>
        <row r="27146">
          <cell r="I27146" t="e">
            <v>#N/A</v>
          </cell>
        </row>
        <row r="27147">
          <cell r="I27147" t="e">
            <v>#N/A</v>
          </cell>
        </row>
        <row r="27148">
          <cell r="I27148" t="e">
            <v>#N/A</v>
          </cell>
        </row>
        <row r="27149">
          <cell r="I27149" t="e">
            <v>#N/A</v>
          </cell>
        </row>
        <row r="27150">
          <cell r="I27150" t="e">
            <v>#N/A</v>
          </cell>
        </row>
        <row r="27151">
          <cell r="I27151" t="e">
            <v>#N/A</v>
          </cell>
        </row>
        <row r="27152">
          <cell r="I27152" t="e">
            <v>#N/A</v>
          </cell>
        </row>
        <row r="27153">
          <cell r="I27153" t="e">
            <v>#N/A</v>
          </cell>
        </row>
        <row r="27154">
          <cell r="I27154" t="e">
            <v>#N/A</v>
          </cell>
        </row>
        <row r="27155">
          <cell r="I27155" t="e">
            <v>#N/A</v>
          </cell>
        </row>
        <row r="27156">
          <cell r="I27156" t="e">
            <v>#N/A</v>
          </cell>
        </row>
        <row r="27157">
          <cell r="I27157" t="e">
            <v>#N/A</v>
          </cell>
        </row>
        <row r="27158">
          <cell r="I27158" t="e">
            <v>#N/A</v>
          </cell>
        </row>
        <row r="27159">
          <cell r="I27159" t="e">
            <v>#N/A</v>
          </cell>
        </row>
        <row r="27160">
          <cell r="I27160" t="e">
            <v>#N/A</v>
          </cell>
        </row>
        <row r="27161">
          <cell r="I27161" t="e">
            <v>#N/A</v>
          </cell>
        </row>
        <row r="27162">
          <cell r="I27162" t="e">
            <v>#N/A</v>
          </cell>
        </row>
        <row r="27163">
          <cell r="I27163" t="e">
            <v>#N/A</v>
          </cell>
        </row>
        <row r="27164">
          <cell r="I27164" t="e">
            <v>#N/A</v>
          </cell>
        </row>
        <row r="27165">
          <cell r="I27165" t="e">
            <v>#N/A</v>
          </cell>
        </row>
        <row r="27166">
          <cell r="I27166" t="e">
            <v>#N/A</v>
          </cell>
        </row>
        <row r="27167">
          <cell r="I27167" t="e">
            <v>#N/A</v>
          </cell>
        </row>
        <row r="27168">
          <cell r="I27168" t="e">
            <v>#N/A</v>
          </cell>
        </row>
        <row r="27169">
          <cell r="I27169" t="e">
            <v>#N/A</v>
          </cell>
        </row>
        <row r="27170">
          <cell r="I27170" t="e">
            <v>#N/A</v>
          </cell>
        </row>
        <row r="27171">
          <cell r="I27171" t="e">
            <v>#N/A</v>
          </cell>
        </row>
        <row r="27172">
          <cell r="I27172" t="e">
            <v>#N/A</v>
          </cell>
        </row>
        <row r="27173">
          <cell r="I27173" t="e">
            <v>#N/A</v>
          </cell>
        </row>
        <row r="27174">
          <cell r="I27174" t="e">
            <v>#N/A</v>
          </cell>
        </row>
        <row r="27175">
          <cell r="I27175" t="e">
            <v>#N/A</v>
          </cell>
        </row>
        <row r="27176">
          <cell r="I27176" t="e">
            <v>#N/A</v>
          </cell>
        </row>
        <row r="27177">
          <cell r="I27177" t="e">
            <v>#N/A</v>
          </cell>
        </row>
        <row r="27178">
          <cell r="I27178" t="e">
            <v>#N/A</v>
          </cell>
        </row>
        <row r="27179">
          <cell r="I27179" t="e">
            <v>#N/A</v>
          </cell>
        </row>
        <row r="27180">
          <cell r="I27180" t="e">
            <v>#N/A</v>
          </cell>
        </row>
        <row r="27181">
          <cell r="I27181" t="e">
            <v>#N/A</v>
          </cell>
        </row>
        <row r="27182">
          <cell r="I27182" t="e">
            <v>#N/A</v>
          </cell>
        </row>
        <row r="27183">
          <cell r="I27183" t="e">
            <v>#N/A</v>
          </cell>
        </row>
        <row r="27184">
          <cell r="I27184" t="e">
            <v>#N/A</v>
          </cell>
        </row>
        <row r="27185">
          <cell r="I27185" t="e">
            <v>#N/A</v>
          </cell>
        </row>
        <row r="27186">
          <cell r="I27186" t="e">
            <v>#N/A</v>
          </cell>
        </row>
        <row r="27187">
          <cell r="I27187" t="e">
            <v>#N/A</v>
          </cell>
        </row>
        <row r="27188">
          <cell r="I27188" t="e">
            <v>#N/A</v>
          </cell>
        </row>
        <row r="27189">
          <cell r="I27189" t="e">
            <v>#N/A</v>
          </cell>
        </row>
        <row r="27190">
          <cell r="I27190" t="e">
            <v>#N/A</v>
          </cell>
        </row>
        <row r="27191">
          <cell r="I27191" t="e">
            <v>#N/A</v>
          </cell>
        </row>
        <row r="27192">
          <cell r="I27192" t="e">
            <v>#N/A</v>
          </cell>
        </row>
        <row r="27193">
          <cell r="I27193" t="e">
            <v>#N/A</v>
          </cell>
        </row>
        <row r="27194">
          <cell r="I27194" t="e">
            <v>#N/A</v>
          </cell>
        </row>
        <row r="27195">
          <cell r="I27195" t="e">
            <v>#N/A</v>
          </cell>
        </row>
        <row r="27196">
          <cell r="I27196" t="e">
            <v>#N/A</v>
          </cell>
        </row>
        <row r="27197">
          <cell r="I27197" t="e">
            <v>#N/A</v>
          </cell>
        </row>
        <row r="27198">
          <cell r="I27198" t="e">
            <v>#N/A</v>
          </cell>
        </row>
        <row r="27199">
          <cell r="I27199" t="e">
            <v>#N/A</v>
          </cell>
        </row>
        <row r="27200">
          <cell r="I27200" t="e">
            <v>#N/A</v>
          </cell>
        </row>
        <row r="27201">
          <cell r="I27201" t="e">
            <v>#N/A</v>
          </cell>
        </row>
        <row r="27202">
          <cell r="I27202" t="e">
            <v>#N/A</v>
          </cell>
        </row>
        <row r="27203">
          <cell r="I27203" t="e">
            <v>#N/A</v>
          </cell>
        </row>
        <row r="27204">
          <cell r="I27204" t="e">
            <v>#N/A</v>
          </cell>
        </row>
        <row r="27205">
          <cell r="I27205" t="e">
            <v>#N/A</v>
          </cell>
        </row>
        <row r="27206">
          <cell r="I27206" t="e">
            <v>#N/A</v>
          </cell>
        </row>
        <row r="27207">
          <cell r="I27207" t="e">
            <v>#N/A</v>
          </cell>
        </row>
        <row r="27208">
          <cell r="I27208" t="e">
            <v>#N/A</v>
          </cell>
        </row>
        <row r="27209">
          <cell r="I27209" t="e">
            <v>#N/A</v>
          </cell>
        </row>
        <row r="27210">
          <cell r="I27210" t="e">
            <v>#N/A</v>
          </cell>
        </row>
        <row r="27211">
          <cell r="I27211" t="e">
            <v>#N/A</v>
          </cell>
        </row>
        <row r="27212">
          <cell r="I27212" t="e">
            <v>#N/A</v>
          </cell>
        </row>
        <row r="27213">
          <cell r="I27213" t="e">
            <v>#N/A</v>
          </cell>
        </row>
        <row r="27214">
          <cell r="I27214" t="e">
            <v>#N/A</v>
          </cell>
        </row>
        <row r="27215">
          <cell r="I27215" t="e">
            <v>#N/A</v>
          </cell>
        </row>
        <row r="27216">
          <cell r="I27216" t="e">
            <v>#N/A</v>
          </cell>
        </row>
        <row r="27217">
          <cell r="I27217" t="e">
            <v>#N/A</v>
          </cell>
        </row>
        <row r="27218">
          <cell r="I27218" t="e">
            <v>#N/A</v>
          </cell>
        </row>
        <row r="27219">
          <cell r="I27219" t="e">
            <v>#N/A</v>
          </cell>
        </row>
        <row r="27220">
          <cell r="I27220" t="e">
            <v>#N/A</v>
          </cell>
        </row>
        <row r="27221">
          <cell r="I27221" t="e">
            <v>#N/A</v>
          </cell>
        </row>
        <row r="27222">
          <cell r="I27222" t="e">
            <v>#N/A</v>
          </cell>
        </row>
        <row r="27223">
          <cell r="I27223" t="e">
            <v>#N/A</v>
          </cell>
        </row>
        <row r="27224">
          <cell r="I27224" t="e">
            <v>#N/A</v>
          </cell>
        </row>
        <row r="27225">
          <cell r="I27225" t="e">
            <v>#N/A</v>
          </cell>
        </row>
        <row r="27226">
          <cell r="I27226" t="e">
            <v>#N/A</v>
          </cell>
        </row>
        <row r="27227">
          <cell r="I27227" t="e">
            <v>#N/A</v>
          </cell>
        </row>
        <row r="27228">
          <cell r="I27228" t="e">
            <v>#N/A</v>
          </cell>
        </row>
        <row r="27229">
          <cell r="I27229" t="e">
            <v>#N/A</v>
          </cell>
        </row>
        <row r="27230">
          <cell r="I27230" t="e">
            <v>#N/A</v>
          </cell>
        </row>
        <row r="27231">
          <cell r="I27231" t="e">
            <v>#N/A</v>
          </cell>
        </row>
        <row r="27232">
          <cell r="I27232" t="e">
            <v>#N/A</v>
          </cell>
        </row>
        <row r="27233">
          <cell r="I27233" t="e">
            <v>#N/A</v>
          </cell>
        </row>
        <row r="27234">
          <cell r="I27234" t="e">
            <v>#N/A</v>
          </cell>
        </row>
        <row r="27235">
          <cell r="I27235" t="e">
            <v>#N/A</v>
          </cell>
        </row>
        <row r="27236">
          <cell r="I27236" t="e">
            <v>#N/A</v>
          </cell>
        </row>
        <row r="27237">
          <cell r="I27237" t="e">
            <v>#N/A</v>
          </cell>
        </row>
        <row r="27238">
          <cell r="I27238" t="e">
            <v>#N/A</v>
          </cell>
        </row>
        <row r="27239">
          <cell r="I27239" t="e">
            <v>#N/A</v>
          </cell>
        </row>
        <row r="27240">
          <cell r="I27240" t="e">
            <v>#N/A</v>
          </cell>
        </row>
        <row r="27241">
          <cell r="I27241" t="e">
            <v>#N/A</v>
          </cell>
        </row>
        <row r="27242">
          <cell r="I27242" t="e">
            <v>#N/A</v>
          </cell>
        </row>
        <row r="27243">
          <cell r="I27243" t="e">
            <v>#N/A</v>
          </cell>
        </row>
        <row r="27244">
          <cell r="I27244" t="e">
            <v>#N/A</v>
          </cell>
        </row>
        <row r="27245">
          <cell r="I27245" t="e">
            <v>#N/A</v>
          </cell>
        </row>
        <row r="27246">
          <cell r="I27246" t="e">
            <v>#N/A</v>
          </cell>
        </row>
        <row r="27247">
          <cell r="I27247" t="e">
            <v>#N/A</v>
          </cell>
        </row>
        <row r="27248">
          <cell r="I27248" t="e">
            <v>#N/A</v>
          </cell>
        </row>
        <row r="27249">
          <cell r="I27249" t="e">
            <v>#N/A</v>
          </cell>
        </row>
        <row r="27250">
          <cell r="I27250" t="e">
            <v>#N/A</v>
          </cell>
        </row>
        <row r="27251">
          <cell r="I27251" t="e">
            <v>#N/A</v>
          </cell>
        </row>
        <row r="27252">
          <cell r="I27252" t="e">
            <v>#N/A</v>
          </cell>
        </row>
        <row r="27253">
          <cell r="I27253" t="e">
            <v>#N/A</v>
          </cell>
        </row>
        <row r="27254">
          <cell r="I27254" t="e">
            <v>#N/A</v>
          </cell>
        </row>
        <row r="27255">
          <cell r="I27255" t="e">
            <v>#N/A</v>
          </cell>
        </row>
        <row r="27256">
          <cell r="I27256" t="e">
            <v>#N/A</v>
          </cell>
        </row>
        <row r="27257">
          <cell r="I27257" t="e">
            <v>#N/A</v>
          </cell>
        </row>
        <row r="27258">
          <cell r="I27258" t="e">
            <v>#N/A</v>
          </cell>
        </row>
        <row r="27259">
          <cell r="I27259" t="e">
            <v>#N/A</v>
          </cell>
        </row>
        <row r="27260">
          <cell r="I27260" t="e">
            <v>#N/A</v>
          </cell>
        </row>
        <row r="27261">
          <cell r="I27261" t="e">
            <v>#N/A</v>
          </cell>
        </row>
        <row r="27262">
          <cell r="I27262" t="e">
            <v>#N/A</v>
          </cell>
        </row>
        <row r="27263">
          <cell r="I27263" t="e">
            <v>#N/A</v>
          </cell>
        </row>
        <row r="27264">
          <cell r="I27264" t="e">
            <v>#N/A</v>
          </cell>
        </row>
        <row r="27265">
          <cell r="I27265" t="e">
            <v>#N/A</v>
          </cell>
        </row>
        <row r="27266">
          <cell r="I27266" t="e">
            <v>#N/A</v>
          </cell>
        </row>
        <row r="27267">
          <cell r="I27267" t="e">
            <v>#N/A</v>
          </cell>
        </row>
        <row r="27268">
          <cell r="I27268" t="e">
            <v>#N/A</v>
          </cell>
        </row>
        <row r="27269">
          <cell r="I27269" t="e">
            <v>#N/A</v>
          </cell>
        </row>
        <row r="27270">
          <cell r="I27270" t="e">
            <v>#N/A</v>
          </cell>
        </row>
        <row r="27271">
          <cell r="I27271" t="e">
            <v>#N/A</v>
          </cell>
        </row>
        <row r="27272">
          <cell r="I27272" t="e">
            <v>#N/A</v>
          </cell>
        </row>
        <row r="27273">
          <cell r="I27273" t="e">
            <v>#N/A</v>
          </cell>
        </row>
        <row r="27274">
          <cell r="I27274" t="e">
            <v>#N/A</v>
          </cell>
        </row>
        <row r="27275">
          <cell r="I27275" t="e">
            <v>#N/A</v>
          </cell>
        </row>
        <row r="27276">
          <cell r="I27276" t="e">
            <v>#N/A</v>
          </cell>
        </row>
        <row r="27277">
          <cell r="I27277" t="e">
            <v>#N/A</v>
          </cell>
        </row>
        <row r="27278">
          <cell r="I27278" t="e">
            <v>#N/A</v>
          </cell>
        </row>
        <row r="27279">
          <cell r="I27279" t="e">
            <v>#N/A</v>
          </cell>
        </row>
        <row r="27280">
          <cell r="I27280" t="e">
            <v>#N/A</v>
          </cell>
        </row>
        <row r="27281">
          <cell r="I27281" t="e">
            <v>#N/A</v>
          </cell>
        </row>
        <row r="27282">
          <cell r="I27282" t="e">
            <v>#N/A</v>
          </cell>
        </row>
        <row r="27283">
          <cell r="I27283" t="e">
            <v>#N/A</v>
          </cell>
        </row>
        <row r="27284">
          <cell r="I27284" t="e">
            <v>#N/A</v>
          </cell>
        </row>
        <row r="27285">
          <cell r="I27285" t="e">
            <v>#N/A</v>
          </cell>
        </row>
        <row r="27286">
          <cell r="I27286" t="e">
            <v>#N/A</v>
          </cell>
        </row>
        <row r="27287">
          <cell r="I27287" t="e">
            <v>#N/A</v>
          </cell>
        </row>
        <row r="27288">
          <cell r="I27288" t="e">
            <v>#N/A</v>
          </cell>
        </row>
        <row r="27289">
          <cell r="I27289" t="e">
            <v>#N/A</v>
          </cell>
        </row>
        <row r="27290">
          <cell r="I27290" t="e">
            <v>#N/A</v>
          </cell>
        </row>
        <row r="27291">
          <cell r="I27291" t="e">
            <v>#N/A</v>
          </cell>
        </row>
        <row r="27292">
          <cell r="I27292" t="e">
            <v>#N/A</v>
          </cell>
        </row>
        <row r="27293">
          <cell r="I27293" t="e">
            <v>#N/A</v>
          </cell>
        </row>
        <row r="27294">
          <cell r="I27294" t="e">
            <v>#N/A</v>
          </cell>
        </row>
        <row r="27295">
          <cell r="I27295" t="e">
            <v>#N/A</v>
          </cell>
        </row>
        <row r="27296">
          <cell r="I27296" t="e">
            <v>#N/A</v>
          </cell>
        </row>
        <row r="27297">
          <cell r="I27297" t="e">
            <v>#N/A</v>
          </cell>
        </row>
        <row r="27298">
          <cell r="I27298" t="e">
            <v>#N/A</v>
          </cell>
        </row>
        <row r="27299">
          <cell r="I27299" t="e">
            <v>#N/A</v>
          </cell>
        </row>
        <row r="27300">
          <cell r="I27300" t="e">
            <v>#N/A</v>
          </cell>
        </row>
        <row r="27301">
          <cell r="I27301" t="e">
            <v>#N/A</v>
          </cell>
        </row>
        <row r="27302">
          <cell r="I27302" t="e">
            <v>#N/A</v>
          </cell>
        </row>
        <row r="27303">
          <cell r="I27303" t="e">
            <v>#N/A</v>
          </cell>
        </row>
        <row r="27304">
          <cell r="I27304" t="e">
            <v>#N/A</v>
          </cell>
        </row>
        <row r="27305">
          <cell r="I27305" t="e">
            <v>#N/A</v>
          </cell>
        </row>
        <row r="27306">
          <cell r="I27306" t="e">
            <v>#N/A</v>
          </cell>
        </row>
        <row r="27307">
          <cell r="I27307" t="e">
            <v>#N/A</v>
          </cell>
        </row>
        <row r="27308">
          <cell r="I27308" t="e">
            <v>#N/A</v>
          </cell>
        </row>
        <row r="27309">
          <cell r="I27309" t="e">
            <v>#N/A</v>
          </cell>
        </row>
        <row r="27310">
          <cell r="I27310" t="e">
            <v>#N/A</v>
          </cell>
        </row>
        <row r="27311">
          <cell r="I27311" t="e">
            <v>#N/A</v>
          </cell>
        </row>
        <row r="27312">
          <cell r="I27312" t="e">
            <v>#N/A</v>
          </cell>
        </row>
        <row r="27313">
          <cell r="I27313" t="e">
            <v>#N/A</v>
          </cell>
        </row>
        <row r="27314">
          <cell r="I27314" t="e">
            <v>#N/A</v>
          </cell>
        </row>
        <row r="27315">
          <cell r="I27315" t="e">
            <v>#N/A</v>
          </cell>
        </row>
        <row r="27316">
          <cell r="I27316" t="e">
            <v>#N/A</v>
          </cell>
        </row>
        <row r="27317">
          <cell r="I27317" t="e">
            <v>#N/A</v>
          </cell>
        </row>
        <row r="27318">
          <cell r="I27318" t="e">
            <v>#N/A</v>
          </cell>
        </row>
        <row r="27319">
          <cell r="I27319" t="e">
            <v>#N/A</v>
          </cell>
        </row>
        <row r="27320">
          <cell r="I27320" t="e">
            <v>#N/A</v>
          </cell>
        </row>
        <row r="27321">
          <cell r="I27321" t="e">
            <v>#N/A</v>
          </cell>
        </row>
        <row r="27322">
          <cell r="I27322" t="e">
            <v>#N/A</v>
          </cell>
        </row>
        <row r="27323">
          <cell r="I27323" t="e">
            <v>#N/A</v>
          </cell>
        </row>
        <row r="27324">
          <cell r="I27324" t="e">
            <v>#N/A</v>
          </cell>
        </row>
        <row r="27325">
          <cell r="I27325" t="e">
            <v>#N/A</v>
          </cell>
        </row>
        <row r="27326">
          <cell r="I27326" t="e">
            <v>#N/A</v>
          </cell>
        </row>
        <row r="27327">
          <cell r="I27327" t="e">
            <v>#N/A</v>
          </cell>
        </row>
        <row r="27328">
          <cell r="I27328" t="e">
            <v>#N/A</v>
          </cell>
        </row>
        <row r="27329">
          <cell r="I27329" t="e">
            <v>#N/A</v>
          </cell>
        </row>
        <row r="27330">
          <cell r="I27330" t="e">
            <v>#N/A</v>
          </cell>
        </row>
        <row r="27331">
          <cell r="I27331" t="e">
            <v>#N/A</v>
          </cell>
        </row>
        <row r="27332">
          <cell r="I27332" t="e">
            <v>#N/A</v>
          </cell>
        </row>
        <row r="27333">
          <cell r="I27333" t="e">
            <v>#N/A</v>
          </cell>
        </row>
        <row r="27334">
          <cell r="I27334" t="e">
            <v>#N/A</v>
          </cell>
        </row>
        <row r="27335">
          <cell r="I27335" t="e">
            <v>#N/A</v>
          </cell>
        </row>
        <row r="27336">
          <cell r="I27336" t="e">
            <v>#N/A</v>
          </cell>
        </row>
        <row r="27337">
          <cell r="I27337" t="e">
            <v>#N/A</v>
          </cell>
        </row>
        <row r="27338">
          <cell r="I27338" t="e">
            <v>#N/A</v>
          </cell>
        </row>
        <row r="27339">
          <cell r="I27339" t="e">
            <v>#N/A</v>
          </cell>
        </row>
        <row r="27340">
          <cell r="I27340" t="e">
            <v>#N/A</v>
          </cell>
        </row>
        <row r="27341">
          <cell r="I27341" t="e">
            <v>#N/A</v>
          </cell>
        </row>
        <row r="27342">
          <cell r="I27342" t="e">
            <v>#N/A</v>
          </cell>
        </row>
        <row r="27343">
          <cell r="I27343" t="e">
            <v>#N/A</v>
          </cell>
        </row>
        <row r="27344">
          <cell r="I27344" t="e">
            <v>#N/A</v>
          </cell>
        </row>
        <row r="27345">
          <cell r="I27345" t="e">
            <v>#N/A</v>
          </cell>
        </row>
        <row r="27346">
          <cell r="I27346" t="e">
            <v>#N/A</v>
          </cell>
        </row>
        <row r="27347">
          <cell r="I27347" t="e">
            <v>#N/A</v>
          </cell>
        </row>
        <row r="27348">
          <cell r="I27348" t="e">
            <v>#N/A</v>
          </cell>
        </row>
        <row r="27349">
          <cell r="I27349" t="e">
            <v>#N/A</v>
          </cell>
        </row>
        <row r="27350">
          <cell r="I27350" t="e">
            <v>#N/A</v>
          </cell>
        </row>
        <row r="27351">
          <cell r="I27351" t="e">
            <v>#N/A</v>
          </cell>
        </row>
        <row r="27352">
          <cell r="I27352" t="e">
            <v>#N/A</v>
          </cell>
        </row>
        <row r="27353">
          <cell r="I27353" t="e">
            <v>#N/A</v>
          </cell>
        </row>
        <row r="27354">
          <cell r="I27354" t="e">
            <v>#N/A</v>
          </cell>
        </row>
        <row r="27355">
          <cell r="I27355" t="e">
            <v>#N/A</v>
          </cell>
        </row>
        <row r="27356">
          <cell r="I27356" t="e">
            <v>#N/A</v>
          </cell>
        </row>
        <row r="27357">
          <cell r="I27357" t="e">
            <v>#N/A</v>
          </cell>
        </row>
        <row r="27358">
          <cell r="I27358" t="e">
            <v>#N/A</v>
          </cell>
        </row>
        <row r="27359">
          <cell r="I27359" t="e">
            <v>#N/A</v>
          </cell>
        </row>
        <row r="27360">
          <cell r="I27360" t="e">
            <v>#N/A</v>
          </cell>
        </row>
        <row r="27361">
          <cell r="I27361" t="e">
            <v>#N/A</v>
          </cell>
        </row>
        <row r="27362">
          <cell r="I27362" t="e">
            <v>#N/A</v>
          </cell>
        </row>
        <row r="27363">
          <cell r="I27363" t="e">
            <v>#N/A</v>
          </cell>
        </row>
        <row r="27364">
          <cell r="I27364" t="e">
            <v>#N/A</v>
          </cell>
        </row>
        <row r="27365">
          <cell r="I27365" t="e">
            <v>#N/A</v>
          </cell>
        </row>
        <row r="27366">
          <cell r="I27366" t="e">
            <v>#N/A</v>
          </cell>
        </row>
        <row r="27367">
          <cell r="I27367" t="e">
            <v>#N/A</v>
          </cell>
        </row>
        <row r="27368">
          <cell r="I27368" t="e">
            <v>#N/A</v>
          </cell>
        </row>
        <row r="27369">
          <cell r="I27369" t="e">
            <v>#N/A</v>
          </cell>
        </row>
        <row r="27370">
          <cell r="I27370" t="e">
            <v>#N/A</v>
          </cell>
        </row>
        <row r="27371">
          <cell r="I27371" t="e">
            <v>#N/A</v>
          </cell>
        </row>
        <row r="27372">
          <cell r="I27372" t="e">
            <v>#N/A</v>
          </cell>
        </row>
        <row r="27373">
          <cell r="I27373" t="e">
            <v>#N/A</v>
          </cell>
        </row>
        <row r="27374">
          <cell r="I27374" t="e">
            <v>#N/A</v>
          </cell>
        </row>
        <row r="27375">
          <cell r="I27375" t="e">
            <v>#N/A</v>
          </cell>
        </row>
        <row r="27376">
          <cell r="I27376" t="e">
            <v>#N/A</v>
          </cell>
        </row>
        <row r="27377">
          <cell r="I27377" t="e">
            <v>#N/A</v>
          </cell>
        </row>
        <row r="27378">
          <cell r="I27378" t="e">
            <v>#N/A</v>
          </cell>
        </row>
        <row r="27379">
          <cell r="I27379" t="e">
            <v>#N/A</v>
          </cell>
        </row>
        <row r="27380">
          <cell r="I27380" t="e">
            <v>#N/A</v>
          </cell>
        </row>
        <row r="27381">
          <cell r="I27381" t="e">
            <v>#N/A</v>
          </cell>
        </row>
        <row r="27382">
          <cell r="I27382" t="e">
            <v>#N/A</v>
          </cell>
        </row>
        <row r="27383">
          <cell r="I27383" t="e">
            <v>#N/A</v>
          </cell>
        </row>
        <row r="27384">
          <cell r="I27384" t="e">
            <v>#N/A</v>
          </cell>
        </row>
        <row r="27385">
          <cell r="I27385" t="e">
            <v>#N/A</v>
          </cell>
        </row>
        <row r="27386">
          <cell r="I27386" t="e">
            <v>#N/A</v>
          </cell>
        </row>
        <row r="27387">
          <cell r="I27387" t="e">
            <v>#N/A</v>
          </cell>
        </row>
        <row r="27388">
          <cell r="I27388" t="e">
            <v>#N/A</v>
          </cell>
        </row>
        <row r="27389">
          <cell r="I27389" t="e">
            <v>#N/A</v>
          </cell>
        </row>
        <row r="27390">
          <cell r="I27390" t="e">
            <v>#N/A</v>
          </cell>
        </row>
        <row r="27391">
          <cell r="I27391" t="e">
            <v>#N/A</v>
          </cell>
        </row>
        <row r="27392">
          <cell r="I27392" t="e">
            <v>#N/A</v>
          </cell>
        </row>
        <row r="27393">
          <cell r="I27393" t="e">
            <v>#N/A</v>
          </cell>
        </row>
        <row r="27394">
          <cell r="I27394" t="e">
            <v>#N/A</v>
          </cell>
        </row>
        <row r="27395">
          <cell r="I27395" t="e">
            <v>#N/A</v>
          </cell>
        </row>
        <row r="27396">
          <cell r="I27396" t="e">
            <v>#N/A</v>
          </cell>
        </row>
        <row r="27397">
          <cell r="I27397" t="e">
            <v>#N/A</v>
          </cell>
        </row>
        <row r="27398">
          <cell r="I27398" t="e">
            <v>#N/A</v>
          </cell>
        </row>
        <row r="27399">
          <cell r="I27399" t="e">
            <v>#N/A</v>
          </cell>
        </row>
        <row r="27400">
          <cell r="I27400" t="e">
            <v>#N/A</v>
          </cell>
        </row>
      </sheetData>
      <sheetData sheetId="6" refreshError="1"/>
      <sheetData sheetId="7" refreshError="1"/>
      <sheetData sheetId="8">
        <row r="7">
          <cell r="AI7" t="str">
            <v>Total ECT</v>
          </cell>
        </row>
        <row r="8">
          <cell r="AI8" t="str">
            <v>Jan-01/Oct-23</v>
          </cell>
        </row>
        <row r="13">
          <cell r="AI13">
            <v>1108.67460097</v>
          </cell>
        </row>
        <row r="14">
          <cell r="AI14">
            <v>-963.84331493000036</v>
          </cell>
        </row>
        <row r="15">
          <cell r="AI15">
            <v>0</v>
          </cell>
        </row>
        <row r="16">
          <cell r="AI16">
            <v>-1430.25392573</v>
          </cell>
        </row>
      </sheetData>
      <sheetData sheetId="9" refreshError="1"/>
      <sheetData sheetId="10">
        <row r="4">
          <cell r="K4">
            <v>36889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I13">
            <v>-168.96225883</v>
          </cell>
        </row>
        <row r="14">
          <cell r="AI14">
            <v>-206.92152322999999</v>
          </cell>
        </row>
        <row r="15">
          <cell r="AI15">
            <v>0</v>
          </cell>
        </row>
        <row r="16">
          <cell r="AI16">
            <v>-360.62400000000002</v>
          </cell>
        </row>
        <row r="17">
          <cell r="AI17">
            <v>-465.03988336000003</v>
          </cell>
        </row>
        <row r="18">
          <cell r="AI18">
            <v>1.0579805958441322</v>
          </cell>
        </row>
        <row r="19">
          <cell r="AI19">
            <v>-676.95378013000004</v>
          </cell>
        </row>
        <row r="20">
          <cell r="AI20">
            <v>-1205.4820583641558</v>
          </cell>
        </row>
        <row r="21">
          <cell r="AI21">
            <v>-151.38747217615651</v>
          </cell>
        </row>
        <row r="24">
          <cell r="E24">
            <v>256.37557839999999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/>
      <sheetData sheetId="14">
        <row r="13">
          <cell r="AI13">
            <v>-1.3786811299999897</v>
          </cell>
        </row>
        <row r="14">
          <cell r="AI14">
            <v>-113.96722625000001</v>
          </cell>
        </row>
        <row r="15">
          <cell r="AI15">
            <v>0</v>
          </cell>
        </row>
        <row r="16">
          <cell r="AI16">
            <v>36.062400000000025</v>
          </cell>
        </row>
        <row r="17">
          <cell r="AI17">
            <v>0.48563152999997428</v>
          </cell>
        </row>
        <row r="18">
          <cell r="AI18">
            <v>-6.3829561333859008E-4</v>
          </cell>
        </row>
        <row r="19">
          <cell r="AI19">
            <v>-204.99899782999995</v>
          </cell>
        </row>
        <row r="20">
          <cell r="AI20">
            <v>-170.31591725561324</v>
          </cell>
        </row>
        <row r="21">
          <cell r="AI21">
            <v>0</v>
          </cell>
        </row>
      </sheetData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-95.477847249999996</v>
          </cell>
        </row>
        <row r="14">
          <cell r="AI14">
            <v>-245.98741631999997</v>
          </cell>
        </row>
        <row r="15">
          <cell r="AI15">
            <v>0</v>
          </cell>
        </row>
        <row r="16">
          <cell r="AI16">
            <v>-185.31200000000001</v>
          </cell>
        </row>
        <row r="17">
          <cell r="AI17">
            <v>-444.76832561000003</v>
          </cell>
        </row>
        <row r="18">
          <cell r="AI18">
            <v>1.0576577502137301</v>
          </cell>
        </row>
        <row r="19">
          <cell r="AI19">
            <v>-199.95363293999998</v>
          </cell>
        </row>
        <row r="20">
          <cell r="AI20">
            <v>-479.68582243978625</v>
          </cell>
        </row>
        <row r="21">
          <cell r="AI21">
            <v>281.13790202651376</v>
          </cell>
        </row>
        <row r="24">
          <cell r="E24">
            <v>106.69245960000001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15.010162090000009</v>
          </cell>
        </row>
        <row r="14">
          <cell r="AI14">
            <v>314.29759901</v>
          </cell>
        </row>
        <row r="15">
          <cell r="AI15">
            <v>0</v>
          </cell>
        </row>
        <row r="16">
          <cell r="AI16">
            <v>37.062400000000025</v>
          </cell>
        </row>
        <row r="17">
          <cell r="AI17">
            <v>139.26199507999991</v>
          </cell>
        </row>
        <row r="18">
          <cell r="AI18">
            <v>-0.36303390318791584</v>
          </cell>
        </row>
        <row r="19">
          <cell r="AI19">
            <v>-508.28937660000003</v>
          </cell>
        </row>
        <row r="20">
          <cell r="AI20">
            <v>-456.5798484131879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37135</v>
          </cell>
        </row>
      </sheetData>
      <sheetData sheetId="5">
        <row r="1">
          <cell r="K1">
            <v>37151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3">
          <cell r="AI13">
            <v>0</v>
          </cell>
        </row>
        <row r="14">
          <cell r="AI14">
            <v>20.101131780000003</v>
          </cell>
        </row>
        <row r="15">
          <cell r="AI15">
            <v>0</v>
          </cell>
        </row>
        <row r="16">
          <cell r="AI16">
            <v>-2.9762</v>
          </cell>
        </row>
        <row r="17">
          <cell r="AI17">
            <v>402.32637636000004</v>
          </cell>
        </row>
        <row r="18">
          <cell r="AI18">
            <v>-444.3808631199999</v>
          </cell>
        </row>
        <row r="19">
          <cell r="AI19">
            <v>0.2723949493484572</v>
          </cell>
        </row>
        <row r="20">
          <cell r="AI20">
            <v>1483.1484802899997</v>
          </cell>
        </row>
        <row r="21">
          <cell r="AI21">
            <v>1480.4446752393483</v>
          </cell>
        </row>
        <row r="22">
          <cell r="AI22">
            <v>505.28327167142908</v>
          </cell>
        </row>
      </sheetData>
      <sheetData sheetId="14" refreshError="1"/>
      <sheetData sheetId="15">
        <row r="4">
          <cell r="K4">
            <v>37148</v>
          </cell>
        </row>
        <row r="13">
          <cell r="AI13">
            <v>0</v>
          </cell>
        </row>
        <row r="14">
          <cell r="AI14">
            <v>-15.476032919999994</v>
          </cell>
        </row>
        <row r="15">
          <cell r="AI15">
            <v>0</v>
          </cell>
        </row>
        <row r="16">
          <cell r="AI16">
            <v>2.6294</v>
          </cell>
        </row>
        <row r="17">
          <cell r="AI17">
            <v>0.11671004999993784</v>
          </cell>
        </row>
        <row r="18">
          <cell r="AI18">
            <v>-0.26335573000006818</v>
          </cell>
        </row>
        <row r="19">
          <cell r="AI19">
            <v>2.7481130212908029E-4</v>
          </cell>
        </row>
        <row r="20">
          <cell r="AI20">
            <v>25.397796120000152</v>
          </cell>
        </row>
        <row r="21">
          <cell r="AI21">
            <v>28.027470931302283</v>
          </cell>
        </row>
        <row r="22">
          <cell r="AI2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-374.92080825000005</v>
          </cell>
        </row>
        <row r="19">
          <cell r="AJ19">
            <v>-980.5920708299999</v>
          </cell>
        </row>
        <row r="21">
          <cell r="H21">
            <v>0</v>
          </cell>
        </row>
        <row r="23">
          <cell r="AJ23">
            <v>-21632.541510390969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/>
      <sheetData sheetId="1"/>
      <sheetData sheetId="2"/>
      <sheetData sheetId="3"/>
      <sheetData sheetId="4">
        <row r="4">
          <cell r="F4">
            <v>37165</v>
          </cell>
        </row>
      </sheetData>
      <sheetData sheetId="5">
        <row r="1">
          <cell r="K1">
            <v>37187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AI13">
            <v>0</v>
          </cell>
        </row>
        <row r="14">
          <cell r="AI14">
            <v>-245.749121</v>
          </cell>
        </row>
        <row r="15">
          <cell r="AI15">
            <v>0</v>
          </cell>
        </row>
        <row r="16">
          <cell r="AI16">
            <v>-58.040007759999995</v>
          </cell>
        </row>
        <row r="17">
          <cell r="AI17">
            <v>0</v>
          </cell>
        </row>
        <row r="18">
          <cell r="AI18">
            <v>1172.1863439199999</v>
          </cell>
        </row>
        <row r="19">
          <cell r="AI19">
            <v>-4.5449993010507533E-2</v>
          </cell>
        </row>
        <row r="20">
          <cell r="AI20">
            <v>-1833.9113088300003</v>
          </cell>
        </row>
        <row r="21">
          <cell r="AI21">
            <v>-1891.9967665830109</v>
          </cell>
        </row>
        <row r="22">
          <cell r="AI22">
            <v>-1019.160763620577</v>
          </cell>
        </row>
      </sheetData>
      <sheetData sheetId="14"/>
      <sheetData sheetId="15">
        <row r="4">
          <cell r="K4">
            <v>37186</v>
          </cell>
        </row>
        <row r="13">
          <cell r="AI13">
            <v>0</v>
          </cell>
        </row>
        <row r="14">
          <cell r="AI14">
            <v>-1.6750749999999925E-2</v>
          </cell>
        </row>
        <row r="15">
          <cell r="AI15">
            <v>0</v>
          </cell>
        </row>
        <row r="16">
          <cell r="AI16">
            <v>-41.242249030000011</v>
          </cell>
        </row>
        <row r="17">
          <cell r="AI17">
            <v>0</v>
          </cell>
        </row>
        <row r="18">
          <cell r="AI18">
            <v>5.7686929999832159E-2</v>
          </cell>
        </row>
        <row r="19">
          <cell r="AI19">
            <v>-1.3166446436188974E-4</v>
          </cell>
        </row>
        <row r="20">
          <cell r="AI20">
            <v>-36.95946636999998</v>
          </cell>
        </row>
        <row r="21">
          <cell r="AI21">
            <v>-78.201847064464346</v>
          </cell>
        </row>
        <row r="22">
          <cell r="AI22">
            <v>0</v>
          </cell>
        </row>
      </sheetData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  <sheetName val="HS_ NG-PRICEjohn"/>
    </sheetNames>
    <sheetDataSet>
      <sheetData sheetId="0"/>
      <sheetData sheetId="1"/>
      <sheetData sheetId="2"/>
      <sheetData sheetId="3"/>
      <sheetData sheetId="4">
        <row r="17">
          <cell r="AJ17">
            <v>-301.05174278999999</v>
          </cell>
        </row>
        <row r="19">
          <cell r="AJ19">
            <v>-838.41817129999993</v>
          </cell>
        </row>
        <row r="21">
          <cell r="H21">
            <v>0</v>
          </cell>
        </row>
        <row r="23">
          <cell r="AJ23">
            <v>-15391.110549992003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36929</v>
          </cell>
        </row>
        <row r="5">
          <cell r="T5" t="str">
            <v>GRMSPositions!$I$20041:$I$23166</v>
          </cell>
        </row>
        <row r="8">
          <cell r="T8" t="str">
            <v>GRMSPositions!$C$20041:$C$23166</v>
          </cell>
        </row>
        <row r="9">
          <cell r="T9" t="str">
            <v>GRMSPositions!$D$20041:$D$23166</v>
          </cell>
        </row>
      </sheetData>
      <sheetData sheetId="5">
        <row r="4">
          <cell r="F4">
            <v>36923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743.86995573999991</v>
          </cell>
        </row>
        <row r="14">
          <cell r="AI14">
            <v>171.76463593</v>
          </cell>
        </row>
        <row r="15">
          <cell r="AI15">
            <v>0</v>
          </cell>
        </row>
        <row r="16">
          <cell r="AI16">
            <v>-1619.0349000000001</v>
          </cell>
        </row>
        <row r="17">
          <cell r="AI17">
            <v>-711.45339864000016</v>
          </cell>
        </row>
        <row r="18">
          <cell r="AI18">
            <v>48.095425890022042</v>
          </cell>
        </row>
        <row r="19">
          <cell r="AI19">
            <v>-1143.9902618600004</v>
          </cell>
        </row>
        <row r="20">
          <cell r="AI20">
            <v>-1971.0597802299785</v>
          </cell>
        </row>
        <row r="21">
          <cell r="AI21">
            <v>-660.46445044025484</v>
          </cell>
        </row>
      </sheetData>
      <sheetData sheetId="13" refreshError="1"/>
      <sheetData sheetId="14">
        <row r="4">
          <cell r="K4">
            <v>36928</v>
          </cell>
        </row>
        <row r="13">
          <cell r="AI13">
            <v>22.976668050000171</v>
          </cell>
        </row>
        <row r="14">
          <cell r="AI14">
            <v>-5.2255276999999865</v>
          </cell>
        </row>
        <row r="15">
          <cell r="AI15">
            <v>0</v>
          </cell>
        </row>
        <row r="16">
          <cell r="AI16">
            <v>-171.90309999999999</v>
          </cell>
        </row>
        <row r="17">
          <cell r="AI17">
            <v>-20.811528390000003</v>
          </cell>
        </row>
        <row r="18">
          <cell r="AI18">
            <v>7.8938543751215784E-3</v>
          </cell>
        </row>
        <row r="19">
          <cell r="AI19">
            <v>1382.3693256000001</v>
          </cell>
        </row>
        <row r="20">
          <cell r="AI20">
            <v>1233.4507875043755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MS Detail"/>
      <sheetName val="Run Query"/>
      <sheetName val="QueryPage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9">
          <cell r="H19"/>
        </row>
        <row r="37">
          <cell r="AJ37">
            <v>17.218682916910325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37012</v>
          </cell>
        </row>
      </sheetData>
      <sheetData sheetId="5" refreshError="1"/>
      <sheetData sheetId="6">
        <row r="1">
          <cell r="K1">
            <v>37027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-128.28838915</v>
          </cell>
        </row>
        <row r="14">
          <cell r="AI14">
            <v>-92.82448420999998</v>
          </cell>
        </row>
        <row r="15">
          <cell r="AI15">
            <v>0</v>
          </cell>
        </row>
        <row r="16">
          <cell r="AI16">
            <v>130.67250000000001</v>
          </cell>
        </row>
        <row r="17">
          <cell r="AI17">
            <v>-137.35275712000004</v>
          </cell>
        </row>
        <row r="18">
          <cell r="AI18">
            <v>4.8709657947096376</v>
          </cell>
        </row>
        <row r="19">
          <cell r="AI19">
            <v>33.493630939999996</v>
          </cell>
        </row>
        <row r="20">
          <cell r="AI20">
            <v>40.748707584709649</v>
          </cell>
        </row>
        <row r="21">
          <cell r="AI21">
            <v>-287.99779940147829</v>
          </cell>
        </row>
      </sheetData>
      <sheetData sheetId="13" refreshError="1"/>
      <sheetData sheetId="14">
        <row r="4">
          <cell r="K4">
            <v>37026</v>
          </cell>
        </row>
        <row r="13">
          <cell r="AI13">
            <v>17.269470810000001</v>
          </cell>
        </row>
        <row r="14">
          <cell r="AI14">
            <v>-34.37480800000003</v>
          </cell>
        </row>
        <row r="15">
          <cell r="AI15">
            <v>0</v>
          </cell>
        </row>
        <row r="16">
          <cell r="AI16">
            <v>-22.711500000000015</v>
          </cell>
        </row>
        <row r="17">
          <cell r="AI17">
            <v>-34.376151459999924</v>
          </cell>
        </row>
        <row r="18">
          <cell r="AI18">
            <v>5.3800202389908479E-2</v>
          </cell>
        </row>
        <row r="19">
          <cell r="AI19">
            <v>3.7956900000062355E-3</v>
          </cell>
        </row>
        <row r="20">
          <cell r="AI20">
            <v>-5.3844332976100997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-368.62963543000001</v>
          </cell>
        </row>
        <row r="19">
          <cell r="AJ19">
            <v>-2923.3159629000002</v>
          </cell>
        </row>
        <row r="21">
          <cell r="H21">
            <v>0</v>
          </cell>
        </row>
        <row r="23">
          <cell r="AJ23">
            <v>-5228.2047175221087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-82.702609219999999</v>
          </cell>
        </row>
        <row r="14">
          <cell r="AI14">
            <v>-157.18162748999998</v>
          </cell>
        </row>
        <row r="15">
          <cell r="AI15">
            <v>0</v>
          </cell>
        </row>
        <row r="16">
          <cell r="AI16">
            <v>77.114999999999995</v>
          </cell>
        </row>
        <row r="17">
          <cell r="AI17">
            <v>-171.61091568999998</v>
          </cell>
        </row>
        <row r="18">
          <cell r="AI18">
            <v>4.9232340666687966</v>
          </cell>
        </row>
        <row r="19">
          <cell r="AI19">
            <v>33.506204959999998</v>
          </cell>
        </row>
        <row r="20">
          <cell r="AI20">
            <v>32.841829806668791</v>
          </cell>
        </row>
        <row r="21">
          <cell r="AI21">
            <v>1.5636745941734316</v>
          </cell>
        </row>
        <row r="24">
          <cell r="E24">
            <v>40.761935259999994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-1.5076131399999895</v>
          </cell>
        </row>
        <row r="14">
          <cell r="AI14">
            <v>-5.2709130000010873E-2</v>
          </cell>
        </row>
        <row r="15">
          <cell r="AI15">
            <v>0</v>
          </cell>
        </row>
        <row r="16">
          <cell r="AI16">
            <v>-0.88949999999999818</v>
          </cell>
        </row>
        <row r="17">
          <cell r="AI17">
            <v>-728.23154743000009</v>
          </cell>
        </row>
        <row r="18">
          <cell r="AI18">
            <v>-0.70373309919514127</v>
          </cell>
        </row>
        <row r="19">
          <cell r="AI19">
            <v>-374.52238323</v>
          </cell>
        </row>
        <row r="20">
          <cell r="AI20">
            <v>-377.62322946919511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-29.211042290000002</v>
          </cell>
        </row>
        <row r="14">
          <cell r="AI14">
            <v>65.427907980000001</v>
          </cell>
        </row>
        <row r="15">
          <cell r="AI15">
            <v>0</v>
          </cell>
        </row>
        <row r="16">
          <cell r="AI16">
            <v>14.939</v>
          </cell>
        </row>
        <row r="17">
          <cell r="AI17">
            <v>-740.77746086000002</v>
          </cell>
        </row>
        <row r="18">
          <cell r="AI18">
            <v>1.1385199662445227</v>
          </cell>
        </row>
        <row r="19">
          <cell r="AI19">
            <v>-962.84734259999993</v>
          </cell>
        </row>
        <row r="20">
          <cell r="AI20">
            <v>-975.98086492375546</v>
          </cell>
        </row>
        <row r="21">
          <cell r="AI21">
            <v>-607.19899234010757</v>
          </cell>
        </row>
        <row r="25">
          <cell r="G25">
            <v>78.014379849999997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13">
          <cell r="AI13">
            <v>-137.12948378000002</v>
          </cell>
        </row>
        <row r="14">
          <cell r="AI14">
            <v>-16.425285705</v>
          </cell>
        </row>
        <row r="15">
          <cell r="AI15">
            <v>0</v>
          </cell>
        </row>
        <row r="16">
          <cell r="AI16">
            <v>-592.27403389000006</v>
          </cell>
        </row>
        <row r="17">
          <cell r="AI17">
            <v>111.25073950999996</v>
          </cell>
        </row>
        <row r="18">
          <cell r="AI18">
            <v>-9.433862428844722E-2</v>
          </cell>
        </row>
        <row r="19">
          <cell r="AI19">
            <v>-219.84680366000001</v>
          </cell>
        </row>
        <row r="20">
          <cell r="AI20">
            <v>-949.34465995428843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benchdailyrolll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37043</v>
          </cell>
        </row>
      </sheetData>
      <sheetData sheetId="5" refreshError="1"/>
      <sheetData sheetId="6">
        <row r="1">
          <cell r="K1">
            <v>37047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-221.40182272000004</v>
          </cell>
        </row>
        <row r="14">
          <cell r="AI14">
            <v>75.859534300000007</v>
          </cell>
        </row>
        <row r="15">
          <cell r="AI15">
            <v>0</v>
          </cell>
        </row>
        <row r="16">
          <cell r="AI16">
            <v>-984.48</v>
          </cell>
        </row>
        <row r="17">
          <cell r="AI17">
            <v>-502.04406356999993</v>
          </cell>
        </row>
        <row r="18">
          <cell r="AI18">
            <v>1.0535703394131046</v>
          </cell>
        </row>
        <row r="19">
          <cell r="AI19">
            <v>-592.83105412999998</v>
          </cell>
        </row>
        <row r="20">
          <cell r="AI20">
            <v>-1797.6593065105869</v>
          </cell>
        </row>
        <row r="21">
          <cell r="AI21">
            <v>775.1546762092388</v>
          </cell>
        </row>
        <row r="25">
          <cell r="G25">
            <v>92.397104400000003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4">
          <cell r="K4">
            <v>37046</v>
          </cell>
        </row>
        <row r="13">
          <cell r="AI13">
            <v>-27.725048679999986</v>
          </cell>
        </row>
        <row r="14">
          <cell r="AI14">
            <v>8.1004299999563045E-3</v>
          </cell>
        </row>
        <row r="15">
          <cell r="AI15">
            <v>0</v>
          </cell>
        </row>
        <row r="16">
          <cell r="AI16">
            <v>44.527199999999993</v>
          </cell>
        </row>
        <row r="17">
          <cell r="AI17">
            <v>-0.28866437000011747</v>
          </cell>
        </row>
        <row r="18">
          <cell r="AI18">
            <v>3.8225587896695322E-4</v>
          </cell>
        </row>
        <row r="19">
          <cell r="AI19">
            <v>276.49508774000003</v>
          </cell>
        </row>
        <row r="20">
          <cell r="AI20">
            <v>293.29762131587898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-370.07738175999998</v>
          </cell>
        </row>
        <row r="19">
          <cell r="AJ19">
            <v>-2832.5088726399999</v>
          </cell>
        </row>
        <row r="21">
          <cell r="H21">
            <v>0</v>
          </cell>
        </row>
        <row r="23">
          <cell r="AJ23">
            <v>-5071.7274724978579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8"/>
  <sheetViews>
    <sheetView tabSelected="1" topLeftCell="A8" workbookViewId="0">
      <selection activeCell="A9" sqref="A8:A9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14581.294403193313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[1]QueryPage!$K$1</f>
        <v>36893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[1]Months!F4</f>
        <v>36892</v>
      </c>
      <c r="E7" s="44" t="s">
        <v>17</v>
      </c>
      <c r="G7" s="44">
        <f ca="1">_xludf.EOMONTH(C7,1)</f>
        <v>36950</v>
      </c>
      <c r="H7" s="45"/>
      <c r="I7" s="44">
        <f ca="1">EOMONTH(G7,1)</f>
        <v>36981</v>
      </c>
      <c r="J7" s="45"/>
      <c r="K7" s="43">
        <f ca="1">EOMONTH(I8,1)</f>
        <v>37011</v>
      </c>
      <c r="L7" s="45"/>
      <c r="M7" s="43">
        <f ca="1">EOMONTH(K8,1)</f>
        <v>37042</v>
      </c>
      <c r="N7" s="45"/>
      <c r="O7" s="43">
        <f ca="1">EOMONTH(M8,1)</f>
        <v>37072</v>
      </c>
      <c r="P7" s="45"/>
      <c r="Q7" s="43">
        <f ca="1">EOMONTH(O8,1)</f>
        <v>37103</v>
      </c>
      <c r="R7" s="45"/>
      <c r="S7" s="43">
        <f ca="1">EOMONTH(Q8,1)</f>
        <v>37134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18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36892</v>
      </c>
      <c r="E8" s="49" t="s">
        <v>21</v>
      </c>
      <c r="G8" s="48">
        <f ca="1">_xludf.EOMONTH(C7,1)</f>
        <v>36950</v>
      </c>
      <c r="H8" s="45"/>
      <c r="I8" s="48">
        <f ca="1">EOMONTH(I7,0)</f>
        <v>36981</v>
      </c>
      <c r="J8" s="45"/>
      <c r="K8" s="48">
        <f ca="1">EOMONTH(K7,0)</f>
        <v>37011</v>
      </c>
      <c r="L8" s="45"/>
      <c r="M8" s="48">
        <f ca="1">_xludf.EOMONTH(K8,1)</f>
        <v>37042</v>
      </c>
      <c r="N8" s="45"/>
      <c r="O8" s="48">
        <f ca="1">EOMONTH(M8,1)</f>
        <v>37072</v>
      </c>
      <c r="P8" s="45"/>
      <c r="Q8" s="48">
        <f ca="1">_xludf.EOMONTH(Q7,0)</f>
        <v>37103</v>
      </c>
      <c r="R8" s="45"/>
      <c r="S8" s="48">
        <f ca="1">_xludf.EOMONTH(S7,4)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Jan-01/Oct-23</v>
      </c>
      <c r="AH8" s="46"/>
      <c r="AI8" s="48">
        <f ca="1">'[1]Report -Benchmark Change'!K4</f>
        <v>36889</v>
      </c>
      <c r="AJ8" s="27"/>
      <c r="AK8" s="48" t="s">
        <v>22</v>
      </c>
      <c r="AM8" s="50" t="str">
        <f ca="1">TEXT(C7,"mmm-yy")&amp;"/"&amp;(TEXT(AE8,"mmm-yy"))</f>
        <v>Jan-01/Oct-23</v>
      </c>
    </row>
    <row r="9" spans="1:45" ht="13.5" thickTop="1" x14ac:dyDescent="0.2"/>
    <row r="15" spans="1:45" ht="13.5" x14ac:dyDescent="0.25">
      <c r="A15" s="1" t="s">
        <v>0</v>
      </c>
      <c r="B15" s="2"/>
      <c r="C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3"/>
      <c r="V15" s="4"/>
      <c r="W15" s="3"/>
      <c r="X15" s="4"/>
      <c r="Y15" s="3"/>
      <c r="Z15" s="3"/>
      <c r="AA15" s="3"/>
      <c r="AB15" s="3"/>
      <c r="AC15" s="3"/>
      <c r="AD15" s="3"/>
      <c r="AE15" s="3"/>
      <c r="AF15" s="4"/>
      <c r="AG15" s="5"/>
      <c r="AH15" s="6"/>
      <c r="AI15" s="7"/>
      <c r="AJ15" s="8"/>
      <c r="AK15" s="7"/>
      <c r="AL15" s="9"/>
      <c r="AM15" s="10"/>
    </row>
    <row r="16" spans="1:45" x14ac:dyDescent="0.2">
      <c r="A16" s="11" t="s">
        <v>1</v>
      </c>
      <c r="B16" s="2"/>
      <c r="C16" s="12">
        <f ca="1">SUMIF(Reference,C$16&amp;#REF!&amp;#REF!,'[1]GRMS Positions'!$D$1:$D$65536)/10000</f>
        <v>0</v>
      </c>
      <c r="E16" s="13"/>
      <c r="G16" s="12">
        <f ca="1">SUMIF(Reference,G$16&amp;#REF!&amp;#REF!,'[1]GRMS Positions'!$D$1:$D$65536)/10000</f>
        <v>-4552.4393371300002</v>
      </c>
      <c r="H16" s="14"/>
      <c r="I16" s="12">
        <f ca="1">SUMIF(Reference,I$16&amp;#REF!&amp;#REF!,'[1]GRMS Positions'!$D$1:$D$65536)/10000</f>
        <v>4950.8635350100003</v>
      </c>
      <c r="J16" s="14"/>
      <c r="K16" s="12">
        <f ca="1">SUMIF(Reference,K$16&amp;#REF!&amp;#REF!,'[1]GRMS Positions'!$D$1:$D$65536)/10000</f>
        <v>2269.4961769900001</v>
      </c>
      <c r="L16" s="14"/>
      <c r="M16" s="12">
        <f ca="1">SUMIF(Reference,M$16&amp;#REF!&amp;#REF!,'[1]GRMS Positions'!$D$1:$D$65536)/10000</f>
        <v>-3913.8818863899996</v>
      </c>
      <c r="N16" s="14"/>
      <c r="O16" s="12">
        <f ca="1">SUMIF(Reference,O$16&amp;#REF!&amp;#REF!,'[1]GRMS Positions'!$D$1:$D$65536)/10000</f>
        <v>-739.86475333999999</v>
      </c>
      <c r="P16" s="14"/>
      <c r="Q16" s="12">
        <f ca="1">SUMIF(Reference,Q$16&amp;#REF!&amp;#REF!,'[1]GRMS Positions'!$D$1:$D$65536)/10000</f>
        <v>2205.3387451799999</v>
      </c>
      <c r="R16" s="14"/>
      <c r="S16" s="12">
        <f ca="1">SUMIF(Reference,S$16&amp;#REF!&amp;#REF!,'[1]GRMS Positions'!$D$1:$D$65536)/10000</f>
        <v>11221.72464258</v>
      </c>
      <c r="T16" s="14"/>
      <c r="U16" s="12">
        <f ca="1">SUMIF(Reference,U$16&amp;#REF!&amp;#REF!,'[1]GRMS Positions'!$D$1:$D$65536)/10000</f>
        <v>1001.4677321700003</v>
      </c>
      <c r="V16" s="14"/>
      <c r="W16" s="12">
        <f ca="1">SUMIF(Reference,W$16&amp;#REF!&amp;#REF!,'[1]GRMS Positions'!$D$1:$D$65536)/10000</f>
        <v>2900.0468579300018</v>
      </c>
      <c r="X16" s="14"/>
      <c r="Y16" s="12">
        <f ca="1">SUMIF(Reference,Y$16&amp;#REF!&amp;#REF!,'[1]GRMS Positions'!$D$1:$D$65536)/10000</f>
        <v>-1324.0499198999998</v>
      </c>
      <c r="Z16" s="14"/>
      <c r="AA16" s="12">
        <f ca="1">SUMIF(Reference,AA$16&amp;#REF!&amp;#REF!,'[1]GRMS Positions'!$D$1:$D$65536)/10000</f>
        <v>-3310.2289268700001</v>
      </c>
      <c r="AB16" s="14"/>
      <c r="AC16" s="12">
        <f ca="1">SUMIF(Reference,AC$16&amp;#REF!&amp;#REF!,'[1]GRMS Positions'!$D$1:$D$65536)/10000</f>
        <v>2836.1510495699995</v>
      </c>
      <c r="AD16" s="14"/>
      <c r="AE16" s="12">
        <f ca="1">SUMIF(Reference,AE$16&amp;#REF!&amp;#REF!,'[1]GRMS Positions'!$D$1:$D$65536)/10000</f>
        <v>276.79663593999993</v>
      </c>
      <c r="AF16" s="13"/>
      <c r="AG16" s="15">
        <f t="shared" ref="AG16:AG25" ca="1" si="0">SUM(C16:AE16)</f>
        <v>13821.420551740002</v>
      </c>
      <c r="AH16" s="6"/>
      <c r="AI16" s="16">
        <f ca="1">+[1]BMPosYesterday!AI6</f>
        <v>12971.469657649994</v>
      </c>
      <c r="AJ16" s="8"/>
      <c r="AK16" s="16">
        <f ca="1">AG16-AI16</f>
        <v>849.95089409000866</v>
      </c>
      <c r="AL16" s="9"/>
      <c r="AM16" s="17">
        <f t="shared" ref="AM16:AM25" ca="1" si="1">AG16</f>
        <v>13821.420551740002</v>
      </c>
    </row>
    <row r="17" spans="1:39" x14ac:dyDescent="0.2">
      <c r="A17" s="11" t="s">
        <v>2</v>
      </c>
      <c r="B17" s="2"/>
      <c r="C17" s="12">
        <f ca="1">SUMIF(Reference,C$16&amp;#REF!&amp;#REF!,'[1]GRMS Positions'!$D$1:$D$65536)/10000</f>
        <v>0</v>
      </c>
      <c r="E17" s="13"/>
      <c r="G17" s="12">
        <f ca="1">SUMIF(Reference,G$16&amp;#REF!&amp;#REF!,'[1]GRMS Positions'!$D$1:$D$65536)/10000</f>
        <v>4.7964081800000002</v>
      </c>
      <c r="H17" s="14"/>
      <c r="I17" s="12">
        <f ca="1">SUMIF(Reference,I$16&amp;#REF!&amp;#REF!,'[1]GRMS Positions'!$D$1:$D$65536)/10000</f>
        <v>11.08754418</v>
      </c>
      <c r="J17" s="14"/>
      <c r="K17" s="12">
        <f ca="1">SUMIF(Reference,K$16&amp;#REF!&amp;#REF!,'[1]GRMS Positions'!$D$1:$D$65536)/10000</f>
        <v>12.104792210000001</v>
      </c>
      <c r="L17" s="14"/>
      <c r="M17" s="12">
        <f ca="1">SUMIF(Reference,M$16&amp;#REF!&amp;#REF!,'[1]GRMS Positions'!$D$1:$D$65536)/10000</f>
        <v>1.0374557199999999</v>
      </c>
      <c r="N17" s="14"/>
      <c r="O17" s="12">
        <f ca="1">SUMIF(Reference,O$16&amp;#REF!&amp;#REF!,'[1]GRMS Positions'!$D$1:$D$65536)/10000</f>
        <v>-24.386741480000001</v>
      </c>
      <c r="P17" s="14"/>
      <c r="Q17" s="12">
        <f ca="1">SUMIF(Reference,Q$16&amp;#REF!&amp;#REF!,'[1]GRMS Positions'!$D$1:$D$65536)/10000</f>
        <v>-24.263567969999997</v>
      </c>
      <c r="R17" s="14"/>
      <c r="S17" s="12">
        <f ca="1">SUMIF(Reference,S$16&amp;#REF!&amp;#REF!,'[1]GRMS Positions'!$D$1:$D$65536)/10000</f>
        <v>-44.311980210000002</v>
      </c>
      <c r="T17" s="14"/>
      <c r="U17" s="12">
        <f ca="1">SUMIF(Reference,U$16&amp;#REF!&amp;#REF!,'[1]GRMS Positions'!$D$1:$D$65536)/10000</f>
        <v>-21.476784200000001</v>
      </c>
      <c r="V17" s="14"/>
      <c r="W17" s="12">
        <f ca="1">SUMIF(Reference,W$16&amp;#REF!&amp;#REF!,'[1]GRMS Positions'!$D$1:$D$65536)/10000</f>
        <v>0</v>
      </c>
      <c r="X17" s="14"/>
      <c r="Y17" s="12">
        <f ca="1">SUMIF(Reference,Y$16&amp;#REF!&amp;#REF!,'[1]GRMS Positions'!$D$1:$D$65536)/10000</f>
        <v>0</v>
      </c>
      <c r="Z17" s="14"/>
      <c r="AA17" s="12">
        <f ca="1">SUMIF(Reference,AA$16&amp;#REF!&amp;#REF!,'[1]GRMS Positions'!$D$1:$D$65536)/10000</f>
        <v>0</v>
      </c>
      <c r="AB17" s="14"/>
      <c r="AC17" s="12">
        <f ca="1">SUMIF(Reference,AC$16&amp;#REF!&amp;#REF!,'[1]GRMS Positions'!$D$1:$D$65536)/10000</f>
        <v>0</v>
      </c>
      <c r="AD17" s="14"/>
      <c r="AE17" s="12">
        <f ca="1">SUMIF(Reference,AE$16&amp;#REF!&amp;#REF!,'[1]GRMS Positions'!$D$1:$D$65536)/10000</f>
        <v>0</v>
      </c>
      <c r="AF17" s="13"/>
      <c r="AG17" s="15">
        <f t="shared" ca="1" si="0"/>
        <v>-85.412873570000002</v>
      </c>
      <c r="AH17" s="6"/>
      <c r="AI17" s="16">
        <f ca="1">+[1]BMPosYesterday!AI7</f>
        <v>-85.246165630000007</v>
      </c>
      <c r="AJ17" s="8"/>
      <c r="AK17" s="16">
        <f t="shared" ref="AK17:AK25" ca="1" si="2">AG17-AI17</f>
        <v>-0.16670793999999489</v>
      </c>
      <c r="AL17" s="9"/>
      <c r="AM17" s="17">
        <f ca="1">AG17</f>
        <v>-85.412873570000002</v>
      </c>
    </row>
    <row r="18" spans="1:39" x14ac:dyDescent="0.2">
      <c r="A18" s="11" t="s">
        <v>3</v>
      </c>
      <c r="B18" s="2"/>
      <c r="C18" s="12">
        <f ca="1">SUMIF(Reference,C$16&amp;#REF!&amp;#REF!,'[1]GRMS Positions'!$D$1:$D$65536)/10000</f>
        <v>0</v>
      </c>
      <c r="E18" s="13"/>
      <c r="G18" s="12">
        <f ca="1">SUMIF(Reference,G$16&amp;#REF!&amp;#REF!,'[1]GRMS Positions'!$D$1:$D$65536)/10000</f>
        <v>0</v>
      </c>
      <c r="H18" s="14"/>
      <c r="I18" s="12">
        <f ca="1">SUMIF(Reference,I$16&amp;#REF!&amp;#REF!,'[1]GRMS Positions'!$D$1:$D$65536)/10000</f>
        <v>43.618498980000005</v>
      </c>
      <c r="J18" s="14"/>
      <c r="K18" s="12">
        <f ca="1">SUMIF(Reference,K$16&amp;#REF!&amp;#REF!,'[1]GRMS Positions'!$D$1:$D$65536)/10000</f>
        <v>0</v>
      </c>
      <c r="L18" s="14"/>
      <c r="M18" s="12">
        <f ca="1">SUMIF(Reference,M$16&amp;#REF!&amp;#REF!,'[1]GRMS Positions'!$D$1:$D$65536)/10000</f>
        <v>0</v>
      </c>
      <c r="N18" s="14"/>
      <c r="O18" s="12">
        <f ca="1">SUMIF(Reference,O$16&amp;#REF!&amp;#REF!,'[1]GRMS Positions'!$D$1:$D$65536)/10000</f>
        <v>0</v>
      </c>
      <c r="P18" s="14"/>
      <c r="Q18" s="12">
        <f ca="1">SUMIF(Reference,Q$16&amp;#REF!&amp;#REF!,'[1]GRMS Positions'!$D$1:$D$65536)/10000</f>
        <v>0</v>
      </c>
      <c r="R18" s="14"/>
      <c r="S18" s="12">
        <f ca="1">SUMIF(Reference,S$16&amp;#REF!&amp;#REF!,'[1]GRMS Positions'!$D$1:$D$65536)/10000</f>
        <v>0</v>
      </c>
      <c r="T18" s="14"/>
      <c r="U18" s="12">
        <f ca="1">SUMIF(Reference,U$16&amp;#REF!&amp;#REF!,'[1]GRMS Positions'!$D$1:$D$65536)/10000</f>
        <v>0</v>
      </c>
      <c r="V18" s="14"/>
      <c r="W18" s="12">
        <f ca="1">SUMIF(Reference,W$16&amp;#REF!&amp;#REF!,'[1]GRMS Positions'!$D$1:$D$65536)/10000</f>
        <v>0</v>
      </c>
      <c r="X18" s="14"/>
      <c r="Y18" s="12">
        <f ca="1">SUMIF(Reference,Y$16&amp;#REF!&amp;#REF!,'[1]GRMS Positions'!$D$1:$D$65536)/10000</f>
        <v>0</v>
      </c>
      <c r="Z18" s="14"/>
      <c r="AA18" s="12">
        <f ca="1">SUMIF(Reference,AA$16&amp;#REF!&amp;#REF!,'[1]GRMS Positions'!$D$1:$D$65536)/10000</f>
        <v>0</v>
      </c>
      <c r="AB18" s="14"/>
      <c r="AC18" s="12">
        <f ca="1">SUMIF(Reference,AC$16&amp;#REF!&amp;#REF!,'[1]GRMS Positions'!$D$1:$D$65536)/10000</f>
        <v>0</v>
      </c>
      <c r="AD18" s="14"/>
      <c r="AE18" s="12">
        <f ca="1">SUMIF(Reference,AE$16&amp;#REF!&amp;#REF!,'[1]GRMS Positions'!$D$1:$D$65536)/10000</f>
        <v>0</v>
      </c>
      <c r="AF18" s="13"/>
      <c r="AG18" s="15">
        <f ca="1">SUM(C18:AE18)</f>
        <v>43.618498980000005</v>
      </c>
      <c r="AH18" s="6"/>
      <c r="AI18" s="16">
        <f ca="1">+[1]BMPosYesterday!AI8</f>
        <v>83.148317910000003</v>
      </c>
      <c r="AJ18" s="8"/>
      <c r="AK18" s="16">
        <f t="shared" ca="1" si="2"/>
        <v>-39.529818929999998</v>
      </c>
      <c r="AL18" s="9"/>
      <c r="AM18" s="17"/>
    </row>
    <row r="19" spans="1:39" x14ac:dyDescent="0.2">
      <c r="A19" s="11" t="s">
        <v>4</v>
      </c>
      <c r="B19" s="2"/>
      <c r="C19" s="12">
        <f ca="1">SUMIF(Reference,C$16&amp;#REF!&amp;#REF!,'[1]GRMS Positions'!$D$1:$D$65536)/10000</f>
        <v>0</v>
      </c>
      <c r="E19" s="13"/>
      <c r="G19" s="12">
        <f ca="1">SUMIF(Reference,G$16&amp;#REF!&amp;#REF!,'[1]GRMS Positions'!$D$1:$D$65536)/10000</f>
        <v>-2.0214960000000001E-2</v>
      </c>
      <c r="H19" s="14"/>
      <c r="I19" s="12">
        <f ca="1">SUMIF(Reference,I$16&amp;#REF!&amp;#REF!,'[1]GRMS Positions'!$D$1:$D$65536)/10000</f>
        <v>-0.44316506</v>
      </c>
      <c r="J19" s="14"/>
      <c r="K19" s="12">
        <f ca="1">SUMIF(Reference,K$16&amp;#REF!&amp;#REF!,'[1]GRMS Positions'!$D$1:$D$65536)/10000</f>
        <v>0</v>
      </c>
      <c r="L19" s="14"/>
      <c r="M19" s="12">
        <f ca="1">SUMIF(Reference,M$16&amp;#REF!&amp;#REF!,'[1]GRMS Positions'!$D$1:$D$65536)/10000</f>
        <v>-9796.5601955500006</v>
      </c>
      <c r="N19" s="14"/>
      <c r="O19" s="12">
        <f ca="1">SUMIF(Reference,O$16&amp;#REF!&amp;#REF!,'[1]GRMS Positions'!$D$1:$D$65536)/10000</f>
        <v>0</v>
      </c>
      <c r="P19" s="14"/>
      <c r="Q19" s="12">
        <f ca="1">SUMIF(Reference,Q$16&amp;#REF!&amp;#REF!,'[1]GRMS Positions'!$D$1:$D$65536)/10000</f>
        <v>0</v>
      </c>
      <c r="R19" s="14"/>
      <c r="S19" s="12">
        <f ca="1">SUMIF(Reference,S$16&amp;#REF!&amp;#REF!,'[1]GRMS Positions'!$D$1:$D$65536)/10000</f>
        <v>0</v>
      </c>
      <c r="T19" s="14"/>
      <c r="U19" s="12">
        <f ca="1">SUMIF(Reference,U$16&amp;#REF!&amp;#REF!,'[1]GRMS Positions'!$D$1:$D$65536)/10000</f>
        <v>7017.2921954900012</v>
      </c>
      <c r="V19" s="14"/>
      <c r="W19" s="12">
        <f ca="1">SUMIF(Reference,W$16&amp;#REF!&amp;#REF!,'[1]GRMS Positions'!$D$1:$D$65536)/10000</f>
        <v>0</v>
      </c>
      <c r="X19" s="14"/>
      <c r="Y19" s="12">
        <f ca="1">SUMIF(Reference,Y$16&amp;#REF!&amp;#REF!,'[1]GRMS Positions'!$D$1:$D$65536)/10000</f>
        <v>0</v>
      </c>
      <c r="Z19" s="14"/>
      <c r="AA19" s="12">
        <f ca="1">SUMIF(Reference,AA$16&amp;#REF!&amp;#REF!,'[1]GRMS Positions'!$D$1:$D$65536)/10000</f>
        <v>0</v>
      </c>
      <c r="AB19" s="14"/>
      <c r="AC19" s="12">
        <f ca="1">SUMIF(Reference,AC$16&amp;#REF!&amp;#REF!,'[1]GRMS Positions'!$D$1:$D$65536)/10000</f>
        <v>0</v>
      </c>
      <c r="AD19" s="14"/>
      <c r="AE19" s="12">
        <f ca="1">SUMIF(Reference,AE$16&amp;#REF!&amp;#REF!,'[1]GRMS Positions'!$D$1:$D$65536)/10000</f>
        <v>0</v>
      </c>
      <c r="AF19" s="13"/>
      <c r="AG19" s="15">
        <f t="shared" ca="1" si="0"/>
        <v>-2779.7313800800002</v>
      </c>
      <c r="AH19" s="6"/>
      <c r="AI19" s="16">
        <f ca="1">+[1]BMPosYesterday!AI9</f>
        <v>-2891.843092080002</v>
      </c>
      <c r="AJ19" s="8"/>
      <c r="AK19" s="16">
        <f t="shared" ca="1" si="2"/>
        <v>112.11171200000172</v>
      </c>
      <c r="AL19" s="9"/>
      <c r="AM19" s="17">
        <f ca="1">AG19</f>
        <v>-2779.7313800800002</v>
      </c>
    </row>
    <row r="20" spans="1:39" x14ac:dyDescent="0.2">
      <c r="A20" s="11" t="s">
        <v>5</v>
      </c>
      <c r="B20" s="2"/>
      <c r="C20" s="12">
        <f ca="1">SUMIF(Reference,C$16&amp;#REF!&amp;#REF!,'[1]GRMS Positions'!$C$1:$C$65536)/10000</f>
        <v>0</v>
      </c>
      <c r="D20" s="18"/>
      <c r="E20" s="13"/>
      <c r="F20" s="18"/>
      <c r="G20" s="12">
        <f ca="1">SUMIF(Reference,G$16&amp;#REF!&amp;#REF!,'[1]GRMS Positions'!$C$1:$C$65536)/10000</f>
        <v>0</v>
      </c>
      <c r="H20" s="13"/>
      <c r="I20" s="12">
        <f ca="1">SUMIF(Reference,I$16&amp;#REF!&amp;#REF!,'[1]GRMS Positions'!$C$1:$C$65536)/10000</f>
        <v>-15.33998635</v>
      </c>
      <c r="J20" s="14"/>
      <c r="K20" s="12">
        <f ca="1">SUMIF(Reference,K$16&amp;#REF!&amp;#REF!,'[1]GRMS Positions'!$C$1:$C$65536)/10000</f>
        <v>0</v>
      </c>
      <c r="L20" s="14"/>
      <c r="M20" s="12">
        <f ca="1">SUMIF(Reference,M$16&amp;#REF!&amp;#REF!,'[1]GRMS Positions'!$C$1:$C$65536)/10000</f>
        <v>0</v>
      </c>
      <c r="N20" s="14"/>
      <c r="O20" s="12">
        <f ca="1">SUMIF(Reference,O$16&amp;#REF!&amp;#REF!,'[1]GRMS Positions'!$C$1:$C$65536)/10000</f>
        <v>0</v>
      </c>
      <c r="P20" s="14"/>
      <c r="Q20" s="12">
        <f ca="1">SUMIF(Reference,Q$16&amp;#REF!&amp;#REF!,'[1]GRMS Positions'!$C$1:$C$65536)/10000</f>
        <v>0</v>
      </c>
      <c r="R20" s="14"/>
      <c r="S20" s="12">
        <f ca="1">SUMIF(Reference,S$16&amp;#REF!&amp;#REF!,'[1]GRMS Positions'!$C$1:$C$65536)/10000</f>
        <v>-145.06480790000001</v>
      </c>
      <c r="T20" s="14"/>
      <c r="U20" s="12">
        <f ca="1">SUMIF(Reference,U$16&amp;#REF!&amp;#REF!,'[1]GRMS Positions'!$C$1:$C$65536)/10000</f>
        <v>-211.72172218000003</v>
      </c>
      <c r="V20" s="14"/>
      <c r="W20" s="12">
        <f ca="1">SUMIF(Reference,W$16&amp;#REF!&amp;#REF!,'[1]GRMS Positions'!$C$1:$C$65536)/10000</f>
        <v>0</v>
      </c>
      <c r="X20" s="14"/>
      <c r="Y20" s="12">
        <f ca="1">SUMIF(Reference,Y$16&amp;#REF!&amp;#REF!,'[1]GRMS Positions'!$C$1:$C$65536)/10000</f>
        <v>0</v>
      </c>
      <c r="Z20" s="14"/>
      <c r="AA20" s="12">
        <f ca="1">SUMIF(Reference,AA$16&amp;#REF!&amp;#REF!,'[1]GRMS Positions'!$C$1:$C$65536)/10000</f>
        <v>0</v>
      </c>
      <c r="AB20" s="14"/>
      <c r="AC20" s="12">
        <f ca="1">SUMIF(Reference,AC$16&amp;#REF!&amp;#REF!,'[1]GRMS Positions'!$C$1:$C$65536)/10000</f>
        <v>0</v>
      </c>
      <c r="AD20" s="14"/>
      <c r="AE20" s="12">
        <f ca="1">SUMIF(Reference,AE$16&amp;#REF!&amp;#REF!,'[1]GRMS Positions'!$C$1:$C$65536)/10000</f>
        <v>0</v>
      </c>
      <c r="AF20" s="13"/>
      <c r="AG20" s="15">
        <f t="shared" ca="1" si="0"/>
        <v>-372.12651643000004</v>
      </c>
      <c r="AH20" s="6"/>
      <c r="AI20" s="16">
        <f ca="1">+[1]BMPosYesterday!AI10</f>
        <v>-371.20629889999998</v>
      </c>
      <c r="AJ20" s="8"/>
      <c r="AK20" s="16">
        <f t="shared" ca="1" si="2"/>
        <v>-0.92021753000005901</v>
      </c>
      <c r="AL20" s="9"/>
      <c r="AM20" s="17">
        <f ca="1">AG20</f>
        <v>-372.12651643000004</v>
      </c>
    </row>
    <row r="21" spans="1:39" x14ac:dyDescent="0.2">
      <c r="A21" s="11" t="s">
        <v>6</v>
      </c>
      <c r="B21" s="2"/>
      <c r="C21" s="12">
        <f ca="1">SUMIF(Reference,C$16&amp;#REF!&amp;#REF!,'[1]GRMS Positions'!$D$1:$D$65536)/10000</f>
        <v>0</v>
      </c>
      <c r="E21" s="13"/>
      <c r="G21" s="12">
        <f ca="1">SUMIF(Reference,G$16&amp;#REF!&amp;#REF!,'[1]GRMS Positions'!$D$1:$D$65536)/10000</f>
        <v>0</v>
      </c>
      <c r="H21" s="14"/>
      <c r="I21" s="12">
        <f ca="1">SUMIF(Reference,I$16&amp;#REF!&amp;#REF!,'[1]GRMS Positions'!$D$1:$D$65536)/10000</f>
        <v>8.4369924924999999</v>
      </c>
      <c r="J21" s="14"/>
      <c r="K21" s="12">
        <f ca="1">SUMIF(Reference,K$16&amp;#REF!&amp;#REF!,'[1]GRMS Positions'!$D$1:$D$65536)/10000</f>
        <v>0</v>
      </c>
      <c r="L21" s="14"/>
      <c r="M21" s="12">
        <f ca="1">SUMIF(Reference,M$16&amp;#REF!&amp;#REF!,'[1]GRMS Positions'!$D$1:$D$65536)/10000</f>
        <v>0</v>
      </c>
      <c r="N21" s="14"/>
      <c r="O21" s="12">
        <f ca="1">SUMIF(Reference,O$16&amp;#REF!&amp;#REF!,'[1]GRMS Positions'!$D$1:$D$65536)/10000</f>
        <v>0</v>
      </c>
      <c r="P21" s="14"/>
      <c r="Q21" s="12">
        <f ca="1">SUMIF(Reference,Q$16&amp;#REF!&amp;#REF!,'[1]GRMS Positions'!$D$1:$D$65536)/10000</f>
        <v>0</v>
      </c>
      <c r="R21" s="14"/>
      <c r="S21" s="12">
        <f ca="1">SUMIF(Reference,S$16&amp;#REF!&amp;#REF!,'[1]GRMS Positions'!$D$1:$D$65536)/10000</f>
        <v>-8.4992508868801747E-2</v>
      </c>
      <c r="T21" s="14"/>
      <c r="U21" s="12">
        <f ca="1">SUMIF(Reference,U$16&amp;#REF!&amp;#REF!,'[1]GRMS Positions'!$D$1:$D$65536)/10000</f>
        <v>0</v>
      </c>
      <c r="V21" s="14"/>
      <c r="W21" s="12">
        <f ca="1">SUMIF(Reference,W$16&amp;#REF!&amp;#REF!,'[1]GRMS Positions'!$D$1:$D$65536)/10000</f>
        <v>0</v>
      </c>
      <c r="X21" s="14"/>
      <c r="Y21" s="12">
        <f ca="1">SUMIF(Reference,Y$16&amp;#REF!&amp;#REF!,'[1]GRMS Positions'!$D$1:$D$65536)/10000</f>
        <v>0</v>
      </c>
      <c r="Z21" s="14"/>
      <c r="AA21" s="12">
        <f ca="1">SUMIF(Reference,AA$16&amp;#REF!&amp;#REF!,'[1]GRMS Positions'!$D$1:$D$65536)/10000</f>
        <v>0</v>
      </c>
      <c r="AB21" s="14"/>
      <c r="AC21" s="12">
        <f ca="1">SUMIF(Reference,AC$16&amp;#REF!&amp;#REF!,'[1]GRMS Positions'!$D$1:$D$65536)/10000</f>
        <v>0</v>
      </c>
      <c r="AD21" s="14"/>
      <c r="AE21" s="12">
        <f ca="1">SUMIF(Reference,AE$16&amp;#REF!&amp;#REF!,'[1]GRMS Positions'!$D$1:$D$65536)/10000</f>
        <v>0</v>
      </c>
      <c r="AF21" s="13"/>
      <c r="AG21" s="15">
        <f t="shared" ca="1" si="0"/>
        <v>8.3519999836311989</v>
      </c>
      <c r="AH21" s="6"/>
      <c r="AI21" s="16">
        <f ca="1">+[1]BMPosYesterday!AI11</f>
        <v>8.3457326840121482</v>
      </c>
      <c r="AJ21" s="8"/>
      <c r="AK21" s="16">
        <f t="shared" ca="1" si="2"/>
        <v>6.2672996190507035E-3</v>
      </c>
      <c r="AL21" s="9"/>
      <c r="AM21" s="17">
        <f ca="1">AG21</f>
        <v>8.3519999836311989</v>
      </c>
    </row>
    <row r="22" spans="1:39" x14ac:dyDescent="0.2">
      <c r="A22" s="19" t="s">
        <v>7</v>
      </c>
      <c r="B22" s="2"/>
      <c r="C22" s="12">
        <f ca="1">SUMIF(Reference,C$16&amp;#REF!&amp;#REF!,'[1]GRMS Positions'!$D$1:$D$65536)/10000</f>
        <v>0</v>
      </c>
      <c r="E22" s="13"/>
      <c r="G22" s="12">
        <f ca="1">SUMIF(Reference,G$16&amp;#REF!&amp;#REF!,'[1]GRMS Positions'!$D$1:$D$65536)/10000</f>
        <v>-9.8710678138341734</v>
      </c>
      <c r="H22" s="14"/>
      <c r="I22" s="12">
        <f ca="1">SUMIF(Reference,I$16&amp;#REF!&amp;#REF!,'[1]GRMS Positions'!$D$1:$D$65536)/10000</f>
        <v>-8.4921433289789814</v>
      </c>
      <c r="J22" s="14"/>
      <c r="K22" s="12">
        <f ca="1">SUMIF(Reference,K$16&amp;#REF!&amp;#REF!,'[1]GRMS Positions'!$D$1:$D$65536)/10000</f>
        <v>43.404852655658104</v>
      </c>
      <c r="L22" s="14"/>
      <c r="M22" s="12">
        <f ca="1">SUMIF(Reference,M$16&amp;#REF!&amp;#REF!,'[1]GRMS Positions'!$D$1:$D$65536)/10000</f>
        <v>-47.70791962182021</v>
      </c>
      <c r="N22" s="14"/>
      <c r="O22" s="12">
        <f ca="1">SUMIF(Reference,O$16&amp;#REF!&amp;#REF!,'[1]GRMS Positions'!$D$1:$D$65536)/10000</f>
        <v>-55.167984303560303</v>
      </c>
      <c r="P22" s="14"/>
      <c r="Q22" s="12">
        <f ca="1">SUMIF(Reference,Q$16&amp;#REF!&amp;#REF!,'[1]GRMS Positions'!$D$1:$D$65536)/10000</f>
        <v>0</v>
      </c>
      <c r="R22" s="14"/>
      <c r="S22" s="12">
        <f ca="1">SUMIF(Reference,S$16&amp;#REF!&amp;#REF!,'[1]GRMS Positions'!$D$1:$D$65536)/10000</f>
        <v>0</v>
      </c>
      <c r="T22" s="14"/>
      <c r="U22" s="12">
        <f ca="1">SUMIF(Reference,U$16&amp;#REF!&amp;#REF!,'[1]GRMS Positions'!$D$1:$D$65536)/10000</f>
        <v>48.398333797129801</v>
      </c>
      <c r="V22" s="14"/>
      <c r="W22" s="12">
        <f ca="1">SUMIF(Reference,W$16&amp;#REF!&amp;#REF!,'[1]GRMS Positions'!$D$1:$D$65536)/10000</f>
        <v>0</v>
      </c>
      <c r="X22" s="14"/>
      <c r="Y22" s="12">
        <f ca="1">SUMIF(Reference,Y$16&amp;#REF!&amp;#REF!,'[1]GRMS Positions'!$D$1:$D$65536)/10000</f>
        <v>0</v>
      </c>
      <c r="Z22" s="14"/>
      <c r="AA22" s="12">
        <f ca="1">SUMIF(Reference,AA$16&amp;#REF!&amp;#REF!,'[1]GRMS Positions'!$D$1:$D$65536)/10000</f>
        <v>0</v>
      </c>
      <c r="AB22" s="14"/>
      <c r="AC22" s="12">
        <f ca="1">SUMIF(Reference,AC$16&amp;#REF!&amp;#REF!,'[1]GRMS Positions'!$D$1:$D$65536)/10000</f>
        <v>0</v>
      </c>
      <c r="AD22" s="14"/>
      <c r="AE22" s="12">
        <f ca="1">SUMIF(Reference,AE$16&amp;#REF!&amp;#REF!,'[1]GRMS Positions'!$D$1:$D$65536)/10000</f>
        <v>0</v>
      </c>
      <c r="AF22" s="13"/>
      <c r="AG22" s="15">
        <f t="shared" ca="1" si="0"/>
        <v>-29.435928615405764</v>
      </c>
      <c r="AH22" s="6"/>
      <c r="AI22" s="16">
        <f ca="1">+[1]BMPosYesterday!AI12</f>
        <v>-13.693614885972416</v>
      </c>
      <c r="AJ22" s="8"/>
      <c r="AK22" s="16">
        <f t="shared" ca="1" si="2"/>
        <v>-15.742313729433349</v>
      </c>
      <c r="AL22" s="9"/>
      <c r="AM22" s="17">
        <f t="shared" ca="1" si="1"/>
        <v>-29.435928615405764</v>
      </c>
    </row>
    <row r="23" spans="1:39" x14ac:dyDescent="0.2">
      <c r="A23" s="11" t="s">
        <v>8</v>
      </c>
      <c r="B23" s="2"/>
      <c r="C23" s="12">
        <f ca="1">SUMIF(Reference,C$16&amp;#REF!&amp;#REF!,'[1]GRMS Positions'!$C$1:$C$65536)/10000</f>
        <v>0</v>
      </c>
      <c r="D23" s="18"/>
      <c r="E23" s="13"/>
      <c r="F23" s="18"/>
      <c r="G23" s="12">
        <f ca="1">SUMIF(Reference,G$16&amp;#REF!&amp;#REF!,'[1]GRMS Positions'!$C$1:$C$65536)/10000</f>
        <v>0</v>
      </c>
      <c r="H23" s="13"/>
      <c r="I23" s="12">
        <f ca="1">SUMIF(Reference,I$16&amp;#REF!&amp;#REF!,'[1]GRMS Positions'!$C$1:$C$65536)/10000</f>
        <v>0</v>
      </c>
      <c r="J23" s="14"/>
      <c r="K23" s="12">
        <f ca="1">SUMIF(Reference,K$16&amp;#REF!&amp;#REF!,'[1]GRMS Positions'!$C$1:$C$65536)/10000</f>
        <v>0</v>
      </c>
      <c r="L23" s="14"/>
      <c r="M23" s="12">
        <f ca="1">SUMIF(Reference,M$16&amp;#REF!&amp;#REF!,'[1]GRMS Positions'!$C$1:$C$65536)/10000</f>
        <v>0</v>
      </c>
      <c r="N23" s="14"/>
      <c r="O23" s="12">
        <f ca="1">SUMIF(Reference,O$16&amp;#REF!&amp;#REF!,'[1]GRMS Positions'!$C$1:$C$65536)/10000</f>
        <v>0</v>
      </c>
      <c r="P23" s="14"/>
      <c r="Q23" s="12">
        <f ca="1">SUMIF(Reference,Q$16&amp;#REF!&amp;#REF!,'[1]GRMS Positions'!$C$1:$C$65536)/10000</f>
        <v>0</v>
      </c>
      <c r="R23" s="14"/>
      <c r="S23" s="12">
        <f ca="1">SUMIF(Reference,S$16&amp;#REF!&amp;#REF!,'[1]GRMS Positions'!$C$1:$C$65536)/10000</f>
        <v>0</v>
      </c>
      <c r="T23" s="14"/>
      <c r="U23" s="12">
        <f ca="1">SUMIF(Reference,U$16&amp;#REF!&amp;#REF!,'[1]GRMS Positions'!$C$1:$C$65536)/10000</f>
        <v>0</v>
      </c>
      <c r="V23" s="14"/>
      <c r="W23" s="12">
        <f ca="1">SUMIF(Reference,W$16&amp;#REF!&amp;#REF!,'[1]GRMS Positions'!$C$1:$C$65536)/10000</f>
        <v>0</v>
      </c>
      <c r="X23" s="14"/>
      <c r="Y23" s="12">
        <f ca="1">SUMIF(Reference,Y$16&amp;#REF!&amp;#REF!,'[1]GRMS Positions'!$C$1:$C$65536)/10000</f>
        <v>0</v>
      </c>
      <c r="Z23" s="14"/>
      <c r="AA23" s="12">
        <f ca="1">SUMIF(Reference,AA$16&amp;#REF!&amp;#REF!,'[1]GRMS Positions'!$C$1:$C$65536)/10000</f>
        <v>0</v>
      </c>
      <c r="AB23" s="14"/>
      <c r="AC23" s="12">
        <f ca="1">SUMIF(Reference,AC$16&amp;#REF!&amp;#REF!,'[1]GRMS Positions'!$C$1:$C$65536)/10000</f>
        <v>0</v>
      </c>
      <c r="AD23" s="14"/>
      <c r="AE23" s="12">
        <f ca="1">SUMIF(Reference,AE$16&amp;#REF!&amp;#REF!,'[1]GRMS Positions'!$C$1:$C$65536)/10000</f>
        <v>0</v>
      </c>
      <c r="AF23" s="13"/>
      <c r="AG23" s="15">
        <f t="shared" ca="1" si="0"/>
        <v>0</v>
      </c>
      <c r="AH23" s="6"/>
      <c r="AI23" s="16">
        <f ca="1">+[1]BMPosYesterday!AI13</f>
        <v>0</v>
      </c>
      <c r="AJ23" s="8"/>
      <c r="AK23" s="16">
        <f t="shared" ca="1" si="2"/>
        <v>0</v>
      </c>
      <c r="AL23" s="9"/>
      <c r="AM23" s="17">
        <f t="shared" ca="1" si="1"/>
        <v>0</v>
      </c>
    </row>
    <row r="24" spans="1:39" x14ac:dyDescent="0.2">
      <c r="A24" s="11" t="s">
        <v>9</v>
      </c>
      <c r="B24" s="2"/>
      <c r="C24" s="12">
        <f ca="1">SUMIF(Reference,C$16&amp;#REF!&amp;#REF!,'[1]GRMS Positions'!$D$1:$D$65536)/10000</f>
        <v>0</v>
      </c>
      <c r="E24" s="13"/>
      <c r="G24" s="12">
        <f ca="1">SUMIF(Reference,G$16&amp;#REF!&amp;#REF!,'[1]GRMS Positions'!$D$1:$D$65536)/10000</f>
        <v>0</v>
      </c>
      <c r="H24" s="14"/>
      <c r="I24" s="12">
        <f ca="1">SUMIF(Reference,I$16&amp;#REF!&amp;#REF!,'[1]GRMS Positions'!$D$1:$D$65536)/10000</f>
        <v>0</v>
      </c>
      <c r="J24" s="14"/>
      <c r="K24" s="12">
        <f ca="1">SUMIF(Reference,K$16&amp;#REF!&amp;#REF!,'[1]GRMS Positions'!$D$1:$D$65536)/10000</f>
        <v>0</v>
      </c>
      <c r="L24" s="14"/>
      <c r="M24" s="12">
        <f ca="1">SUMIF(Reference,M$16&amp;#REF!&amp;#REF!,'[1]GRMS Positions'!$D$1:$D$65536)/10000</f>
        <v>0</v>
      </c>
      <c r="N24" s="14"/>
      <c r="O24" s="12">
        <f ca="1">SUMIF(Reference,O$16&amp;#REF!&amp;#REF!,'[1]GRMS Positions'!$D$1:$D$65536)/10000</f>
        <v>0</v>
      </c>
      <c r="P24" s="14"/>
      <c r="Q24" s="12">
        <f ca="1">SUMIF(Reference,Q$16&amp;#REF!&amp;#REF!,'[1]GRMS Positions'!$D$1:$D$65536)/10000</f>
        <v>0</v>
      </c>
      <c r="R24" s="14"/>
      <c r="S24" s="12">
        <f ca="1">SUMIF(Reference,S$16&amp;#REF!&amp;#REF!,'[1]GRMS Positions'!$D$1:$D$65536)/10000</f>
        <v>0</v>
      </c>
      <c r="T24" s="14"/>
      <c r="U24" s="12">
        <f ca="1">SUMIF(Reference,U$16&amp;#REF!&amp;#REF!,'[1]GRMS Positions'!$D$1:$D$65536)/10000</f>
        <v>0</v>
      </c>
      <c r="V24" s="14"/>
      <c r="W24" s="12">
        <f ca="1">SUMIF(Reference,W$16&amp;#REF!&amp;#REF!,'[1]GRMS Positions'!$D$1:$D$65536)/10000</f>
        <v>0</v>
      </c>
      <c r="X24" s="14"/>
      <c r="Y24" s="12">
        <f ca="1">SUMIF(Reference,Y$16&amp;#REF!&amp;#REF!,'[1]GRMS Positions'!$D$1:$D$65536)/10000</f>
        <v>0</v>
      </c>
      <c r="Z24" s="14"/>
      <c r="AA24" s="12">
        <f ca="1">SUMIF(Reference,AA$16&amp;#REF!&amp;#REF!,'[1]GRMS Positions'!$D$1:$D$65536)/10000</f>
        <v>0</v>
      </c>
      <c r="AB24" s="14"/>
      <c r="AC24" s="12">
        <f ca="1">SUMIF(Reference,AC$16&amp;#REF!&amp;#REF!,'[1]GRMS Positions'!$D$1:$D$65536)/10000</f>
        <v>0</v>
      </c>
      <c r="AD24" s="14"/>
      <c r="AE24" s="12">
        <f ca="1">SUMIF(Reference,AE$16&amp;#REF!&amp;#REF!,'[1]GRMS Positions'!$D$1:$D$65536)/10000</f>
        <v>0</v>
      </c>
      <c r="AF24" s="13"/>
      <c r="AG24" s="15">
        <f t="shared" ca="1" si="0"/>
        <v>0</v>
      </c>
      <c r="AH24" s="6"/>
      <c r="AI24" s="16">
        <f ca="1">+[1]BMPosYesterday!AI14</f>
        <v>0</v>
      </c>
      <c r="AJ24" s="8"/>
      <c r="AK24" s="16">
        <f t="shared" ca="1" si="2"/>
        <v>0</v>
      </c>
      <c r="AL24" s="9"/>
      <c r="AM24" s="17">
        <f t="shared" ca="1" si="1"/>
        <v>0</v>
      </c>
    </row>
    <row r="25" spans="1:39" x14ac:dyDescent="0.2">
      <c r="A25" s="11" t="s">
        <v>10</v>
      </c>
      <c r="B25" s="2"/>
      <c r="C25" s="12">
        <f ca="1">SUMIF(Reference,C$16&amp;#REF!&amp;#REF!,'[1]GRMS Positions'!$D$1:$D$65536)/10000</f>
        <v>0</v>
      </c>
      <c r="E25" s="13"/>
      <c r="G25" s="12">
        <f ca="1">SUMIF(Reference,G$16&amp;#REF!&amp;#REF!,'[1]GRMS Positions'!$D$1:$D$65536)/10000</f>
        <v>0</v>
      </c>
      <c r="H25" s="14"/>
      <c r="I25" s="12">
        <f ca="1">SUMIF(Reference,I$16&amp;#REF!&amp;#REF!,'[1]GRMS Positions'!$D$1:$D$65536)/10000</f>
        <v>0</v>
      </c>
      <c r="J25" s="14"/>
      <c r="K25" s="12">
        <f ca="1">SUMIF(Reference,K$16&amp;#REF!&amp;#REF!,'[1]GRMS Positions'!$D$1:$D$65536)/10000</f>
        <v>0</v>
      </c>
      <c r="L25" s="14"/>
      <c r="M25" s="12">
        <f ca="1">SUMIF(Reference,M$16&amp;#REF!&amp;#REF!,'[1]GRMS Positions'!$D$1:$D$65536)/10000</f>
        <v>0</v>
      </c>
      <c r="N25" s="14"/>
      <c r="O25" s="12">
        <f ca="1">SUMIF(Reference,O$16&amp;#REF!&amp;#REF!,'[1]GRMS Positions'!$D$1:$D$65536)/10000</f>
        <v>0</v>
      </c>
      <c r="P25" s="14"/>
      <c r="Q25" s="12">
        <f ca="1">SUMIF(Reference,Q$16&amp;#REF!&amp;#REF!,'[1]GRMS Positions'!$D$1:$D$65536)/10000</f>
        <v>0</v>
      </c>
      <c r="R25" s="14"/>
      <c r="S25" s="12">
        <f ca="1">SUMIF(Reference,S$16&amp;#REF!&amp;#REF!,'[1]GRMS Positions'!$D$1:$D$65536)/10000</f>
        <v>0</v>
      </c>
      <c r="T25" s="14"/>
      <c r="U25" s="12">
        <f ca="1">SUMIF(Reference,U$16&amp;#REF!&amp;#REF!,'[1]GRMS Positions'!$D$1:$D$65536)/10000</f>
        <v>0</v>
      </c>
      <c r="V25" s="14"/>
      <c r="W25" s="12">
        <f ca="1">SUMIF(Reference,W$16&amp;#REF!&amp;#REF!,'[1]GRMS Positions'!$D$1:$D$65536)/10000</f>
        <v>0</v>
      </c>
      <c r="X25" s="14"/>
      <c r="Y25" s="12">
        <f ca="1">SUMIF(Reference,Y$16&amp;#REF!&amp;#REF!,'[1]GRMS Positions'!$D$1:$D$65536)/10000</f>
        <v>0</v>
      </c>
      <c r="Z25" s="14"/>
      <c r="AA25" s="12">
        <f ca="1">SUMIF(Reference,AA$16&amp;#REF!&amp;#REF!,'[1]GRMS Positions'!$D$1:$D$65536)/10000</f>
        <v>0</v>
      </c>
      <c r="AB25" s="14"/>
      <c r="AC25" s="12">
        <f ca="1">SUMIF(Reference,AC$16&amp;#REF!&amp;#REF!,'[1]GRMS Positions'!$D$1:$D$65536)/10000</f>
        <v>0</v>
      </c>
      <c r="AD25" s="14"/>
      <c r="AE25" s="12">
        <f ca="1">SUMIF(Reference,AE$16&amp;#REF!&amp;#REF!,'[1]GRMS Positions'!$D$1:$D$65536)/10000</f>
        <v>0</v>
      </c>
      <c r="AF25" s="13"/>
      <c r="AG25" s="15">
        <f t="shared" ca="1" si="0"/>
        <v>0</v>
      </c>
      <c r="AH25" s="6"/>
      <c r="AI25" s="16">
        <f ca="1">+[1]BMPosYesterday!AI15</f>
        <v>0</v>
      </c>
      <c r="AJ25" s="8"/>
      <c r="AK25" s="16">
        <f t="shared" ca="1" si="2"/>
        <v>0</v>
      </c>
      <c r="AL25" s="9"/>
      <c r="AM25" s="17">
        <f t="shared" ca="1" si="1"/>
        <v>0</v>
      </c>
    </row>
    <row r="26" spans="1:39" x14ac:dyDescent="0.2">
      <c r="A26" s="11" t="s">
        <v>11</v>
      </c>
      <c r="B26" s="2"/>
      <c r="C26" s="12">
        <f ca="1">SUMIF(Reference,C$16&amp;#REF!&amp;#REF!,'[1]GRMS Positions'!$D$1:$D$65536)/10000</f>
        <v>-319.06451668000011</v>
      </c>
      <c r="E26" s="13"/>
      <c r="G26" s="12">
        <f ca="1">SUMIF(Reference,G$16&amp;#REF!&amp;#REF!,'[1]GRMS Positions'!$D$1:$D$65536)/10000</f>
        <v>41.771895369999996</v>
      </c>
      <c r="H26" s="14"/>
      <c r="I26" s="12">
        <f ca="1">SUMIF(Reference,I$16&amp;#REF!&amp;#REF!,'[1]GRMS Positions'!$D$1:$D$65536)/10000</f>
        <v>0</v>
      </c>
      <c r="J26" s="14"/>
      <c r="K26" s="12">
        <f ca="1">SUMIF(Reference,K$16&amp;#REF!&amp;#REF!,'[1]GRMS Positions'!$D$1:$D$65536)/10000</f>
        <v>0</v>
      </c>
      <c r="L26" s="14"/>
      <c r="M26" s="12">
        <f ca="1">SUMIF(Reference,M$16&amp;#REF!&amp;#REF!,'[1]GRMS Positions'!$D$1:$D$65536)/10000</f>
        <v>0</v>
      </c>
      <c r="N26" s="14"/>
      <c r="O26" s="12">
        <f ca="1">SUMIF(Reference,O$16&amp;#REF!&amp;#REF!,'[1]GRMS Positions'!$D$1:$D$65536)/10000</f>
        <v>0</v>
      </c>
      <c r="P26" s="14"/>
      <c r="Q26" s="12">
        <f ca="1">SUMIF(Reference,Q$16&amp;#REF!&amp;#REF!,'[1]GRMS Positions'!$D$1:$D$65536)/10000</f>
        <v>0</v>
      </c>
      <c r="R26" s="14"/>
      <c r="S26" s="12">
        <f ca="1">SUMIF(Reference,S$16&amp;#REF!&amp;#REF!,'[1]GRMS Positions'!$D$1:$D$65536)/10000</f>
        <v>0</v>
      </c>
      <c r="T26" s="14"/>
      <c r="U26" s="12">
        <f ca="1">SUMIF(Reference,U$16&amp;#REF!&amp;#REF!,'[1]GRMS Positions'!$D$1:$D$65536)/10000</f>
        <v>0</v>
      </c>
      <c r="V26" s="14"/>
      <c r="W26" s="12">
        <f ca="1">SUMIF(Reference,W$16&amp;#REF!&amp;#REF!,'[1]GRMS Positions'!$D$1:$D$65536)/10000</f>
        <v>0</v>
      </c>
      <c r="X26" s="14"/>
      <c r="Y26" s="12">
        <f ca="1">SUMIF(Reference,Y$16&amp;#REF!&amp;#REF!,'[1]GRMS Positions'!$D$1:$D$65536)/10000</f>
        <v>0</v>
      </c>
      <c r="Z26" s="14"/>
      <c r="AA26" s="12">
        <f ca="1">SUMIF(Reference,AA$16&amp;#REF!&amp;#REF!,'[1]GRMS Positions'!$D$1:$D$65536)/10000</f>
        <v>0</v>
      </c>
      <c r="AB26" s="14"/>
      <c r="AC26" s="12">
        <f ca="1">SUMIF(Reference,AC$16&amp;#REF!&amp;#REF!,'[1]GRMS Positions'!$D$1:$D$65536)/10000</f>
        <v>0</v>
      </c>
      <c r="AD26" s="14"/>
      <c r="AE26" s="12">
        <f ca="1">SUMIF(Reference,AE$16&amp;#REF!&amp;#REF!,'[1]GRMS Positions'!$D$1:$D$65536)/10000</f>
        <v>0</v>
      </c>
      <c r="AF26" s="13"/>
      <c r="AG26" s="15">
        <f ca="1">SUM(C26:AE26)</f>
        <v>-277.29262131000013</v>
      </c>
      <c r="AH26" s="6"/>
      <c r="AI26" s="16">
        <f ca="1">+[1]BMPosYesterday!AI16</f>
        <v>-671.1519209500002</v>
      </c>
      <c r="AJ26" s="8"/>
      <c r="AK26" s="16">
        <f ca="1">AG26-AI26</f>
        <v>393.85929964000007</v>
      </c>
      <c r="AL26" s="9"/>
      <c r="AM26" s="17">
        <f ca="1">AG26</f>
        <v>-277.29262131000013</v>
      </c>
    </row>
    <row r="27" spans="1:39" ht="14.25" thickBot="1" x14ac:dyDescent="0.3">
      <c r="A27" s="20" t="s">
        <v>12</v>
      </c>
      <c r="B27" s="2"/>
      <c r="C27" s="21">
        <f ca="1">SUM(C16:C19)+SUM(C24:C25)+C21+C22+C26</f>
        <v>-319.06451668000011</v>
      </c>
      <c r="E27" s="21">
        <v>0</v>
      </c>
      <c r="G27" s="21">
        <f ca="1">SUM(G16:G19)+SUM(G24:G25)+G21+G22+G26</f>
        <v>-4515.7623163538346</v>
      </c>
      <c r="I27" s="21">
        <f ca="1">SUM(I16:I19)+SUM(I24:I25)+I21+I22+I26</f>
        <v>5005.0712622735218</v>
      </c>
      <c r="K27" s="21">
        <f ca="1">SUM(K16:K19)+SUM(K24:K25)+K21+K22+K26</f>
        <v>2325.0058218556583</v>
      </c>
      <c r="M27" s="21">
        <f ca="1">SUM(M16:M19)+SUM(M24:M25)+M21+M22+M26</f>
        <v>-13757.112545841821</v>
      </c>
      <c r="O27" s="21">
        <f ca="1">SUM(O16:O19)+SUM(O24:O25)+O21+O22+O26</f>
        <v>-819.41947912356022</v>
      </c>
      <c r="Q27" s="21">
        <f ca="1">SUM(Q16:Q19)+SUM(Q24:Q25)+Q21+Q22+Q26</f>
        <v>2181.0751772099998</v>
      </c>
      <c r="S27" s="21">
        <f ca="1">SUM(S16:S19)+SUM(S24:S25)+S21+S22+S26</f>
        <v>11177.32766986113</v>
      </c>
      <c r="U27" s="21">
        <f ca="1">SUM(U16:U19)+SUM(U24:U25)+U21+U22+U26</f>
        <v>8045.6814772571306</v>
      </c>
      <c r="W27" s="21">
        <f ca="1">SUM(W16:W19)+SUM(W24:W25)+W21+W22+W26</f>
        <v>2900.0468579300018</v>
      </c>
      <c r="Y27" s="21">
        <f ca="1">SUM(Y16:Y19)+SUM(Y24:Y25)+Y21+Y22+Y26</f>
        <v>-1324.0499198999998</v>
      </c>
      <c r="AA27" s="21">
        <f ca="1">SUM(AA16:AA19)+SUM(AA24:AA25)+AA21+AA22+AA26</f>
        <v>-3310.2289268700001</v>
      </c>
      <c r="AC27" s="21">
        <f ca="1">SUM(AC16:AC19)+SUM(AC24:AC25)+AC21+AC22+AC26</f>
        <v>2836.1510495699995</v>
      </c>
      <c r="AE27" s="21">
        <f ca="1">SUM(AE16:AE19)+SUM(AE24:AE25)+AE21+AE22+AE26</f>
        <v>276.79663593999993</v>
      </c>
      <c r="AG27" s="21">
        <f ca="1">SUM(AG16:AG19)+SUM(AG24:AG25)+AG21+AG22+AG26</f>
        <v>10701.51824712823</v>
      </c>
      <c r="AH27" s="6"/>
      <c r="AI27" s="21">
        <f ca="1">SUM(AI16:AI19)+SUM(AI24:AI25)+AI21+AI22+AI26+AI20</f>
        <v>9029.8226157980298</v>
      </c>
      <c r="AJ27" s="8"/>
      <c r="AK27" s="22">
        <f ca="1">SUM(AK16:AK19)+SUM(AK24:AK25)+AK21+AK22+AK26</f>
        <v>1300.4893324301961</v>
      </c>
      <c r="AL27" s="23"/>
      <c r="AM27" s="24">
        <f ca="1">SUM(AM16:AM22,AM26)</f>
        <v>10285.773231718229</v>
      </c>
    </row>
    <row r="28" spans="1:39" ht="13.5" thickTop="1" x14ac:dyDescent="0.2"/>
  </sheetData>
  <sheetCalcPr fullCalcOnLoad="1"/>
  <phoneticPr fontId="0" type="noConversion"/>
  <conditionalFormatting sqref="C5">
    <cfRule type="cellIs" dxfId="29" priority="1" stopIfTrue="1" operator="equal">
      <formula>"THERE ARE POSITIONS ON HIDDEN ROWS, LINE 70 TO 142"</formula>
    </cfRule>
  </conditionalFormatting>
  <conditionalFormatting sqref="D5">
    <cfRule type="cellIs" dxfId="28" priority="2" stopIfTrue="1" operator="equal">
      <formula>"THERE ARE POSITIONS ON HIDDEN ROWS, LINE 181 TO 189"</formula>
    </cfRule>
  </conditionalFormatting>
  <conditionalFormatting sqref="E5:J5">
    <cfRule type="cellIs" dxfId="27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">
      <c r="A1" s="25"/>
      <c r="C1" s="9">
        <f ca="1">CkTotal</f>
        <v>-77028.082223166537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.75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6.25" x14ac:dyDescent="0.4">
      <c r="A5" s="35">
        <f>[14]QueryPage!$K$1</f>
        <v>37187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">
      <c r="A7" s="41" t="s">
        <v>16</v>
      </c>
      <c r="B7" s="42"/>
      <c r="C7" s="43">
        <f>[14]Months!F4</f>
        <v>37165</v>
      </c>
      <c r="E7" s="44" t="s">
        <v>33</v>
      </c>
      <c r="G7" s="44">
        <f>_xludf.EOMONTH(C7,1)</f>
        <v>37225</v>
      </c>
      <c r="H7" s="45"/>
      <c r="I7" s="44">
        <f>_xludf.EOMONTH(G7,1)</f>
        <v>37256</v>
      </c>
      <c r="J7" s="45"/>
      <c r="K7" s="43">
        <f>_xludf.EOMONTH(I8,1)</f>
        <v>37287</v>
      </c>
      <c r="L7" s="45"/>
      <c r="M7" s="43">
        <f>_xludf.EOMONTH(K8,1)</f>
        <v>37315</v>
      </c>
      <c r="N7" s="45"/>
      <c r="O7" s="43">
        <f>_xludf.EOMONTH(M8,1)</f>
        <v>37346</v>
      </c>
      <c r="P7" s="45"/>
      <c r="Q7" s="43">
        <f>_xludf.EOMONTH(O8,1)</f>
        <v>37376</v>
      </c>
      <c r="R7" s="45"/>
      <c r="S7" s="43">
        <f>_xludf.EOMONTH(Q8,1)</f>
        <v>37407</v>
      </c>
      <c r="T7" s="45"/>
      <c r="U7" s="43">
        <f>_xludf.EOMONTH(S8,1)</f>
        <v>37437</v>
      </c>
      <c r="V7" s="45"/>
      <c r="W7" s="43">
        <f>_xludf.EOMONTH(U7,1)</f>
        <v>37468</v>
      </c>
      <c r="X7" s="45"/>
      <c r="Y7" s="43">
        <f>_xludf.EOMONTH(W7,1)</f>
        <v>37499</v>
      </c>
      <c r="Z7" s="45"/>
      <c r="AA7" s="43">
        <f>_xludf.EOMONTH(Y7,1)</f>
        <v>37529</v>
      </c>
      <c r="AB7" s="45"/>
      <c r="AC7" s="43">
        <f>_xludf.EOMONTH(AA8,1)</f>
        <v>37621</v>
      </c>
      <c r="AD7" s="45"/>
      <c r="AE7" s="43">
        <f>_xludf.EOMONTH(AC8,1)</f>
        <v>37680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5" thickBot="1" x14ac:dyDescent="0.25">
      <c r="A8" s="41" t="s">
        <v>20</v>
      </c>
      <c r="B8" s="42"/>
      <c r="C8" s="48">
        <f>C7</f>
        <v>37165</v>
      </c>
      <c r="E8" s="49" t="s">
        <v>21</v>
      </c>
      <c r="G8" s="48">
        <f>_xludf.EOMONTH(C7,1)</f>
        <v>37225</v>
      </c>
      <c r="H8" s="45"/>
      <c r="I8" s="48">
        <f>_xludf.EOMONTH(I7,0)</f>
        <v>37256</v>
      </c>
      <c r="J8" s="45"/>
      <c r="K8" s="48">
        <f>_xludf.EOMONTH(K7,0)</f>
        <v>37287</v>
      </c>
      <c r="L8" s="45"/>
      <c r="M8" s="48">
        <f>_xludf.EOMONTH(K8,1)</f>
        <v>37315</v>
      </c>
      <c r="N8" s="45"/>
      <c r="O8" s="48">
        <f>_xludf.EOMONTH(M8,1)</f>
        <v>37346</v>
      </c>
      <c r="P8" s="45"/>
      <c r="Q8" s="48">
        <f>_xludf.EOMONTH(Q7,0)</f>
        <v>37376</v>
      </c>
      <c r="R8" s="45"/>
      <c r="S8" s="48">
        <f>_xludf.EOMONTH(S7,0)</f>
        <v>37407</v>
      </c>
      <c r="T8" s="45"/>
      <c r="U8" s="48">
        <f>_xludf.EOMONTH(U7,0)</f>
        <v>37437</v>
      </c>
      <c r="V8" s="45"/>
      <c r="W8" s="48">
        <f>_xludf.EOMONTH(W7,0)</f>
        <v>37468</v>
      </c>
      <c r="X8" s="45"/>
      <c r="Y8" s="48">
        <f>_xludf.EOMONTH(Y7,0)</f>
        <v>37499</v>
      </c>
      <c r="Z8" s="45"/>
      <c r="AA8" s="48">
        <f>_xludf.EOMONTH(AA7,2)</f>
        <v>37590</v>
      </c>
      <c r="AB8" s="45"/>
      <c r="AC8" s="48">
        <f>_xludf.EOMONTH(AC7,1)</f>
        <v>37652</v>
      </c>
      <c r="AD8" s="45"/>
      <c r="AE8" s="48">
        <f>_xludf.EOMONTH(AE7,265)</f>
        <v>45747</v>
      </c>
      <c r="AF8" s="42"/>
      <c r="AG8" s="48" t="str">
        <f>(TEXT(C7,"mmm-yy")&amp;"/"&amp;(TEXT(AE8,"mmm-yy")))</f>
        <v>Oct-01/Mar-25</v>
      </c>
      <c r="AH8" s="46"/>
      <c r="AI8" s="55">
        <f>'[14]Report -Benchmark Change'!K4</f>
        <v>37186</v>
      </c>
      <c r="AJ8" s="27"/>
      <c r="AK8" s="48" t="s">
        <v>22</v>
      </c>
      <c r="AM8" s="50" t="s">
        <v>25</v>
      </c>
    </row>
    <row r="9" spans="1:45" s="2" customFormat="1" ht="13.5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5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9333.7142334700002</v>
      </c>
      <c r="H11" s="53"/>
      <c r="I11" s="12">
        <f>SUMIF(INDIRECT(FinancialReference),I$6&amp;#REF!&amp;#REF!,INDIRECT(FinancialEquivalent))/10000</f>
        <v>-5092.9639727799995</v>
      </c>
      <c r="J11" s="53"/>
      <c r="K11" s="12">
        <f>SUMIF(INDIRECT(FinancialReference),K$6&amp;#REF!&amp;#REF!,INDIRECT(FinancialEquivalent))/10000</f>
        <v>8803.7328765000002</v>
      </c>
      <c r="L11" s="53"/>
      <c r="M11" s="12">
        <f>SUMIF(INDIRECT(FinancialReference),M$6&amp;#REF!&amp;#REF!,INDIRECT(FinancialEquivalent))/10000</f>
        <v>-11467.68214655</v>
      </c>
      <c r="N11" s="53"/>
      <c r="O11" s="12">
        <f>SUMIF(INDIRECT(FinancialReference),O$6&amp;#REF!&amp;#REF!,INDIRECT(FinancialEquivalent))/10000</f>
        <v>-19530.43014375</v>
      </c>
      <c r="P11" s="53"/>
      <c r="Q11" s="12">
        <f>SUMIF(INDIRECT(FinancialReference),Q$6&amp;#REF!&amp;#REF!,INDIRECT(FinancialEquivalent))/10000</f>
        <v>-2316.0536801500002</v>
      </c>
      <c r="R11" s="53"/>
      <c r="S11" s="12">
        <f>SUMIF(INDIRECT(FinancialReference),S$6&amp;#REF!&amp;#REF!,INDIRECT(FinancialEquivalent))/10000</f>
        <v>8580.44272963</v>
      </c>
      <c r="T11" s="53"/>
      <c r="U11" s="12">
        <f>SUMIF(INDIRECT(FinancialReference),U$6&amp;#REF!&amp;#REF!,INDIRECT(FinancialEquivalent))/10000</f>
        <v>-1343.95707941</v>
      </c>
      <c r="V11" s="53"/>
      <c r="W11" s="12">
        <f>SUMIF(INDIRECT(FinancialReference),W$6&amp;#REF!&amp;#REF!,INDIRECT(FinancialEquivalent))/10000</f>
        <v>-14.13532539</v>
      </c>
      <c r="X11" s="53"/>
      <c r="Y11" s="12">
        <f>SUMIF(INDIRECT(FinancialReference),Y$6&amp;#REF!&amp;#REF!,INDIRECT(FinancialEquivalent))/10000</f>
        <v>-17624.33701644</v>
      </c>
      <c r="Z11" s="53"/>
      <c r="AA11" s="12">
        <f>SUMIF(INDIRECT(FinancialReference),AA$6&amp;#REF!&amp;#REF!,INDIRECT(FinancialEquivalent))/10000</f>
        <v>16647.507322780002</v>
      </c>
      <c r="AB11" s="53"/>
      <c r="AC11" s="12">
        <f>SUMIF(INDIRECT(FinancialReference),AC$6&amp;#REF!&amp;#REF!,INDIRECT(FinancialEquivalent))/10000</f>
        <v>4408.0449196699992</v>
      </c>
      <c r="AD11" s="53"/>
      <c r="AE11" s="12">
        <f>SUMIF(INDIRECT(FinancialReference),AE$6&amp;#REF!&amp;#REF!,INDIRECT(FinancialEquivalent))/10000</f>
        <v>4511.0477200300029</v>
      </c>
      <c r="AF11" s="13"/>
      <c r="AG11" s="15">
        <f t="shared" ref="AG11:AG22" si="0">SUM(C11:AE11)</f>
        <v>-5105.0695623899937</v>
      </c>
      <c r="AH11" s="6"/>
      <c r="AI11" s="16">
        <f>+[14]BMPosYesterday!AI11</f>
        <v>-4463.690826290006</v>
      </c>
      <c r="AJ11" s="8"/>
      <c r="AK11" s="16">
        <f>AG11-AI11</f>
        <v>-641.37873609998769</v>
      </c>
      <c r="AM11" s="17"/>
      <c r="AO11" s="52">
        <f>+AK11-'[14]Report -Benchmark Change'!AI11</f>
        <v>8.6401996668428183E-12</v>
      </c>
    </row>
    <row r="12" spans="1:45" s="9" customForma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80.939652450000011</v>
      </c>
      <c r="H12" s="53"/>
      <c r="I12" s="12">
        <f>SUMIF(INDIRECT(FinancialReference),I$6&amp;#REF!&amp;#REF!,INDIRECT(FinancialEquivalent))/10000</f>
        <v>14.861380489999998</v>
      </c>
      <c r="J12" s="53"/>
      <c r="K12" s="12">
        <f>SUMIF(INDIRECT(FinancialReference),K$6&amp;#REF!&amp;#REF!,INDIRECT(FinancialEquivalent))/10000</f>
        <v>-17.89443846</v>
      </c>
      <c r="L12" s="53"/>
      <c r="M12" s="12">
        <f>SUMIF(INDIRECT(FinancialReference),M$6&amp;#REF!&amp;#REF!,INDIRECT(FinancialEquivalent))/10000</f>
        <v>-3.2856631699999999</v>
      </c>
      <c r="N12" s="53"/>
      <c r="O12" s="12">
        <f>SUMIF(INDIRECT(FinancialReference),O$6&amp;#REF!&amp;#REF!,INDIRECT(FinancialEquivalent))/10000</f>
        <v>-3.7782226099999998</v>
      </c>
      <c r="P12" s="53"/>
      <c r="Q12" s="12">
        <f>SUMIF(INDIRECT(FinancialReference),Q$6&amp;#REF!&amp;#REF!,INDIRECT(FinancialEquivalent))/10000</f>
        <v>-162.53978133000001</v>
      </c>
      <c r="R12" s="53"/>
      <c r="S12" s="12">
        <f>SUMIF(INDIRECT(FinancialReference),S$6&amp;#REF!&amp;#REF!,INDIRECT(FinancialEquivalent))/10000</f>
        <v>-5.9686240100000001</v>
      </c>
      <c r="T12" s="53"/>
      <c r="U12" s="12">
        <f>SUMIF(INDIRECT(FinancialReference),U$6&amp;#REF!&amp;#REF!,INDIRECT(FinancialEquivalent))/10000</f>
        <v>-199.72153011</v>
      </c>
      <c r="V12" s="53"/>
      <c r="W12" s="12">
        <f>SUMIF(INDIRECT(FinancialReference),W$6&amp;#REF!&amp;#REF!,INDIRECT(FinancialEquivalent))/10000</f>
        <v>-307.88223987999999</v>
      </c>
      <c r="X12" s="53"/>
      <c r="Y12" s="12">
        <f>SUMIF(INDIRECT(FinancialReference),Y$6&amp;#REF!&amp;#REF!,INDIRECT(FinancialEquivalent))/10000</f>
        <v>259.31585561999998</v>
      </c>
      <c r="Z12" s="53"/>
      <c r="AA12" s="12">
        <f>SUMIF(INDIRECT(FinancialReference),AA$6&amp;#REF!&amp;#REF!,INDIRECT(FinancialEquivalent))/10000</f>
        <v>908.68431793999991</v>
      </c>
      <c r="AB12" s="53"/>
      <c r="AC12" s="12">
        <f>SUMIF(INDIRECT(FinancialReference),AC$6&amp;#REF!&amp;#REF!,INDIRECT(FinancialEquivalent))/10000</f>
        <v>638.0271177300001</v>
      </c>
      <c r="AD12" s="53"/>
      <c r="AE12" s="12">
        <f>SUMIF(INDIRECT(FinancialReference),AE$6&amp;#REF!&amp;#REF!,INDIRECT(FinancialEquivalent))/10000</f>
        <v>-301.57418487000007</v>
      </c>
      <c r="AF12" s="13"/>
      <c r="AG12" s="15">
        <f t="shared" si="0"/>
        <v>899.18363979000003</v>
      </c>
      <c r="AH12" s="6"/>
      <c r="AI12" s="16">
        <f>+[14]BMPosYesterday!AI12</f>
        <v>289.96973211999995</v>
      </c>
      <c r="AJ12" s="8"/>
      <c r="AK12" s="16">
        <f t="shared" ref="AK12:AK22" si="1">AG12-AI12</f>
        <v>609.21390767000003</v>
      </c>
      <c r="AM12" s="17"/>
      <c r="AO12" s="52">
        <f>+AK12-'[14]Report -Benchmark Change'!AI12</f>
        <v>0</v>
      </c>
    </row>
    <row r="13" spans="1:45" s="9" customForma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+[14]BMPosYesterday!AI13</f>
        <v>0</v>
      </c>
      <c r="AJ13" s="8"/>
      <c r="AK13" s="16">
        <f t="shared" si="1"/>
        <v>0</v>
      </c>
      <c r="AM13" s="17"/>
      <c r="AO13" s="52">
        <f>+AK13-'[14]Report -Benchmark Change'!AI13</f>
        <v>0</v>
      </c>
    </row>
    <row r="14" spans="1:45" s="9" customForma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-1751.36974386</v>
      </c>
      <c r="H14" s="53"/>
      <c r="I14" s="12">
        <f>SUMIF(INDIRECT(FinancialReference),I$6&amp;#REF!&amp;#REF!,INDIRECT(FinancialEquivalent))/10000</f>
        <v>-5054.9835395800001</v>
      </c>
      <c r="J14" s="53"/>
      <c r="K14" s="12">
        <f>SUMIF(INDIRECT(FinancialReference),K$6&amp;#REF!&amp;#REF!,INDIRECT(FinancialEquivalent))/10000</f>
        <v>-4890.0882096900004</v>
      </c>
      <c r="L14" s="53"/>
      <c r="M14" s="12">
        <f>SUMIF(INDIRECT(FinancialReference),M$6&amp;#REF!&amp;#REF!,INDIRECT(FinancialEquivalent))/10000</f>
        <v>-2090.2844561799998</v>
      </c>
      <c r="N14" s="53"/>
      <c r="O14" s="12">
        <f>SUMIF(INDIRECT(FinancialReference),O$6&amp;#REF!&amp;#REF!,INDIRECT(FinancialEquivalent))/10000</f>
        <v>-373.78461729000003</v>
      </c>
      <c r="P14" s="53"/>
      <c r="Q14" s="12">
        <f>SUMIF(INDIRECT(FinancialReference),Q$6&amp;#REF!&amp;#REF!,INDIRECT(FinancialEquivalent))/10000</f>
        <v>-1206.5181535700001</v>
      </c>
      <c r="R14" s="53"/>
      <c r="S14" s="12">
        <f>SUMIF(INDIRECT(FinancialReference),S$6&amp;#REF!&amp;#REF!,INDIRECT(FinancialEquivalent))/10000</f>
        <v>-1182.9500354100001</v>
      </c>
      <c r="T14" s="53"/>
      <c r="U14" s="12">
        <f>SUMIF(INDIRECT(FinancialReference),U$6&amp;#REF!&amp;#REF!,INDIRECT(FinancialEquivalent))/10000</f>
        <v>-1221.7930130499999</v>
      </c>
      <c r="V14" s="53"/>
      <c r="W14" s="12">
        <f>SUMIF(INDIRECT(FinancialReference),W$6&amp;#REF!&amp;#REF!,INDIRECT(FinancialEquivalent))/10000</f>
        <v>-1272.59120768</v>
      </c>
      <c r="X14" s="53"/>
      <c r="Y14" s="12">
        <f>SUMIF(INDIRECT(FinancialReference),Y$6&amp;#REF!&amp;#REF!,INDIRECT(FinancialEquivalent))/10000</f>
        <v>-1312.28703088</v>
      </c>
      <c r="Z14" s="53"/>
      <c r="AA14" s="12">
        <f>SUMIF(INDIRECT(FinancialReference),AA$6&amp;#REF!&amp;#REF!,INDIRECT(FinancialEquivalent))/10000</f>
        <v>-3046.2079756099997</v>
      </c>
      <c r="AB14" s="53"/>
      <c r="AC14" s="12">
        <f>SUMIF(INDIRECT(FinancialReference),AC$6&amp;#REF!&amp;#REF!,INDIRECT(FinancialEquivalent))/10000</f>
        <v>71.916175860000024</v>
      </c>
      <c r="AD14" s="53"/>
      <c r="AE14" s="12">
        <f>SUMIF(INDIRECT(FinancialReference),AE$6&amp;#REF!&amp;#REF!,INDIRECT(FinancialEquivalent))/10000</f>
        <v>4319.0234887699999</v>
      </c>
      <c r="AF14" s="13"/>
      <c r="AG14" s="15">
        <f t="shared" si="0"/>
        <v>-19011.918318170003</v>
      </c>
      <c r="AH14" s="6"/>
      <c r="AI14" s="16">
        <f>+[14]BMPosYesterday!AI14</f>
        <v>-18992.849089990003</v>
      </c>
      <c r="AJ14" s="8"/>
      <c r="AK14" s="16">
        <f t="shared" si="1"/>
        <v>-19.069228180000209</v>
      </c>
      <c r="AM14" s="17"/>
      <c r="AO14" s="52">
        <f>+AK14-'[14]Report -Benchmark Change'!AI14</f>
        <v>-6.2527760746888816E-13</v>
      </c>
    </row>
    <row r="15" spans="1:45" s="9" customForma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-74.952080350000003</v>
      </c>
      <c r="H15" s="53"/>
      <c r="I15" s="12">
        <f>SUMIF(INDIRECT(FinancialReference),I$6&amp;#REF!&amp;#REF!,INDIRECT(FinancialNotional))/10000</f>
        <v>-77.297568580000004</v>
      </c>
      <c r="J15" s="53"/>
      <c r="K15" s="12">
        <f>SUMIF(INDIRECT(FinancialReference),K$6&amp;#REF!&amp;#REF!,INDIRECT(FinancialNotional))/10000</f>
        <v>-77.145361750000006</v>
      </c>
      <c r="L15" s="53"/>
      <c r="M15" s="12">
        <f>SUMIF(INDIRECT(FinancialReference),M$6&amp;#REF!&amp;#REF!,INDIRECT(FinancialNotional))/10000</f>
        <v>-69.542050100000012</v>
      </c>
      <c r="N15" s="53"/>
      <c r="O15" s="12">
        <f>SUMIF(INDIRECT(FinancialReference),O$6&amp;#REF!&amp;#REF!,INDIRECT(FinancialNotional))/10000</f>
        <v>-76.861674049999991</v>
      </c>
      <c r="P15" s="53"/>
      <c r="Q15" s="12">
        <f>SUMIF(INDIRECT(FinancialReference),Q$6&amp;#REF!&amp;#REF!,INDIRECT(FinancialNotional))/10000</f>
        <v>0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-375.79873483</v>
      </c>
      <c r="AH15" s="6"/>
      <c r="AI15" s="16">
        <f>+[14]BMPosYesterday!AI15</f>
        <v>-375.76966877000001</v>
      </c>
      <c r="AJ15" s="8"/>
      <c r="AK15" s="16">
        <f t="shared" si="1"/>
        <v>-2.9066059999991012E-2</v>
      </c>
      <c r="AM15" s="17">
        <f>AG15-'[15]Financial Book Position'!$AJ$17</f>
        <v>-0.8677037900000073</v>
      </c>
      <c r="AO15" s="52">
        <f>+AK15-'[14]Report -Benchmark Change'!AI15</f>
        <v>2.8421709430404007E-14</v>
      </c>
    </row>
    <row r="16" spans="1:45" s="9" customForma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-8.9099662899787102E-2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-8.9099662899787102E-2</v>
      </c>
      <c r="AH16" s="6"/>
      <c r="AI16" s="16">
        <f>+[14]BMPosYesterday!AI16</f>
        <v>-8.9093590109028106E-2</v>
      </c>
      <c r="AJ16" s="8"/>
      <c r="AK16" s="16">
        <f t="shared" si="1"/>
        <v>-6.0727907589958052E-6</v>
      </c>
      <c r="AM16" s="17"/>
      <c r="AO16" s="52">
        <f>+AK16-'[14]Report -Benchmark Change'!AI16</f>
        <v>0</v>
      </c>
    </row>
    <row r="17" spans="1:41" s="9" customForma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+[14]BMPosYesterday!AI17</f>
        <v>0</v>
      </c>
      <c r="AJ17" s="8"/>
      <c r="AK17" s="16">
        <f t="shared" si="1"/>
        <v>0</v>
      </c>
      <c r="AM17" s="17"/>
      <c r="AO17" s="52">
        <f>+AK17-'[14]Report -Benchmark Change'!AI17</f>
        <v>0</v>
      </c>
    </row>
    <row r="18" spans="1:41" s="9" customForma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+[14]BMPosYesterday!AI18</f>
        <v>0</v>
      </c>
      <c r="AJ18" s="8"/>
      <c r="AK18" s="16">
        <f t="shared" si="1"/>
        <v>0</v>
      </c>
      <c r="AM18" s="17"/>
      <c r="AO18" s="52">
        <f>+AK18-'[14]Report -Benchmark Change'!AI18</f>
        <v>0</v>
      </c>
    </row>
    <row r="19" spans="1:41" s="9" customForma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+[14]BMPosYesterday!AI19</f>
        <v>0</v>
      </c>
      <c r="AJ19" s="8"/>
      <c r="AK19" s="16">
        <f t="shared" si="1"/>
        <v>0</v>
      </c>
      <c r="AM19" s="17"/>
      <c r="AO19" s="52">
        <f>+AK19-'[14]Report -Benchmark Change'!AI19</f>
        <v>0</v>
      </c>
    </row>
    <row r="20" spans="1:41" s="9" customForma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-335.30562667999999</v>
      </c>
      <c r="H20" s="53"/>
      <c r="I20" s="12">
        <f>SUMIF(INDIRECT(FinancialReference),I$6&amp;#REF!&amp;#REF!,INDIRECT(FinancialNotional))/10000</f>
        <v>-194.78987284999999</v>
      </c>
      <c r="J20" s="53"/>
      <c r="K20" s="12">
        <f>SUMIF(INDIRECT(FinancialReference),K$6&amp;#REF!&amp;#REF!,INDIRECT(FinancialNotional))/10000</f>
        <v>-200.57794054000001</v>
      </c>
      <c r="L20" s="53"/>
      <c r="M20" s="12">
        <f>SUMIF(INDIRECT(FinancialReference),M$6&amp;#REF!&amp;#REF!,INDIRECT(FinancialNotional))/10000</f>
        <v>-180.80933024999999</v>
      </c>
      <c r="N20" s="53"/>
      <c r="O20" s="12">
        <f>SUMIF(INDIRECT(FinancialReference),O$6&amp;#REF!&amp;#REF!,INDIRECT(FinancialNotional))/10000</f>
        <v>-199.84035252000001</v>
      </c>
      <c r="P20" s="53"/>
      <c r="Q20" s="12">
        <f>SUMIF(INDIRECT(FinancialReference),Q$6&amp;#REF!&amp;#REF!,INDIRECT(FinancialNotional))/10000</f>
        <v>0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-1111.32312284</v>
      </c>
      <c r="AH20" s="6"/>
      <c r="AI20" s="16">
        <f>+[14]BMPosYesterday!AI20</f>
        <v>-1148.7119165300001</v>
      </c>
      <c r="AJ20" s="8"/>
      <c r="AK20" s="16">
        <f>AG20-AI20</f>
        <v>37.388793690000057</v>
      </c>
      <c r="AM20" s="17">
        <f>AG20-'[15]Financial Book Position'!$AJ$19</f>
        <v>-130.70437542000002</v>
      </c>
      <c r="AO20" s="52">
        <f>+AK20-'[14]Report -Benchmark Change'!AI20</f>
        <v>0</v>
      </c>
    </row>
    <row r="21" spans="1:41" s="9" customForma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-0.62487068260164191</v>
      </c>
      <c r="H21" s="53"/>
      <c r="I21" s="12">
        <f>SUMIF(INDIRECT(FinancialReference),I$6&amp;#REF!&amp;#REF!,INDIRECT(FinancialEquivalent))/10000</f>
        <v>-0.61838054899999995</v>
      </c>
      <c r="J21" s="53"/>
      <c r="K21" s="12">
        <f>SUMIF(INDIRECT(FinancialReference),K$6&amp;#REF!&amp;#REF!,INDIRECT(FinancialEquivalent))/10000</f>
        <v>0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-1.2432512316016417</v>
      </c>
      <c r="AH21" s="6"/>
      <c r="AI21" s="16">
        <f>+[14]BMPosYesterday!AI21</f>
        <v>-1.239406645520039</v>
      </c>
      <c r="AJ21" s="8"/>
      <c r="AK21" s="16">
        <f>AG21-AI21</f>
        <v>-3.8445860816027633E-3</v>
      </c>
      <c r="AM21" s="17"/>
      <c r="AO21" s="52">
        <f>+AK21-'[14]Report -Benchmark Change'!AI21</f>
        <v>1.1102230246251565E-16</v>
      </c>
    </row>
    <row r="22" spans="1:41" s="9" customForma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+[14]BMPosYesterday!AI22</f>
        <v>0</v>
      </c>
      <c r="AJ22" s="8"/>
      <c r="AK22" s="16">
        <f t="shared" si="1"/>
        <v>0</v>
      </c>
      <c r="AM22" s="17"/>
      <c r="AO22" s="52">
        <f>+AK22-'[14]Report -Benchmark Change'!AI22</f>
        <v>0</v>
      </c>
    </row>
    <row r="23" spans="1:41" s="9" customFormat="1" x14ac:dyDescent="0.2">
      <c r="A23" s="11" t="s">
        <v>11</v>
      </c>
      <c r="B23" s="2"/>
      <c r="C23" s="12">
        <f>SUMIF(INDIRECT(FinancialReference),C$6&amp;#REF!&amp;#REF!,INDIRECT(FinancialEquivalent))/10000</f>
        <v>2303.3441562500002</v>
      </c>
      <c r="D23"/>
      <c r="E23" s="13">
        <f>'[15]Financial Book Position'!$H$21</f>
        <v>-2.9922329100000002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2303.3441562500002</v>
      </c>
      <c r="AH23" s="6"/>
      <c r="AI23" s="16">
        <f>+[14]BMPosYesterday!AI23</f>
        <v>2632.5361136799997</v>
      </c>
      <c r="AJ23" s="8"/>
      <c r="AK23" s="16">
        <f>AG23-AI23</f>
        <v>-329.19195742999955</v>
      </c>
      <c r="AM23" s="17"/>
      <c r="AO23" s="52">
        <f>+AK23-'[14]Report -Benchmark Change'!AI23</f>
        <v>0</v>
      </c>
    </row>
    <row r="24" spans="1:41" s="9" customFormat="1" ht="14.25" thickBot="1" x14ac:dyDescent="0.3">
      <c r="A24" s="20" t="s">
        <v>12</v>
      </c>
      <c r="B24" s="2"/>
      <c r="C24" s="21">
        <f>SUM(C11:C14)+C19+C21+C16+C17+C23</f>
        <v>2303.3441562500002</v>
      </c>
      <c r="D24"/>
      <c r="E24" s="21">
        <v>0</v>
      </c>
      <c r="F24"/>
      <c r="G24" s="21">
        <f>SUM(G11:G14)+G19+G21+G16+G17+G23</f>
        <v>7662.5701717144993</v>
      </c>
      <c r="H24"/>
      <c r="I24" s="21">
        <f>SUM(I11:I14)+I19+I21+I16+I17+I23</f>
        <v>-10133.704512419001</v>
      </c>
      <c r="J24"/>
      <c r="K24" s="21">
        <f>SUM(K11:K14)+K19+K21+K16+K17+K23</f>
        <v>3895.7502283499998</v>
      </c>
      <c r="L24"/>
      <c r="M24" s="21">
        <f>SUM(M11:M14)+M19+M21+M16+M17+M23</f>
        <v>-13561.252265899999</v>
      </c>
      <c r="N24"/>
      <c r="O24" s="21">
        <f>SUM(O11:O14)+O19+O21+O16+O17+O23</f>
        <v>-19907.992983649998</v>
      </c>
      <c r="P24"/>
      <c r="Q24" s="21">
        <f>SUM(Q11:Q14)+Q19+Q21+Q16+Q17+Q23</f>
        <v>-3685.1116150500002</v>
      </c>
      <c r="R24"/>
      <c r="S24" s="21">
        <f>SUM(S11:S14)+S19+S21+S16+S17+S23</f>
        <v>7391.52407021</v>
      </c>
      <c r="T24"/>
      <c r="U24" s="21">
        <f>SUM(U11:U14)+U19+U21+U16+U17+U23</f>
        <v>-2765.4716225699999</v>
      </c>
      <c r="V24"/>
      <c r="W24" s="21">
        <f>SUM(W11:W14)+W19+W21+W16+W17+W23</f>
        <v>-1594.60877295</v>
      </c>
      <c r="X24"/>
      <c r="Y24" s="21">
        <f>SUM(Y11:Y14)+Y19+Y21+Y16+Y17+Y23</f>
        <v>-18677.308191700002</v>
      </c>
      <c r="Z24"/>
      <c r="AA24" s="21">
        <f>SUM(AA11:AA14)+AA19+AA21+AA16+AA17+AA23</f>
        <v>14509.983665110001</v>
      </c>
      <c r="AB24"/>
      <c r="AC24" s="21">
        <f>SUM(AC11:AC14)+AC19+AC21+AC16+AC17+AC23</f>
        <v>5117.9882132599996</v>
      </c>
      <c r="AD24"/>
      <c r="AE24" s="21">
        <f>SUM(AE11:AE14)+AE19+AE21+AE16+AE17+AE23</f>
        <v>8528.4970239300019</v>
      </c>
      <c r="AF24"/>
      <c r="AG24" s="22">
        <f>SUM(AG11:AG14)+AG19+AG21+AG16+AG17+AG23</f>
        <v>-20915.792435414496</v>
      </c>
      <c r="AH24" s="6"/>
      <c r="AI24" s="21">
        <f>SUM(AI11:AI14)+AI19+AI21+AI16+AI17+AI23</f>
        <v>-20535.362570715639</v>
      </c>
      <c r="AJ24" s="8"/>
      <c r="AK24" s="21">
        <f>SUM(AK11:AK14)+AK19+AK21+AK16+AK17+AK23</f>
        <v>-380.42986469885977</v>
      </c>
      <c r="AL24" s="23"/>
      <c r="AM24" s="24">
        <f>AG24-'[15]Financial Book Position'!$AJ$23</f>
        <v>2457.8751559511002</v>
      </c>
      <c r="AO24" s="22">
        <f>SUM(AO11:AO18)+SUM(AO19:AO23)</f>
        <v>8.0434547911067966E-12</v>
      </c>
    </row>
    <row r="25" spans="1:41" s="9" customFormat="1" ht="16.5" thickTop="1" x14ac:dyDescent="0.25">
      <c r="A25" s="54" t="s">
        <v>26</v>
      </c>
      <c r="B25" s="2"/>
      <c r="C25" s="3">
        <f>+C24-[14]BMPosYesterday!E24</f>
        <v>-329.19195742999955</v>
      </c>
      <c r="D25"/>
      <c r="E25" s="3">
        <f>+E24-[14]BMPosYesterday!G24</f>
        <v>0</v>
      </c>
      <c r="F25"/>
      <c r="G25" s="3">
        <f>+G24-[14]BMPosYesterday!I24</f>
        <v>2260.5124339221284</v>
      </c>
      <c r="H25" s="3"/>
      <c r="I25" s="3">
        <f>+I24-[14]BMPosYesterday!K24</f>
        <v>582.70942192899929</v>
      </c>
      <c r="J25" s="3"/>
      <c r="K25" s="3">
        <f>+K24-[14]BMPosYesterday!M24</f>
        <v>-892.1722010099993</v>
      </c>
      <c r="L25" s="3"/>
      <c r="M25" s="3">
        <f>+M24-[14]BMPosYesterday!O24</f>
        <v>676.34726656999919</v>
      </c>
      <c r="N25" s="3"/>
      <c r="O25" s="3">
        <f>+O24-[14]BMPosYesterday!Q24</f>
        <v>210.99611787000322</v>
      </c>
      <c r="P25" s="3"/>
      <c r="Q25" s="3">
        <f>+Q24-[14]BMPosYesterday!S24</f>
        <v>165.3754040799995</v>
      </c>
      <c r="R25" s="3"/>
      <c r="S25" s="3">
        <f>+S24-([14]BMPosYesterday!U24)</f>
        <v>117.09900597999967</v>
      </c>
      <c r="T25" s="4"/>
      <c r="U25" s="3">
        <f>+U24-[14]BMPosYesterday!W24</f>
        <v>180.71473500999991</v>
      </c>
      <c r="V25" s="4"/>
      <c r="W25" s="3">
        <f>+W24-[14]BMPosYesterday!Y24</f>
        <v>31.294761440000002</v>
      </c>
      <c r="X25" s="4"/>
      <c r="Y25" s="3">
        <f>+Y24-[14]BMPosYesterday!AA24</f>
        <v>76.02244576999874</v>
      </c>
      <c r="Z25" s="3"/>
      <c r="AA25" s="3">
        <f>+AA24-[14]BMPosYesterday!AC24</f>
        <v>133.11247974000253</v>
      </c>
      <c r="AB25" s="3"/>
      <c r="AC25" s="3">
        <f>+AC24-[14]BMPosYesterday!AE24</f>
        <v>-116.5477647000007</v>
      </c>
      <c r="AD25" s="3"/>
      <c r="AE25" s="3">
        <f>+AE24-[14]BMPosYesterday!AG23</f>
        <v>8528.4970239300019</v>
      </c>
      <c r="AF25" s="4"/>
      <c r="AG25" s="56">
        <f>SUM(G25:AE25)+C25</f>
        <v>11624.769173101133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" priority="1" stopIfTrue="1" operator="equal">
      <formula>"THERE ARE POSITIONS ON HIDDEN ROWS, LINE 70 TO 142"</formula>
    </cfRule>
  </conditionalFormatting>
  <conditionalFormatting sqref="D5">
    <cfRule type="cellIs" dxfId="1" priority="2" stopIfTrue="1" operator="equal">
      <formula>"THERE ARE POSITIONS ON HIDDEN ROWS, LINE 181 TO 189"</formula>
    </cfRule>
  </conditionalFormatting>
  <conditionalFormatting sqref="E5:J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Button 4">
              <controlPr defaultSize="0" print="0" autoFill="0" autoPict="0" macro="[14]!HIDE2">
                <anchor moveWithCells="1" sizeWithCells="1">
                  <from>
                    <xdr:col>2</xdr:col>
                    <xdr:colOff>228600</xdr:colOff>
                    <xdr:row>1</xdr:row>
                    <xdr:rowOff>142875</xdr:rowOff>
                  </from>
                  <to>
                    <xdr:col>4</xdr:col>
                    <xdr:colOff>361950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Button 5">
              <controlPr defaultSize="0" print="0" autoFill="0" autoPict="0" macro="[14]!eastpowerpos">
                <anchor moveWithCells="1" sizeWithCells="1">
                  <from>
                    <xdr:col>5</xdr:col>
                    <xdr:colOff>38100</xdr:colOff>
                    <xdr:row>1</xdr:row>
                    <xdr:rowOff>142875</xdr:rowOff>
                  </from>
                  <to>
                    <xdr:col>8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3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20749.816116428214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[2]QueryPage!$K$1</f>
        <v>36929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[2]Months!F4</f>
        <v>36923</v>
      </c>
      <c r="E7" s="44" t="s">
        <v>23</v>
      </c>
      <c r="G7" s="44">
        <f ca="1">_xludf.EOMONTH(C7,1)</f>
        <v>36981</v>
      </c>
      <c r="H7" s="45"/>
      <c r="I7" s="44">
        <f ca="1">EOMONTH(G7,1)</f>
        <v>37011</v>
      </c>
      <c r="J7" s="45"/>
      <c r="K7" s="43">
        <f ca="1">EOMONTH(I8,1)</f>
        <v>37042</v>
      </c>
      <c r="L7" s="45"/>
      <c r="M7" s="43">
        <f ca="1">EOMONTH(K8,1)</f>
        <v>37072</v>
      </c>
      <c r="N7" s="45"/>
      <c r="O7" s="43">
        <f ca="1">EOMONTH(M8,1)</f>
        <v>37103</v>
      </c>
      <c r="P7" s="45"/>
      <c r="Q7" s="43">
        <f ca="1">EOMONTH(O8,1)</f>
        <v>37134</v>
      </c>
      <c r="R7" s="45"/>
      <c r="S7" s="43">
        <f ca="1">EOMONTH(Q8,1)</f>
        <v>37164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36923</v>
      </c>
      <c r="E8" s="49" t="s">
        <v>21</v>
      </c>
      <c r="G8" s="48">
        <f ca="1">_xludf.EOMONTH(C7,1)</f>
        <v>36981</v>
      </c>
      <c r="H8" s="45"/>
      <c r="I8" s="48">
        <f ca="1">EOMONTH(I7,0)</f>
        <v>37011</v>
      </c>
      <c r="J8" s="45"/>
      <c r="K8" s="48">
        <f ca="1">EOMONTH(K7,0)</f>
        <v>37042</v>
      </c>
      <c r="L8" s="45"/>
      <c r="M8" s="48">
        <f ca="1">_xludf.EOMONTH(K8,1)</f>
        <v>37072</v>
      </c>
      <c r="N8" s="45"/>
      <c r="O8" s="48">
        <f ca="1">EOMONTH(M8,1)</f>
        <v>37103</v>
      </c>
      <c r="P8" s="45"/>
      <c r="Q8" s="48">
        <f ca="1">_xludf.EOMONTH(Q7,0)</f>
        <v>37134</v>
      </c>
      <c r="R8" s="45"/>
      <c r="S8" s="48">
        <f ca="1">_xludf.EOMONTH(S7,3)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Feb-01/Oct-23</v>
      </c>
      <c r="AH8" s="46"/>
      <c r="AI8" s="48">
        <f ca="1">'[2]Report -Benchmark Change'!K4</f>
        <v>36928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SUMIF(INDIRECT(FinancialReference),G$6&amp;#REF!&amp;#REF!,INDIRECT(FinancialEquivalent))/10000</f>
        <v>402.54030185000005</v>
      </c>
      <c r="H11" s="53"/>
      <c r="I11" s="12">
        <f ca="1">SUMIF(INDIRECT(FinancialReference),I$6&amp;#REF!&amp;#REF!,INDIRECT(FinancialEquivalent))/10000</f>
        <v>-751.11222033000001</v>
      </c>
      <c r="J11" s="53"/>
      <c r="K11" s="12">
        <f ca="1">SUMIF(INDIRECT(FinancialReference),K$6&amp;#REF!&amp;#REF!,INDIRECT(FinancialEquivalent))/10000</f>
        <v>3730.0234278300004</v>
      </c>
      <c r="L11" s="53"/>
      <c r="M11" s="12">
        <f ca="1">SUMIF(INDIRECT(FinancialReference),M$6&amp;#REF!&amp;#REF!,INDIRECT(FinancialEquivalent))/10000</f>
        <v>-871.47645378999994</v>
      </c>
      <c r="N11" s="53"/>
      <c r="O11" s="12">
        <f ca="1">SUMIF(INDIRECT(FinancialReference),O$6&amp;#REF!&amp;#REF!,INDIRECT(FinancialEquivalent))/10000</f>
        <v>-725.62340818000007</v>
      </c>
      <c r="P11" s="53"/>
      <c r="Q11" s="12">
        <f ca="1">SUMIF(INDIRECT(FinancialReference),Q$6&amp;#REF!&amp;#REF!,INDIRECT(FinancialEquivalent))/10000</f>
        <v>-769.02520665999998</v>
      </c>
      <c r="R11" s="53"/>
      <c r="S11" s="12">
        <f ca="1">SUMIF(INDIRECT(FinancialReference),S$6&amp;#REF!&amp;#REF!,INDIRECT(FinancialEquivalent))/10000</f>
        <v>737.9239221800002</v>
      </c>
      <c r="T11" s="53"/>
      <c r="U11" s="12">
        <f ca="1">SUMIF(INDIRECT(FinancialReference),U$6&amp;#REF!&amp;#REF!,INDIRECT(FinancialEquivalent))/10000</f>
        <v>14114.818124390005</v>
      </c>
      <c r="V11" s="53"/>
      <c r="W11" s="12">
        <f ca="1">SUMIF(INDIRECT(FinancialReference),W$6&amp;#REF!&amp;#REF!,INDIRECT(FinancialEquivalent))/10000</f>
        <v>8584.633655980002</v>
      </c>
      <c r="X11" s="53"/>
      <c r="Y11" s="12">
        <f ca="1">SUMIF(INDIRECT(FinancialReference),Y$6&amp;#REF!&amp;#REF!,INDIRECT(FinancialEquivalent))/10000</f>
        <v>-4600.9669349000005</v>
      </c>
      <c r="Z11" s="53"/>
      <c r="AA11" s="12">
        <f ca="1">SUMIF(INDIRECT(FinancialReference),AA$6&amp;#REF!&amp;#REF!,INDIRECT(FinancialEquivalent))/10000</f>
        <v>-5173.0236005699981</v>
      </c>
      <c r="AB11" s="53"/>
      <c r="AC11" s="12">
        <f ca="1">SUMIF(INDIRECT(FinancialReference),AC$6&amp;#REF!&amp;#REF!,INDIRECT(FinancialEquivalent))/10000</f>
        <v>2795.5537281900001</v>
      </c>
      <c r="AD11" s="53"/>
      <c r="AE11" s="12">
        <f ca="1">SUMIF(INDIRECT(FinancialReference),AE$6&amp;#REF!&amp;#REF!,INDIRECT(FinancialEquivalent))/10000</f>
        <v>268.76409622999995</v>
      </c>
      <c r="AF11" s="13"/>
      <c r="AG11" s="15">
        <f t="shared" ref="AG11:AG20" ca="1" si="0">SUM(C11:AE11)</f>
        <v>17743.029432220006</v>
      </c>
      <c r="AH11" s="6"/>
      <c r="AI11" s="16">
        <f ca="1">+[2]BMPosYesterday!AI11</f>
        <v>17416.700818160003</v>
      </c>
      <c r="AJ11" s="8"/>
      <c r="AK11" s="16">
        <f ca="1">AG11-AI11</f>
        <v>326.32861406000302</v>
      </c>
      <c r="AM11" s="17"/>
      <c r="AO11" s="52">
        <f ca="1">+AK11-'[2]Report -Benchmark Change'!AI11</f>
        <v>-2.7853275241795927E-12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SUMIF(INDIRECT(FinancialReference),G$6&amp;#REF!&amp;#REF!,INDIRECT(FinancialEquivalent))/10000</f>
        <v>-1E-8</v>
      </c>
      <c r="H12" s="53"/>
      <c r="I12" s="12">
        <f ca="1">SUMIF(INDIRECT(FinancialReference),I$6&amp;#REF!&amp;#REF!,INDIRECT(FinancialEquivalent))/10000</f>
        <v>1E-8</v>
      </c>
      <c r="J12" s="53"/>
      <c r="K12" s="12">
        <f ca="1">SUMIF(INDIRECT(FinancialReference),K$6&amp;#REF!&amp;#REF!,INDIRECT(FinancialEquivalent))/10000</f>
        <v>-2E-8</v>
      </c>
      <c r="L12" s="53"/>
      <c r="M12" s="12">
        <f ca="1">SUMIF(INDIRECT(FinancialReference),M$6&amp;#REF!&amp;#REF!,INDIRECT(FinancialEquivalent))/10000</f>
        <v>0</v>
      </c>
      <c r="N12" s="53"/>
      <c r="O12" s="12">
        <f ca="1">SUMIF(INDIRECT(FinancialReference),O$6&amp;#REF!&amp;#REF!,INDIRECT(FinancialEquivalent))/10000</f>
        <v>-1E-8</v>
      </c>
      <c r="P12" s="53"/>
      <c r="Q12" s="12">
        <f ca="1">SUMIF(INDIRECT(FinancialReference),Q$6&amp;#REF!&amp;#REF!,INDIRECT(FinancialEquivalent))/10000</f>
        <v>1E-8</v>
      </c>
      <c r="R12" s="53"/>
      <c r="S12" s="12">
        <f ca="1">SUMIF(INDIRECT(FinancialReference),S$6&amp;#REF!&amp;#REF!,INDIRECT(FinancialEquivalent))/10000</f>
        <v>0</v>
      </c>
      <c r="T12" s="53"/>
      <c r="U12" s="12">
        <f ca="1">SUMIF(INDIRECT(FinancialReference),U$6&amp;#REF!&amp;#REF!,INDIRECT(FinancialEquivalent))/10000</f>
        <v>0</v>
      </c>
      <c r="V12" s="53"/>
      <c r="W12" s="12">
        <f ca="1">SUMIF(INDIRECT(FinancialReference),W$6&amp;#REF!&amp;#REF!,INDIRECT(FinancialEquivalent))/10000</f>
        <v>0</v>
      </c>
      <c r="X12" s="53"/>
      <c r="Y12" s="12">
        <f ca="1">SUMIF(INDIRECT(FinancialReference),Y$6&amp;#REF!&amp;#REF!,INDIRECT(FinancialEquivalent))/10000</f>
        <v>0</v>
      </c>
      <c r="Z12" s="53"/>
      <c r="AA12" s="12">
        <f ca="1">SUMIF(INDIRECT(FinancialReference),AA$6&amp;#REF!&amp;#REF!,INDIRECT(FinancialEquivalent))/10000</f>
        <v>0</v>
      </c>
      <c r="AB12" s="53"/>
      <c r="AC12" s="12">
        <f ca="1">SUMIF(INDIRECT(FinancialReference),AC$6&amp;#REF!&amp;#REF!,INDIRECT(FinancialEquivalent))/10000</f>
        <v>0</v>
      </c>
      <c r="AD12" s="53"/>
      <c r="AE12" s="12">
        <f ca="1">SUMIF(INDIRECT(FinancialReference),AE$6&amp;#REF!&amp;#REF!,INDIRECT(FinancialEquivalent))/10000</f>
        <v>0</v>
      </c>
      <c r="AF12" s="13"/>
      <c r="AG12" s="15">
        <f t="shared" ca="1" si="0"/>
        <v>-2.0000000000000004E-8</v>
      </c>
      <c r="AH12" s="6"/>
      <c r="AI12" s="16">
        <f ca="1">+[2]BMPosYesterday!AI12</f>
        <v>0</v>
      </c>
      <c r="AJ12" s="8"/>
      <c r="AK12" s="16">
        <f t="shared" ref="AK12:AK20" ca="1" si="1">AG12-AI12</f>
        <v>-2.0000000000000004E-8</v>
      </c>
      <c r="AM12" s="17"/>
      <c r="AO12" s="52">
        <f ca="1">+AK12-'[2]Report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SUMIF(INDIRECT(FinancialReference),G$6&amp;#REF!&amp;#REF!,INDIRECT(FinancialEquivalent))/10000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ca="1">SUM(C13:AE13)</f>
        <v>0</v>
      </c>
      <c r="AH13" s="6"/>
      <c r="AI13" s="16">
        <f ca="1">+[2]BMPosYesterday!AI13</f>
        <v>0</v>
      </c>
      <c r="AJ13" s="8"/>
      <c r="AK13" s="16">
        <f t="shared" ca="1" si="1"/>
        <v>0</v>
      </c>
      <c r="AM13" s="17"/>
      <c r="AO13" s="52">
        <f ca="1">+AK13-'[2]Report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SUMIF(INDIRECT(FinancialReference),G$6&amp;#REF!&amp;#REF!,INDIRECT(FinancialEquivalent))/10000</f>
        <v>3.2998000000000001E-4</v>
      </c>
      <c r="H14" s="53"/>
      <c r="I14" s="12">
        <f ca="1">SUMIF(INDIRECT(FinancialReference),I$6&amp;#REF!&amp;#REF!,INDIRECT(FinancialEquivalent))/10000</f>
        <v>14.284270300000001</v>
      </c>
      <c r="J14" s="53"/>
      <c r="K14" s="12">
        <f ca="1">SUMIF(INDIRECT(FinancialReference),K$6&amp;#REF!&amp;#REF!,INDIRECT(FinancialEquivalent))/10000</f>
        <v>-4926.3698447799998</v>
      </c>
      <c r="L14" s="53"/>
      <c r="M14" s="12">
        <f ca="1">SUMIF(INDIRECT(FinancialReference),M$6&amp;#REF!&amp;#REF!,INDIRECT(FinancialEquivalent))/10000</f>
        <v>14.855202060000002</v>
      </c>
      <c r="N14" s="53"/>
      <c r="O14" s="12">
        <f ca="1">SUMIF(INDIRECT(FinancialReference),O$6&amp;#REF!&amp;#REF!,INDIRECT(FinancialEquivalent))/10000</f>
        <v>25.0096785</v>
      </c>
      <c r="P14" s="53"/>
      <c r="Q14" s="12">
        <f ca="1">SUMIF(INDIRECT(FinancialReference),Q$6&amp;#REF!&amp;#REF!,INDIRECT(FinancialEquivalent))/10000</f>
        <v>36.062145350000002</v>
      </c>
      <c r="R14" s="53"/>
      <c r="S14" s="12">
        <f ca="1">SUMIF(INDIRECT(FinancialReference),S$6&amp;#REF!&amp;#REF!,INDIRECT(FinancialEquivalent))/10000</f>
        <v>4934.7479021500003</v>
      </c>
      <c r="T14" s="53"/>
      <c r="U14" s="12">
        <f ca="1">SUMIF(INDIRECT(FinancialReference),U$6&amp;#REF!&amp;#REF!,INDIRECT(FinancialEquivalent))/10000</f>
        <v>-2927.3190051200004</v>
      </c>
      <c r="V14" s="53"/>
      <c r="W14" s="12">
        <f ca="1">SUMIF(INDIRECT(FinancialReference),W$6&amp;#REF!&amp;#REF!,INDIRECT(FinancialEquivalent))/10000</f>
        <v>0</v>
      </c>
      <c r="X14" s="53"/>
      <c r="Y14" s="12">
        <f ca="1">SUMIF(INDIRECT(FinancialReference),Y$6&amp;#REF!&amp;#REF!,INDIRECT(FinancialEquivalent))/10000</f>
        <v>0</v>
      </c>
      <c r="Z14" s="53"/>
      <c r="AA14" s="12">
        <f ca="1">SUMIF(INDIRECT(FinancialReference),AA$6&amp;#REF!&amp;#REF!,INDIRECT(FinancialEquivalent))/10000</f>
        <v>0</v>
      </c>
      <c r="AB14" s="53"/>
      <c r="AC14" s="12">
        <f ca="1">SUMIF(INDIRECT(FinancialReference),AC$6&amp;#REF!&amp;#REF!,INDIRECT(FinancialEquivalent))/10000</f>
        <v>0</v>
      </c>
      <c r="AD14" s="53"/>
      <c r="AE14" s="12">
        <f ca="1">SUMIF(INDIRECT(FinancialReference),AE$6&amp;#REF!&amp;#REF!,INDIRECT(FinancialEquivalent))/10000</f>
        <v>0</v>
      </c>
      <c r="AF14" s="13"/>
      <c r="AG14" s="15">
        <f t="shared" ca="1" si="0"/>
        <v>-2828.7293215600007</v>
      </c>
      <c r="AH14" s="6"/>
      <c r="AI14" s="16">
        <f ca="1">+[2]BMPosYesterday!AI14</f>
        <v>-2798.0933286599989</v>
      </c>
      <c r="AJ14" s="8"/>
      <c r="AK14" s="16">
        <f t="shared" ca="1" si="1"/>
        <v>-30.635992900001838</v>
      </c>
      <c r="AM14" s="17"/>
      <c r="AO14" s="52">
        <f ca="1">+AK14-'[2]Report -Benchmark Change'!AI14</f>
        <v>-1.5489831639570184E-12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-15.447445259999999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0</v>
      </c>
      <c r="R15" s="53"/>
      <c r="S15" s="12">
        <f ca="1">SUMIF(INDIRECT(FinancialReference),S$6&amp;#REF!&amp;#REF!,INDIRECT(FinancialNotional))/10000</f>
        <v>-146.54952023000001</v>
      </c>
      <c r="T15" s="53"/>
      <c r="U15" s="12">
        <f ca="1">SUMIF(INDIRECT(FinancialReference),U$6&amp;#REF!&amp;#REF!,INDIRECT(FinancialNotional))/10000</f>
        <v>-213.97877198999998</v>
      </c>
      <c r="V15" s="53"/>
      <c r="W15" s="12">
        <f ca="1">SUMIF(INDIRECT(FinancialReference),W$6&amp;#REF!&amp;#REF!,INDIRECT(FinancialNotional))/10000</f>
        <v>0</v>
      </c>
      <c r="X15" s="53"/>
      <c r="Y15" s="12">
        <f ca="1">SUMIF(INDIRECT(FinancialReference),Y$6&amp;#REF!&amp;#REF!,INDIRECT(FinancialNotional))/10000</f>
        <v>0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-375.97573748000002</v>
      </c>
      <c r="AH15" s="6"/>
      <c r="AI15" s="16">
        <f ca="1">+[2]BMPosYesterday!AI15</f>
        <v>-375.84174326999994</v>
      </c>
      <c r="AJ15" s="8"/>
      <c r="AK15" s="16">
        <f t="shared" ca="1" si="1"/>
        <v>-0.1339942100000826</v>
      </c>
      <c r="AM15" s="17"/>
      <c r="AO15" s="52">
        <f ca="1">+AK15-'[2]Report -Benchmark Change'!AI15</f>
        <v>-5.3290705182007514E-14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8.4960948930000022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0</v>
      </c>
      <c r="R16" s="53"/>
      <c r="S16" s="12">
        <f ca="1">SUMIF(INDIRECT(FinancialReference),S$6&amp;#REF!&amp;#REF!,INDIRECT(FinancialEquivalent))/10000</f>
        <v>-8.585337885101188E-2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8.410241514148991</v>
      </c>
      <c r="AH16" s="6"/>
      <c r="AI16" s="16">
        <f ca="1">+[2]BMPosYesterday!AI16</f>
        <v>8.4089515257489076</v>
      </c>
      <c r="AJ16" s="8"/>
      <c r="AK16" s="16">
        <f t="shared" ca="1" si="1"/>
        <v>1.2899884000834305E-3</v>
      </c>
      <c r="AM16" s="17"/>
      <c r="AO16" s="52">
        <f ca="1">+AK16-'[2]Report -Benchmark Change'!AI16</f>
        <v>1.3739009929736312E-15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SUMIF(INDIRECT(FinancialReference),G$6&amp;#REF!&amp;#REF!,INDIRECT(FinancialEquivalent))/10000</f>
        <v>4.2944472195855905</v>
      </c>
      <c r="H17" s="53"/>
      <c r="I17" s="12">
        <f ca="1">SUMIF(INDIRECT(FinancialReference),I$6&amp;#REF!&amp;#REF!,INDIRECT(FinancialEquivalent))/10000</f>
        <v>89.393434973807203</v>
      </c>
      <c r="J17" s="53"/>
      <c r="K17" s="12">
        <f ca="1">SUMIF(INDIRECT(FinancialReference),K$6&amp;#REF!&amp;#REF!,INDIRECT(FinancialEquivalent))/10000</f>
        <v>-45.890241011904713</v>
      </c>
      <c r="L17" s="53"/>
      <c r="M17" s="12">
        <f ca="1">SUMIF(INDIRECT(FinancialReference),M$6&amp;#REF!&amp;#REF!,INDIRECT(FinancialEquivalent))/10000</f>
        <v>-135.42254685716799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46.757688053919608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-40.867217621760304</v>
      </c>
      <c r="AH17" s="6"/>
      <c r="AI17" s="16">
        <f ca="1">+[2]BMPosYesterday!AI17</f>
        <v>-43.156219697463534</v>
      </c>
      <c r="AJ17" s="8"/>
      <c r="AK17" s="16">
        <f t="shared" ca="1" si="1"/>
        <v>2.2890020757032303</v>
      </c>
      <c r="AM17" s="17"/>
      <c r="AO17" s="52">
        <f ca="1">+AK17-'[2]Report -Benchmark Change'!AI17</f>
        <v>-7.1054273576010019E-15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+[2]BMPosYesterday!AI18</f>
        <v>0</v>
      </c>
      <c r="AJ18" s="8"/>
      <c r="AK18" s="16">
        <f t="shared" ca="1" si="1"/>
        <v>0</v>
      </c>
      <c r="AM18" s="17"/>
      <c r="AO18" s="52">
        <f ca="1">+AK18-'[2]Report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SUMIF(INDIRECT(FinancialReference),G$6&amp;#REF!&amp;#REF!,INDIRECT(FinancialEquivalent))/10000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+[2]BMPosYesterday!AI19</f>
        <v>0</v>
      </c>
      <c r="AJ19" s="8"/>
      <c r="AK19" s="16">
        <f t="shared" ca="1" si="1"/>
        <v>0</v>
      </c>
      <c r="AM19" s="17"/>
      <c r="AO19" s="52">
        <f ca="1">+AK19-'[2]Report -Benchmark Change'!AI19</f>
        <v>0</v>
      </c>
    </row>
    <row r="20" spans="1:41" s="9" customFormat="1" ht="12.75" customHeight="1" x14ac:dyDescent="0.2">
      <c r="A20" s="11" t="s">
        <v>10</v>
      </c>
      <c r="B20" s="2"/>
      <c r="C20" s="12">
        <f ca="1">SUMIF(INDIRECT(FinancialReference),C$6&amp;#REF!&amp;#REF!,INDIRECT(FinancialEquivalent))/10000</f>
        <v>0</v>
      </c>
      <c r="D20"/>
      <c r="E20" s="13"/>
      <c r="F20" s="53"/>
      <c r="G20" s="12">
        <f ca="1">SUMIF(INDIRECT(FinancialReference),G$6&amp;#REF!&amp;#REF!,INDIRECT(FinancialEquivalent))/10000</f>
        <v>0</v>
      </c>
      <c r="H20" s="53"/>
      <c r="I20" s="12">
        <f ca="1">SUMIF(INDIRECT(FinancialReference),I$6&amp;#REF!&amp;#REF!,INDIRECT(FinancialEquivalent))/10000</f>
        <v>0</v>
      </c>
      <c r="J20" s="53"/>
      <c r="K20" s="12">
        <f ca="1">SUMIF(INDIRECT(FinancialReference),K$6&amp;#REF!&amp;#REF!,INDIRECT(FinancialEquivalent))/10000</f>
        <v>0</v>
      </c>
      <c r="L20" s="53"/>
      <c r="M20" s="12">
        <f ca="1">SUMIF(INDIRECT(FinancialReference),M$6&amp;#REF!&amp;#REF!,INDIRECT(FinancialEquivalent))/10000</f>
        <v>0</v>
      </c>
      <c r="N20" s="53"/>
      <c r="O20" s="12">
        <f ca="1">SUMIF(INDIRECT(FinancialReference),O$6&amp;#REF!&amp;#REF!,INDIRECT(FinancialEquivalent))/10000</f>
        <v>0</v>
      </c>
      <c r="P20" s="53"/>
      <c r="Q20" s="12">
        <f ca="1">SUMIF(INDIRECT(FinancialReference),Q$6&amp;#REF!&amp;#REF!,INDIRECT(FinancialEquivalent))/10000</f>
        <v>0</v>
      </c>
      <c r="R20" s="53"/>
      <c r="S20" s="12">
        <f ca="1">SUMIF(INDIRECT(FinancialReference),S$6&amp;#REF!&amp;#REF!,INDIRECT(FinancialEquivalent))/10000</f>
        <v>0</v>
      </c>
      <c r="T20" s="53"/>
      <c r="U20" s="12">
        <f ca="1">SUMIF(INDIRECT(FinancialReference),U$6&amp;#REF!&amp;#REF!,INDIRECT(FinancialEquivalent))/10000</f>
        <v>0</v>
      </c>
      <c r="V20" s="53"/>
      <c r="W20" s="12">
        <f ca="1">SUMIF(INDIRECT(FinancialReference),W$6&amp;#REF!&amp;#REF!,INDIRECT(FinancialEquivalent))/10000</f>
        <v>0</v>
      </c>
      <c r="X20" s="53"/>
      <c r="Y20" s="12">
        <f ca="1">SUMIF(INDIRECT(FinancialReference),Y$6&amp;#REF!&amp;#REF!,INDIRECT(FinancialEquivalent))/10000</f>
        <v>0</v>
      </c>
      <c r="Z20" s="53"/>
      <c r="AA20" s="12">
        <f ca="1">SUMIF(INDIRECT(FinancialReference),AA$6&amp;#REF!&amp;#REF!,INDIRECT(FinancialEquivalent))/10000</f>
        <v>0</v>
      </c>
      <c r="AB20" s="53"/>
      <c r="AC20" s="12">
        <f ca="1">SUMIF(INDIRECT(FinancialReference),AC$6&amp;#REF!&amp;#REF!,INDIRECT(FinancialEquivalent))/10000</f>
        <v>0</v>
      </c>
      <c r="AD20" s="53"/>
      <c r="AE20" s="12">
        <f ca="1">SUMIF(INDIRECT(FinancialReference),AE$6&amp;#REF!&amp;#REF!,INDIRECT(FinancialEquivalent))/10000</f>
        <v>0</v>
      </c>
      <c r="AF20" s="13"/>
      <c r="AG20" s="15">
        <f t="shared" ca="1" si="0"/>
        <v>0</v>
      </c>
      <c r="AH20" s="6"/>
      <c r="AI20" s="16">
        <f ca="1">+[2]BMPosYesterday!AI20</f>
        <v>0</v>
      </c>
      <c r="AJ20" s="8"/>
      <c r="AK20" s="16">
        <f t="shared" ca="1" si="1"/>
        <v>0</v>
      </c>
      <c r="AM20" s="17"/>
      <c r="AO20" s="52">
        <f ca="1">+AK20-'[2]Report -Benchmark Change'!AI20</f>
        <v>0</v>
      </c>
    </row>
    <row r="21" spans="1:41" s="9" customFormat="1" ht="12.75" customHeight="1" x14ac:dyDescent="0.2">
      <c r="A21" s="11" t="s">
        <v>11</v>
      </c>
      <c r="B21" s="2"/>
      <c r="C21" s="12">
        <f ca="1">SUMIF(INDIRECT(FinancialReference),C$6&amp;#REF!&amp;#REF!,INDIRECT(FinancialEquivalent))/10000</f>
        <v>101.85714280000002</v>
      </c>
      <c r="D21"/>
      <c r="E21" s="13">
        <f ca="1">'[3]Financial Book Position'!$H$19</f>
        <v>502.04197106999999</v>
      </c>
      <c r="F21" s="53"/>
      <c r="G21" s="12">
        <f ca="1">SUMIF(INDIRECT(FinancialReference),G$6&amp;#REF!&amp;#REF!,INDIRECT(FinancialEquivalent))/10000</f>
        <v>0</v>
      </c>
      <c r="H21" s="53"/>
      <c r="I21" s="12">
        <f ca="1">SUMIF(INDIRECT(FinancialReference),I$6&amp;#REF!&amp;#REF!,INDIRECT(FinancialEquivalent))/10000</f>
        <v>0</v>
      </c>
      <c r="J21" s="53"/>
      <c r="K21" s="12">
        <f ca="1">SUMIF(INDIRECT(FinancialReference),K$6&amp;#REF!&amp;#REF!,INDIRECT(FinancialEquivalent))/10000</f>
        <v>0</v>
      </c>
      <c r="L21" s="53"/>
      <c r="M21" s="12">
        <f ca="1">SUMIF(INDIRECT(FinancialReference),M$6&amp;#REF!&amp;#REF!,INDIRECT(FinancialEquivalent))/10000</f>
        <v>0</v>
      </c>
      <c r="N21" s="53"/>
      <c r="O21" s="12">
        <f ca="1">SUMIF(INDIRECT(FinancialReference),O$6&amp;#REF!&amp;#REF!,INDIRECT(FinancialEquivalent))/10000</f>
        <v>0</v>
      </c>
      <c r="P21" s="53"/>
      <c r="Q21" s="12">
        <f ca="1">SUMIF(INDIRECT(FinancialReference),Q$6&amp;#REF!&amp;#REF!,INDIRECT(FinancialEquivalent))/10000</f>
        <v>0</v>
      </c>
      <c r="R21" s="53"/>
      <c r="S21" s="12">
        <f ca="1">SUMIF(INDIRECT(FinancialReference),S$6&amp;#REF!&amp;#REF!,INDIRECT(FinancialEquivalent))/10000</f>
        <v>0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ca="1">SUM(C21:AE21)-E21</f>
        <v>101.85714280000008</v>
      </c>
      <c r="AH21" s="6"/>
      <c r="AI21" s="16">
        <f ca="1">+[2]BMPosYesterday!AI21</f>
        <v>127.94999994</v>
      </c>
      <c r="AJ21" s="8"/>
      <c r="AK21" s="16">
        <f ca="1">AG21-AI21</f>
        <v>-26.092857139999921</v>
      </c>
      <c r="AM21" s="17"/>
      <c r="AO21" s="52">
        <f ca="1">+AK21-'[2]Report -Benchmark Change'!AI21</f>
        <v>7.1054273576010019E-14</v>
      </c>
    </row>
    <row r="22" spans="1:41" s="9" customFormat="1" ht="13.5" customHeight="1" thickBot="1" x14ac:dyDescent="0.3">
      <c r="A22" s="20" t="s">
        <v>12</v>
      </c>
      <c r="B22" s="2"/>
      <c r="C22" s="21">
        <f ca="1">SUM(C11:C14)+SUM(C19:C20)+C16+C17+C21</f>
        <v>101.85714280000002</v>
      </c>
      <c r="D22"/>
      <c r="E22" s="21">
        <v>0</v>
      </c>
      <c r="F22"/>
      <c r="G22" s="21">
        <f ca="1">SUM(G11:G14)+SUM(G19:G20)+G16+G17+G21</f>
        <v>415.33117393258567</v>
      </c>
      <c r="H22"/>
      <c r="I22" s="21">
        <f ca="1">SUM(I11:I14)+SUM(I19:I20)+I16+I17+I21</f>
        <v>-647.43451504619281</v>
      </c>
      <c r="J22"/>
      <c r="K22" s="21">
        <f ca="1">SUM(K11:K14)+SUM(K19:K20)+K16+K17+K21</f>
        <v>-1242.2366579819038</v>
      </c>
      <c r="L22"/>
      <c r="M22" s="21">
        <f ca="1">SUM(M11:M14)+SUM(M19:M20)+M16+M17+M21</f>
        <v>-992.04379858716788</v>
      </c>
      <c r="N22"/>
      <c r="O22" s="21">
        <f ca="1">SUM(O11:O14)+SUM(O19:O20)+O16+O17+O21</f>
        <v>-700.61372969000013</v>
      </c>
      <c r="P22"/>
      <c r="Q22" s="21">
        <f ca="1">SUM(Q11:Q14)+SUM(Q19:Q20)+Q16+Q17+Q21</f>
        <v>-732.96306129999994</v>
      </c>
      <c r="R22"/>
      <c r="S22" s="21">
        <f ca="1">SUM(S11:S14)+SUM(S19:S20)+S16+S17+S21</f>
        <v>5672.5859709511487</v>
      </c>
      <c r="T22"/>
      <c r="U22" s="21">
        <f ca="1">SUM(U11:U14)+SUM(U19:U20)+U16+U17+U21</f>
        <v>11234.256807323925</v>
      </c>
      <c r="V22"/>
      <c r="W22" s="21">
        <f ca="1">SUM(W11:W14)+SUM(W19:W20)+W16+W17+W21</f>
        <v>8584.633655980002</v>
      </c>
      <c r="X22"/>
      <c r="Y22" s="21">
        <f ca="1">SUM(Y11:Y14)+SUM(Y19:Y20)+Y16+Y17+Y21</f>
        <v>-4600.9669349000005</v>
      </c>
      <c r="Z22"/>
      <c r="AA22" s="21">
        <f ca="1">SUM(AA11:AA14)+SUM(AA19:AA20)+AA16+AA17+AA21</f>
        <v>-5173.0236005699981</v>
      </c>
      <c r="AB22"/>
      <c r="AC22" s="21">
        <f ca="1">SUM(AC11:AC14)+SUM(AC19:AC20)+AC16+AC17+AC21</f>
        <v>2795.5537281900001</v>
      </c>
      <c r="AD22"/>
      <c r="AE22" s="21">
        <f ca="1">SUM(AE11:AE14)+SUM(AE19:AE20)+AE16+AE17+AE21</f>
        <v>268.76409622999995</v>
      </c>
      <c r="AF22"/>
      <c r="AG22" s="21">
        <f ca="1">SUM(AG11:AG14)+SUM(AG19:AG20)+AG16+AG17+AG21</f>
        <v>14983.700277332393</v>
      </c>
      <c r="AH22" s="6"/>
      <c r="AI22" s="21">
        <f ca="1">SUM(AI11:AI14)+SUM(AI19:AI20)+AI16+AI17+AI21</f>
        <v>14711.81022126829</v>
      </c>
      <c r="AJ22" s="8"/>
      <c r="AK22" s="22">
        <f ca="1">SUM(AK11:AK14)+SUM(AK19:AK20)+AK16+AK17+AK21</f>
        <v>271.89005606410456</v>
      </c>
      <c r="AL22" s="23"/>
      <c r="AM22" s="24">
        <f ca="1">AG22-'[3]Financial Book Position'!$AJ$37</f>
        <v>0</v>
      </c>
      <c r="AO22" s="22">
        <f ca="1">SUM(AO11:AO18)+SUM(AO19:AO21)</f>
        <v>-4.322278646107236E-12</v>
      </c>
    </row>
    <row r="23" spans="1:41" s="9" customFormat="1" ht="12.75" customHeight="1" thickTop="1" x14ac:dyDescent="0.25">
      <c r="A23" s="54" t="s">
        <v>26</v>
      </c>
      <c r="B23" s="2"/>
      <c r="C23" s="3">
        <f ca="1">+C22-[2]BMPosYesterday!E22</f>
        <v>-26.092857139999992</v>
      </c>
      <c r="D23"/>
      <c r="E23" s="3">
        <f ca="1">+E22-[2]BMPosYesterday!G22</f>
        <v>0</v>
      </c>
      <c r="F23"/>
      <c r="G23" s="3">
        <f ca="1">+G22-[2]BMPosYesterday!I22</f>
        <v>241.18462169249207</v>
      </c>
      <c r="H23" s="3"/>
      <c r="I23" s="3">
        <f ca="1">+I22-[2]BMPosYesterday!K22</f>
        <v>-1132.5341466758509</v>
      </c>
      <c r="J23" s="3"/>
      <c r="K23" s="3">
        <f ca="1">+K22-[2]BMPosYesterday!M22</f>
        <v>1009.8681542517891</v>
      </c>
      <c r="L23" s="3"/>
      <c r="M23" s="3">
        <f ca="1">+M22-[2]BMPosYesterday!O22</f>
        <v>278.33524679250218</v>
      </c>
      <c r="N23" s="3"/>
      <c r="O23" s="3">
        <f ca="1">+O22-[2]BMPosYesterday!Q22</f>
        <v>394.76920952</v>
      </c>
      <c r="P23" s="3"/>
      <c r="Q23" s="3">
        <f ca="1">+Q22-[2]BMPosYesterday!S22</f>
        <v>-349.75112508999996</v>
      </c>
      <c r="R23" s="3"/>
      <c r="S23" s="3">
        <f ca="1">+S22-([2]BMPosYesterday!U22)</f>
        <v>1095.7897798938984</v>
      </c>
      <c r="T23" s="4"/>
      <c r="U23" s="3">
        <f ca="1">+U22-[2]BMPosYesterday!W22</f>
        <v>-388.87871439072478</v>
      </c>
      <c r="V23" s="4"/>
      <c r="W23" s="3">
        <f ca="1">+W22-[2]BMPosYesterday!Y22</f>
        <v>-424.11768561999634</v>
      </c>
      <c r="X23" s="4"/>
      <c r="Y23" s="3">
        <f ca="1">+Y22-[2]BMPosYesterday!AA22</f>
        <v>-330.99552457000118</v>
      </c>
      <c r="Z23" s="3"/>
      <c r="AA23" s="3">
        <f ca="1">+AA22-[2]BMPosYesterday!AC22</f>
        <v>-111.71523152999907</v>
      </c>
      <c r="AB23" s="3"/>
      <c r="AC23" s="3">
        <f ca="1">+AC22-[2]BMPosYesterday!AE22</f>
        <v>14.425746309999795</v>
      </c>
      <c r="AD23" s="3"/>
      <c r="AE23" s="3">
        <f ca="1">+AE22-[2]BMPosYesterday!AG22</f>
        <v>1.6025826199998505</v>
      </c>
      <c r="AF23" s="4"/>
      <c r="AG23" s="5">
        <f ca="1">SUM(G23:AE23)+C23</f>
        <v>271.89005606410916</v>
      </c>
      <c r="AH23" s="6"/>
      <c r="AI23" s="7"/>
      <c r="AJ23" s="8"/>
      <c r="AK23" s="7"/>
      <c r="AM23" s="51"/>
    </row>
  </sheetData>
  <phoneticPr fontId="0" type="noConversion"/>
  <conditionalFormatting sqref="C5">
    <cfRule type="cellIs" dxfId="26" priority="1" stopIfTrue="1" operator="equal">
      <formula>"THERE ARE POSITIONS ON HIDDEN ROWS, LINE 70 TO 142"</formula>
    </cfRule>
  </conditionalFormatting>
  <conditionalFormatting sqref="D5">
    <cfRule type="cellIs" dxfId="25" priority="2" stopIfTrue="1" operator="equal">
      <formula>"THERE ARE POSITIONS ON HIDDEN ROWS, LINE 181 TO 189"</formula>
    </cfRule>
  </conditionalFormatting>
  <conditionalFormatting sqref="E5:J5">
    <cfRule type="cellIs" dxfId="24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2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7759.13284664</v>
      </c>
      <c r="H11" s="53"/>
      <c r="I11" s="12">
        <f ca="1">SUMIF(INDIRECT(FinancialReference),I$6&amp;#REF!&amp;#REF!,INDIRECT(FinancialEquivalent))/10000</f>
        <v>-3141.2231281599998</v>
      </c>
      <c r="J11" s="53"/>
      <c r="K11" s="12">
        <f ca="1">SUMIF(INDIRECT(FinancialReference),K$6&amp;#REF!&amp;#REF!,INDIRECT(FinancialEquivalent))/10000</f>
        <v>-9804.7629540399994</v>
      </c>
      <c r="L11" s="53"/>
      <c r="M11" s="12">
        <f ca="1">SUMIF(INDIRECT(FinancialReference),M$6&amp;#REF!&amp;#REF!,INDIRECT(FinancialEquivalent))/10000</f>
        <v>-2035.6850712600001</v>
      </c>
      <c r="N11" s="53"/>
      <c r="O11" s="12">
        <f ca="1">SUMIF(INDIRECT(FinancialReference),O$6&amp;#REF!&amp;#REF!,INDIRECT(FinancialEquivalent))/10000</f>
        <v>11285.10309509</v>
      </c>
      <c r="P11" s="53"/>
      <c r="Q11" s="12">
        <f ca="1">SUMIF(INDIRECT(FinancialReference),Q$6&amp;#REF!&amp;#REF!,INDIRECT(FinancialEquivalent))/10000</f>
        <v>-7753.2787675899999</v>
      </c>
      <c r="R11" s="53"/>
      <c r="S11" s="12">
        <f ca="1">SUMIF(INDIRECT(FinancialReference),S$6&amp;#REF!&amp;#REF!,INDIRECT(FinancialEquivalent))/10000</f>
        <v>187.40102886</v>
      </c>
      <c r="T11" s="53"/>
      <c r="U11" s="12">
        <f ca="1">SUMIF(INDIRECT(FinancialReference),U$6&amp;#REF!&amp;#REF!,INDIRECT(FinancialEquivalent))/10000</f>
        <v>1867.01294203</v>
      </c>
      <c r="V11" s="53"/>
      <c r="W11" s="12">
        <f ca="1">SUMIF(INDIRECT(FinancialReference),W$6&amp;#REF!&amp;#REF!,INDIRECT(FinancialEquivalent))/10000</f>
        <v>-750.46294570999999</v>
      </c>
      <c r="X11" s="53"/>
      <c r="Y11" s="12">
        <f ca="1">SUMIF(INDIRECT(FinancialReference),Y$6&amp;#REF!&amp;#REF!,INDIRECT(FinancialEquivalent))/10000</f>
        <v>-1311.4313474400001</v>
      </c>
      <c r="Z11" s="53"/>
      <c r="AA11" s="12">
        <f ca="1">SUMIF(INDIRECT(FinancialReference),AA$6&amp;#REF!&amp;#REF!,INDIRECT(FinancialEquivalent))/10000</f>
        <v>-7412.7836521099989</v>
      </c>
      <c r="AB11" s="53"/>
      <c r="AC11" s="12">
        <f ca="1">SUMIF(INDIRECT(FinancialReference),AC$6&amp;#REF!&amp;#REF!,INDIRECT(FinancialEquivalent))/10000</f>
        <v>4336.1983939599995</v>
      </c>
      <c r="AD11" s="53"/>
      <c r="AE11" s="12">
        <f ca="1">SUMIF(INDIRECT(FinancialReference),AE$6&amp;#REF!&amp;#REF!,INDIRECT(FinancialEquivalent))/10000</f>
        <v>5763.7549219000039</v>
      </c>
      <c r="AF11" s="13"/>
      <c r="AG11" s="15">
        <f t="shared" ref="AG11:AG22" ca="1" si="0">SUM(C11:AE11)</f>
        <v>-1011.0246378299935</v>
      </c>
      <c r="AH11" s="6"/>
      <c r="AI11" s="16">
        <f ca="1">+[4]BMPosYesterday!AI11</f>
        <v>-3600.1784069699906</v>
      </c>
      <c r="AJ11" s="8"/>
      <c r="AK11" s="16">
        <f ca="1">AG11-AI11</f>
        <v>2589.1537691399972</v>
      </c>
      <c r="AM11" s="17"/>
      <c r="AO11" s="52">
        <f ca="1">+AK11-'[4]Report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-85.091167229999996</v>
      </c>
      <c r="H12" s="53"/>
      <c r="I12" s="12">
        <f ca="1">SUMIF(INDIRECT(FinancialReference),I$6&amp;#REF!&amp;#REF!,INDIRECT(FinancialEquivalent))/10000</f>
        <v>-80.877863520000005</v>
      </c>
      <c r="J12" s="53"/>
      <c r="K12" s="12">
        <f ca="1">SUMIF(INDIRECT(FinancialReference),K$6&amp;#REF!&amp;#REF!,INDIRECT(FinancialEquivalent))/10000</f>
        <v>-91.792556340000004</v>
      </c>
      <c r="L12" s="53"/>
      <c r="M12" s="12">
        <f ca="1">SUMIF(INDIRECT(FinancialReference),M$6&amp;#REF!&amp;#REF!,INDIRECT(FinancialEquivalent))/10000</f>
        <v>-141.8031325</v>
      </c>
      <c r="N12" s="53"/>
      <c r="O12" s="12">
        <f ca="1">SUMIF(INDIRECT(FinancialReference),O$6&amp;#REF!&amp;#REF!,INDIRECT(FinancialEquivalent))/10000</f>
        <v>311.87385897000001</v>
      </c>
      <c r="P12" s="53"/>
      <c r="Q12" s="12">
        <f ca="1">SUMIF(INDIRECT(FinancialReference),Q$6&amp;#REF!&amp;#REF!,INDIRECT(FinancialEquivalent))/10000</f>
        <v>-293.81299049</v>
      </c>
      <c r="R12" s="53"/>
      <c r="S12" s="12">
        <f ca="1">SUMIF(INDIRECT(FinancialReference),S$6&amp;#REF!&amp;#REF!,INDIRECT(FinancialEquivalent))/10000</f>
        <v>-47.540182380000005</v>
      </c>
      <c r="T12" s="53"/>
      <c r="U12" s="12">
        <f ca="1">SUMIF(INDIRECT(FinancialReference),U$6&amp;#REF!&amp;#REF!,INDIRECT(FinancialEquivalent))/10000</f>
        <v>84.524089869999997</v>
      </c>
      <c r="V12" s="53"/>
      <c r="W12" s="12">
        <f ca="1">SUMIF(INDIRECT(FinancialReference),W$6&amp;#REF!&amp;#REF!,INDIRECT(FinancialEquivalent))/10000</f>
        <v>220.06912069000001</v>
      </c>
      <c r="X12" s="53"/>
      <c r="Y12" s="12">
        <f ca="1">SUMIF(INDIRECT(FinancialReference),Y$6&amp;#REF!&amp;#REF!,INDIRECT(FinancialEquivalent))/10000</f>
        <v>219.13427321999998</v>
      </c>
      <c r="Z12" s="53"/>
      <c r="AA12" s="12">
        <f ca="1">SUMIF(INDIRECT(FinancialReference),AA$6&amp;#REF!&amp;#REF!,INDIRECT(FinancialEquivalent))/10000</f>
        <v>-204.19427112999992</v>
      </c>
      <c r="AB12" s="53"/>
      <c r="AC12" s="12">
        <f ca="1">SUMIF(INDIRECT(FinancialReference),AC$6&amp;#REF!&amp;#REF!,INDIRECT(FinancialEquivalent))/10000</f>
        <v>-25.695617379999998</v>
      </c>
      <c r="AD12" s="53"/>
      <c r="AE12" s="12">
        <f ca="1">SUMIF(INDIRECT(FinancialReference),AE$6&amp;#REF!&amp;#REF!,INDIRECT(FinancialEquivalent))/10000</f>
        <v>-361.97439731000009</v>
      </c>
      <c r="AF12" s="13"/>
      <c r="AG12" s="15">
        <f t="shared" ca="1" si="0"/>
        <v>-497.18083553000008</v>
      </c>
      <c r="AH12" s="6"/>
      <c r="AI12" s="16">
        <f ca="1">+[4]BMPosYesterday!AI12</f>
        <v>-1008.1328555000002</v>
      </c>
      <c r="AJ12" s="8"/>
      <c r="AK12" s="16">
        <f t="shared" ref="AK12:AK22" ca="1" si="1">AG12-AI12</f>
        <v>510.95201997000015</v>
      </c>
      <c r="AM12" s="17"/>
      <c r="AO12" s="52">
        <f ca="1">+AK12-'[4]Report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+[4]BMPosYesterday!AI13</f>
        <v>0</v>
      </c>
      <c r="AJ13" s="8"/>
      <c r="AK13" s="16">
        <f t="shared" ca="1" si="1"/>
        <v>0</v>
      </c>
      <c r="AM13" s="17"/>
      <c r="AO13" s="52">
        <f ca="1">+AK13-'[4]Report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-4614.7915657100002</v>
      </c>
      <c r="H14" s="53"/>
      <c r="I14" s="12">
        <f ca="1">SUMIF(INDIRECT(FinancialReference),I$6&amp;#REF!&amp;#REF!,INDIRECT(FinancialEquivalent))/10000</f>
        <v>-1389.13237301</v>
      </c>
      <c r="J14" s="53"/>
      <c r="K14" s="12">
        <f ca="1">SUMIF(INDIRECT(FinancialReference),K$6&amp;#REF!&amp;#REF!,INDIRECT(FinancialEquivalent))/10000</f>
        <v>-761.09434936000002</v>
      </c>
      <c r="L14" s="53"/>
      <c r="M14" s="12">
        <f ca="1">SUMIF(INDIRECT(FinancialReference),M$6&amp;#REF!&amp;#REF!,INDIRECT(FinancialEquivalent))/10000</f>
        <v>-732.38084051999999</v>
      </c>
      <c r="N14" s="53"/>
      <c r="O14" s="12">
        <f ca="1">SUMIF(INDIRECT(FinancialReference),O$6&amp;#REF!&amp;#REF!,INDIRECT(FinancialEquivalent))/10000</f>
        <v>-756.49440412000001</v>
      </c>
      <c r="P14" s="53"/>
      <c r="Q14" s="12">
        <f ca="1">SUMIF(INDIRECT(FinancialReference),Q$6&amp;#REF!&amp;#REF!,INDIRECT(FinancialEquivalent))/10000</f>
        <v>84.318125159999994</v>
      </c>
      <c r="R14" s="53"/>
      <c r="S14" s="12">
        <f ca="1">SUMIF(INDIRECT(FinancialReference),S$6&amp;#REF!&amp;#REF!,INDIRECT(FinancialEquivalent))/10000</f>
        <v>-444.50901793999998</v>
      </c>
      <c r="T14" s="53"/>
      <c r="U14" s="12">
        <f ca="1">SUMIF(INDIRECT(FinancialReference),U$6&amp;#REF!&amp;#REF!,INDIRECT(FinancialEquivalent))/10000</f>
        <v>-2046.8572297400001</v>
      </c>
      <c r="V14" s="53"/>
      <c r="W14" s="12">
        <f ca="1">SUMIF(INDIRECT(FinancialReference),W$6&amp;#REF!&amp;#REF!,INDIRECT(FinancialEquivalent))/10000</f>
        <v>-1546.13264955</v>
      </c>
      <c r="X14" s="53"/>
      <c r="Y14" s="12">
        <f ca="1">SUMIF(INDIRECT(FinancialReference),Y$6&amp;#REF!&amp;#REF!,INDIRECT(FinancialEquivalent))/10000</f>
        <v>534.31910005999998</v>
      </c>
      <c r="Z14" s="53"/>
      <c r="AA14" s="12">
        <f ca="1">SUMIF(INDIRECT(FinancialReference),AA$6&amp;#REF!&amp;#REF!,INDIRECT(FinancialEquivalent))/10000</f>
        <v>-2523.6727537700003</v>
      </c>
      <c r="AB14" s="53"/>
      <c r="AC14" s="12">
        <f ca="1">SUMIF(INDIRECT(FinancialReference),AC$6&amp;#REF!&amp;#REF!,INDIRECT(FinancialEquivalent))/10000</f>
        <v>-708.17172381</v>
      </c>
      <c r="AD14" s="53"/>
      <c r="AE14" s="12">
        <f ca="1">SUMIF(INDIRECT(FinancialReference),AE$6&amp;#REF!&amp;#REF!,INDIRECT(FinancialEquivalent))/10000</f>
        <v>-257.51655446000012</v>
      </c>
      <c r="AF14" s="13"/>
      <c r="AG14" s="15">
        <f t="shared" ca="1" si="0"/>
        <v>-15162.11623677</v>
      </c>
      <c r="AH14" s="6"/>
      <c r="AI14" s="16">
        <f ca="1">+[4]BMPosYesterday!AI14</f>
        <v>-14254.303212390001</v>
      </c>
      <c r="AJ14" s="8"/>
      <c r="AK14" s="16">
        <f t="shared" ca="1" si="1"/>
        <v>-907.81302437999875</v>
      </c>
      <c r="AM14" s="17"/>
      <c r="AO14" s="52">
        <f ca="1">+AK14-'[4]Report -Benchmark Change'!AI14</f>
        <v>2.3874235921539366E-12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-73.612963149999999</v>
      </c>
      <c r="R15" s="53"/>
      <c r="S15" s="12">
        <f ca="1">SUMIF(INDIRECT(FinancialReference),S$6&amp;#REF!&amp;#REF!,INDIRECT(FinancialNotional))/10000</f>
        <v>-75.818386480000001</v>
      </c>
      <c r="T15" s="53"/>
      <c r="U15" s="12">
        <f ca="1">SUMIF(INDIRECT(FinancialReference),U$6&amp;#REF!&amp;#REF!,INDIRECT(FinancialNotional))/10000</f>
        <v>-75.556376720000003</v>
      </c>
      <c r="V15" s="53"/>
      <c r="W15" s="12">
        <f ca="1">SUMIF(INDIRECT(FinancialReference),W$6&amp;#REF!&amp;#REF!,INDIRECT(FinancialNotional))/10000</f>
        <v>-67.997521250000005</v>
      </c>
      <c r="X15" s="53"/>
      <c r="Y15" s="12">
        <f ca="1">SUMIF(INDIRECT(FinancialReference),Y$6&amp;#REF!&amp;#REF!,INDIRECT(FinancialNotional))/10000</f>
        <v>-75.033782420000009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-368.01903002</v>
      </c>
      <c r="AH15" s="6"/>
      <c r="AI15" s="16">
        <f ca="1">+[4]BMPosYesterday!AI15</f>
        <v>-367.95152945000001</v>
      </c>
      <c r="AJ15" s="8"/>
      <c r="AK15" s="16">
        <f t="shared" ca="1" si="1"/>
        <v>-6.7500569999992877E-2</v>
      </c>
      <c r="AM15" s="17">
        <f ca="1">AG15-'[5]Financial Book Position'!$AJ$17</f>
        <v>0</v>
      </c>
      <c r="AO15" s="52">
        <f ca="1">+AK15-'[4]Report -Benchmark Change'!AI15</f>
        <v>2.8421709430404007E-14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-8.7507780585832001E-2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-8.7507780585832001E-2</v>
      </c>
      <c r="AH16" s="6"/>
      <c r="AI16" s="16">
        <f ca="1">+[4]BMPosYesterday!AI16</f>
        <v>-8.7494107941483712E-2</v>
      </c>
      <c r="AJ16" s="8"/>
      <c r="AK16" s="16">
        <f t="shared" ca="1" si="1"/>
        <v>-1.3672644348289298E-5</v>
      </c>
      <c r="AM16" s="17"/>
      <c r="AO16" s="52">
        <f ca="1">+AK16-'[4]Report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+[4]BMPosYesterday!AI17</f>
        <v>0</v>
      </c>
      <c r="AJ17" s="8"/>
      <c r="AK17" s="16">
        <f t="shared" ca="1" si="1"/>
        <v>0</v>
      </c>
      <c r="AM17" s="17"/>
      <c r="AO17" s="52">
        <f ca="1">+AK17-'[4]Report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+[4]BMPosYesterday!AI18</f>
        <v>0</v>
      </c>
      <c r="AJ18" s="8"/>
      <c r="AK18" s="16">
        <f t="shared" ca="1" si="1"/>
        <v>0</v>
      </c>
      <c r="AM18" s="17"/>
      <c r="AO18" s="52">
        <f ca="1">+AK18-'[4]Report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+[4]BMPosYesterday!AI19</f>
        <v>0</v>
      </c>
      <c r="AJ19" s="8"/>
      <c r="AK19" s="16">
        <f t="shared" ca="1" si="1"/>
        <v>0</v>
      </c>
      <c r="AM19" s="17"/>
      <c r="AO19" s="52">
        <f ca="1">+AK19-'[4]Report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159.36495417</v>
      </c>
      <c r="H20" s="53"/>
      <c r="I20" s="12">
        <f ca="1">SUMIF(INDIRECT(FinancialReference),I$6&amp;#REF!&amp;#REF!,INDIRECT(FinancialNotional))/10000</f>
        <v>-24.67174618</v>
      </c>
      <c r="J20" s="53"/>
      <c r="K20" s="12">
        <f ca="1">SUMIF(INDIRECT(FinancialReference),K$6&amp;#REF!&amp;#REF!,INDIRECT(FinancialNotional))/10000</f>
        <v>-132.65278710000001</v>
      </c>
      <c r="L20" s="53"/>
      <c r="M20" s="12">
        <f ca="1">SUMIF(INDIRECT(FinancialReference),M$6&amp;#REF!&amp;#REF!,INDIRECT(FinancialNotional))/10000</f>
        <v>-127.46109191000001</v>
      </c>
      <c r="N20" s="53"/>
      <c r="O20" s="12">
        <f ca="1">SUMIF(INDIRECT(FinancialReference),O$6&amp;#REF!&amp;#REF!,INDIRECT(FinancialNotional))/10000</f>
        <v>-131.77186101999999</v>
      </c>
      <c r="P20" s="53"/>
      <c r="Q20" s="12">
        <f ca="1">SUMIF(INDIRECT(FinancialReference),Q$6&amp;#REF!&amp;#REF!,INDIRECT(FinancialNotional))/10000</f>
        <v>-541.79140872000005</v>
      </c>
      <c r="R20" s="53"/>
      <c r="S20" s="12">
        <f ca="1">SUMIF(INDIRECT(FinancialReference),S$6&amp;#REF!&amp;#REF!,INDIRECT(FinancialNotional))/10000</f>
        <v>-494.33587984999997</v>
      </c>
      <c r="T20" s="53"/>
      <c r="U20" s="12">
        <f ca="1">SUMIF(INDIRECT(FinancialReference),U$6&amp;#REF!&amp;#REF!,INDIRECT(FinancialNotional))/10000</f>
        <v>-498.67208628999998</v>
      </c>
      <c r="V20" s="53"/>
      <c r="W20" s="12">
        <f ca="1">SUMIF(INDIRECT(FinancialReference),W$6&amp;#REF!&amp;#REF!,INDIRECT(FinancialNotional))/10000</f>
        <v>-448.78364022000005</v>
      </c>
      <c r="X20" s="53"/>
      <c r="Y20" s="12">
        <f ca="1">SUMIF(INDIRECT(FinancialReference),Y$6&amp;#REF!&amp;#REF!,INDIRECT(FinancialNotional))/10000</f>
        <v>-495.22296391000003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-2735.9985110299999</v>
      </c>
      <c r="AH20" s="6"/>
      <c r="AI20" s="16">
        <f ca="1">+[4]BMPosYesterday!AI20</f>
        <v>-2772.9050316600001</v>
      </c>
      <c r="AJ20" s="8"/>
      <c r="AK20" s="16">
        <f ca="1">AG20-AI20</f>
        <v>36.906520630000159</v>
      </c>
      <c r="AM20" s="17">
        <f ca="1">AG20-'[5]Financial Book Position'!$AJ$19</f>
        <v>0</v>
      </c>
      <c r="AO20" s="52">
        <f ca="1">+AK20-'[4]Report -Benchmark Change'!AI20</f>
        <v>2.7000623958883807E-13</v>
      </c>
    </row>
    <row r="21" spans="1:41" s="9" customFormat="1" ht="12.75" customHeight="1" x14ac:dyDescent="0.2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-1.0574234965608298</v>
      </c>
      <c r="H21" s="53"/>
      <c r="I21" s="12">
        <f ca="1">SUMIF(INDIRECT(FinancialReference),I$6&amp;#REF!&amp;#REF!,INDIRECT(FinancialEquivalent))/10000</f>
        <v>-1.3081552559076601</v>
      </c>
      <c r="J21" s="53"/>
      <c r="K21" s="12">
        <f ca="1">SUMIF(INDIRECT(FinancialReference),K$6&amp;#REF!&amp;#REF!,INDIRECT(FinancialEquivalent))/10000</f>
        <v>-1.0377037479606201</v>
      </c>
      <c r="L21" s="53"/>
      <c r="M21" s="12">
        <f ca="1">SUMIF(INDIRECT(FinancialReference),M$6&amp;#REF!&amp;#REF!,INDIRECT(FinancialEquivalent))/10000</f>
        <v>-1.06970866842845</v>
      </c>
      <c r="N21" s="53"/>
      <c r="O21" s="12">
        <f ca="1">SUMIF(INDIRECT(FinancialReference),O$6&amp;#REF!&amp;#REF!,INDIRECT(FinancialEquivalent))/10000</f>
        <v>-1.1698456288456101</v>
      </c>
      <c r="P21" s="53"/>
      <c r="Q21" s="12">
        <f ca="1">SUMIF(INDIRECT(FinancialReference),Q$6&amp;#REF!&amp;#REF!,INDIRECT(FinancialEquivalent))/10000</f>
        <v>-0.59092870452921109</v>
      </c>
      <c r="R21" s="53"/>
      <c r="S21" s="12">
        <f ca="1">SUMIF(INDIRECT(FinancialReference),S$6&amp;#REF!&amp;#REF!,INDIRECT(FinancialEquivalent))/10000</f>
        <v>-0.60654709200000001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-6.8403125942323815</v>
      </c>
      <c r="AH21" s="6"/>
      <c r="AI21" s="16">
        <f ca="1">+[4]BMPosYesterday!AI21</f>
        <v>-6.8390397500773386</v>
      </c>
      <c r="AJ21" s="8"/>
      <c r="AK21" s="16">
        <f ca="1">AG21-AI21</f>
        <v>-1.2728441550429181E-3</v>
      </c>
      <c r="AM21" s="17"/>
      <c r="AO21" s="52">
        <f ca="1">+AK21-'[4]Report -Benchmark Change'!AI21</f>
        <v>2.2204460492503131E-16</v>
      </c>
    </row>
    <row r="22" spans="1:41" s="9" customFormat="1" ht="12.75" customHeight="1" x14ac:dyDescent="0.2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+[4]BMPosYesterday!AI22</f>
        <v>0</v>
      </c>
      <c r="AJ22" s="8"/>
      <c r="AK22" s="16">
        <f t="shared" ca="1" si="1"/>
        <v>0</v>
      </c>
      <c r="AM22" s="17"/>
      <c r="AO22" s="52">
        <f ca="1">+AK22-'[4]Report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 ca="1">SUMIF(INDIRECT(FinancialReference),C$6&amp;#REF!&amp;#REF!,INDIRECT(FinancialEquivalent))/10000</f>
        <v>317.97082473000006</v>
      </c>
      <c r="D23"/>
      <c r="E23" s="13">
        <f ca="1">'[5]Financial Book Position'!$H$21</f>
        <v>182.36733401000001</v>
      </c>
      <c r="F23" s="53"/>
      <c r="G23" s="12">
        <f ca="1">SUMIF(INDIRECT(FinancialReference),G$6&amp;#REF!&amp;#REF!,INDIRECT(FinancialNotional))/10000</f>
        <v>-0.95416933000000004</v>
      </c>
      <c r="H23" s="53"/>
      <c r="I23" s="12">
        <f ca="1">SUMIF(INDIRECT(FinancialReference),I$6&amp;#REF!&amp;#REF!,INDIRECT(FinancialEquivalent))/10000</f>
        <v>-1.11578198</v>
      </c>
      <c r="J23" s="53"/>
      <c r="K23" s="12">
        <f ca="1">SUMIF(INDIRECT(FinancialReference),K$6&amp;#REF!&amp;#REF!,INDIRECT(FinancialEquivalent))/10000</f>
        <v>-1.2276432900000001</v>
      </c>
      <c r="L23" s="53"/>
      <c r="M23" s="12">
        <f ca="1">SUMIF(INDIRECT(FinancialReference),M$6&amp;#REF!&amp;#REF!,INDIRECT(FinancialEquivalent))/10000</f>
        <v>-1.1638447199999999</v>
      </c>
      <c r="N23" s="53"/>
      <c r="O23" s="12">
        <f ca="1">SUMIF(INDIRECT(FinancialReference),O$6&amp;#REF!&amp;#REF!,INDIRECT(FinancialEquivalent))/10000</f>
        <v>-1.3343215100000001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312.17506390000005</v>
      </c>
      <c r="AH23" s="6"/>
      <c r="AI23" s="16">
        <f ca="1">+[4]BMPosYesterday!AI23</f>
        <v>265.07432168000003</v>
      </c>
      <c r="AJ23" s="8"/>
      <c r="AK23" s="16">
        <f ca="1">AG23-AI23</f>
        <v>47.100742220000029</v>
      </c>
      <c r="AM23" s="17"/>
      <c r="AO23" s="52">
        <f ca="1">+AK23-'[4]Report -Benchmark Change'!AI23</f>
        <v>5.6843418860808015E-14</v>
      </c>
    </row>
    <row r="24" spans="1:41" s="9" customFormat="1" ht="13.5" customHeight="1" thickBot="1" x14ac:dyDescent="0.3">
      <c r="A24" s="20" t="s">
        <v>12</v>
      </c>
      <c r="B24" s="2"/>
      <c r="C24" s="21">
        <f ca="1">SUM(C11:C14)+C19+C21+C16+C17+C23</f>
        <v>317.97082473000006</v>
      </c>
      <c r="D24"/>
      <c r="E24" s="21">
        <v>0</v>
      </c>
      <c r="F24"/>
      <c r="G24" s="21">
        <f ca="1">SUM(G11:G14)+G19+G21+G16+G17+G23</f>
        <v>3057.2385208734395</v>
      </c>
      <c r="H24"/>
      <c r="I24" s="21">
        <f ca="1">SUM(I11:I14)+I19+I21+I16+I17+I23</f>
        <v>-4613.6573019259076</v>
      </c>
      <c r="J24"/>
      <c r="K24" s="21">
        <f ca="1">SUM(K11:K14)+K19+K21+K16+K17+K23</f>
        <v>-10659.915206777961</v>
      </c>
      <c r="L24"/>
      <c r="M24" s="21">
        <f ca="1">SUM(M11:M14)+M19+M21+M16+M17+M23</f>
        <v>-2912.1025976684282</v>
      </c>
      <c r="N24"/>
      <c r="O24" s="21">
        <f ca="1">SUM(O11:O14)+O19+O21+O16+O17+O23</f>
        <v>10837.978382801157</v>
      </c>
      <c r="P24"/>
      <c r="Q24" s="21">
        <f ca="1">SUM(Q11:Q14)+Q19+Q21+Q16+Q17+Q23</f>
        <v>-7963.4520694051143</v>
      </c>
      <c r="R24"/>
      <c r="S24" s="21">
        <f ca="1">SUM(S11:S14)+S19+S21+S16+S17+S23</f>
        <v>-305.25471855199999</v>
      </c>
      <c r="T24"/>
      <c r="U24" s="21">
        <f ca="1">SUM(U11:U14)+U19+U21+U16+U17+U23</f>
        <v>-95.320197840000219</v>
      </c>
      <c r="V24"/>
      <c r="W24" s="21">
        <f ca="1">SUM(W11:W14)+W19+W21+W16+W17+W23</f>
        <v>-2076.5264745700001</v>
      </c>
      <c r="X24"/>
      <c r="Y24" s="21">
        <f ca="1">SUM(Y11:Y14)+Y19+Y21+Y16+Y17+Y23</f>
        <v>-557.97797416000003</v>
      </c>
      <c r="Z24"/>
      <c r="AA24" s="21">
        <f ca="1">SUM(AA11:AA14)+AA19+AA21+AA16+AA17+AA23</f>
        <v>-10140.650677009999</v>
      </c>
      <c r="AB24"/>
      <c r="AC24" s="21">
        <f ca="1">SUM(AC11:AC14)+AC19+AC21+AC16+AC17+AC23</f>
        <v>3602.3310527699996</v>
      </c>
      <c r="AD24"/>
      <c r="AE24" s="21">
        <f ca="1">SUM(AE11:AE14)+AE19+AE21+AE16+AE17+AE23</f>
        <v>5144.2639701300031</v>
      </c>
      <c r="AF24"/>
      <c r="AG24" s="22">
        <f ca="1">SUM(AG11:AG14)+AG19+AG21+AG16+AG17+AG23</f>
        <v>-16365.07446660481</v>
      </c>
      <c r="AH24" s="6"/>
      <c r="AI24" s="21">
        <f ca="1">SUM(AI11:AI14)+AI19+AI21+AI16+AI17+AI23</f>
        <v>-18604.46668703801</v>
      </c>
      <c r="AJ24" s="8"/>
      <c r="AK24" s="21">
        <f ca="1">SUM(AK11:AK14)+AK19+AK21+AK16+AK17+AK23</f>
        <v>2239.3922204331989</v>
      </c>
      <c r="AL24" s="23"/>
      <c r="AM24" s="24">
        <f ca="1">AG24-'[5]Financial Book Position'!$AJ$23</f>
        <v>-8.750778057401476E-2</v>
      </c>
      <c r="AO24" s="22">
        <f ca="1">SUM(AO11:AO18)+SUM(AO19:AO23)</f>
        <v>2.7429170046389117E-12</v>
      </c>
    </row>
    <row r="25" spans="1:41" s="9" customFormat="1" ht="12.75" customHeight="1" thickTop="1" x14ac:dyDescent="0.25">
      <c r="A25" s="54" t="s">
        <v>26</v>
      </c>
      <c r="B25" s="2"/>
      <c r="C25" s="3">
        <f ca="1">+C24-[4]BMPosYesterday!E23</f>
        <v>47.102009309999971</v>
      </c>
      <c r="D25"/>
      <c r="E25" s="3">
        <f ca="1">+E24-[4]BMPosYesterday!G23</f>
        <v>-144.91630365</v>
      </c>
      <c r="F25"/>
      <c r="G25" s="3">
        <f ca="1">+G24-[4]BMPosYesterday!I23</f>
        <v>3058.1925463234393</v>
      </c>
      <c r="H25" s="3"/>
      <c r="I25" s="3">
        <f ca="1">+I24-[4]BMPosYesterday!K23</f>
        <v>-4612.5417717559076</v>
      </c>
      <c r="J25" s="3"/>
      <c r="K25" s="3">
        <f ca="1">+K24-[4]BMPosYesterday!M23</f>
        <v>-10658.687922017962</v>
      </c>
      <c r="L25" s="3"/>
      <c r="M25" s="3">
        <f ca="1">+M24-[4]BMPosYesterday!O23</f>
        <v>-2910.9390603784282</v>
      </c>
      <c r="N25" s="3"/>
      <c r="O25" s="3">
        <f ca="1">+O24-[4]BMPosYesterday!Q23</f>
        <v>10839.312498871157</v>
      </c>
      <c r="P25" s="3"/>
      <c r="Q25" s="3">
        <f ca="1">+Q24-[4]BMPosYesterday!S23</f>
        <v>-7963.4520694051143</v>
      </c>
      <c r="R25" s="3"/>
      <c r="S25" s="3">
        <f ca="1">+S24-([4]BMPosYesterday!U23)</f>
        <v>-305.25471855199999</v>
      </c>
      <c r="T25" s="4"/>
      <c r="U25" s="3">
        <f ca="1">+U24-[4]BMPosYesterday!W23</f>
        <v>-95.320197840000219</v>
      </c>
      <c r="V25" s="4"/>
      <c r="W25" s="3">
        <f ca="1">+W24-[4]BMPosYesterday!Y23</f>
        <v>-2076.5264745700001</v>
      </c>
      <c r="X25" s="4"/>
      <c r="Y25" s="3">
        <f ca="1">+Y24-[4]BMPosYesterday!AA23</f>
        <v>-557.97797416000003</v>
      </c>
      <c r="Z25" s="3"/>
      <c r="AA25" s="3">
        <f ca="1">+AA24-[4]BMPosYesterday!AC23</f>
        <v>-10140.650677009999</v>
      </c>
      <c r="AB25" s="3"/>
      <c r="AC25" s="3">
        <f ca="1">+AC24-[4]BMPosYesterday!AE23</f>
        <v>3602.3310527699996</v>
      </c>
      <c r="AD25" s="3"/>
      <c r="AE25" s="3">
        <f ca="1">+AE24-[4]BMPosYesterday!AG23</f>
        <v>5144.2639701300031</v>
      </c>
      <c r="AF25" s="4"/>
      <c r="AG25" s="56">
        <f ca="1">SUM(G25:AE25)+C25</f>
        <v>-16630.148788284812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3" priority="1" stopIfTrue="1" operator="equal">
      <formula>"THERE ARE POSITIONS ON HIDDEN ROWS, LINE 70 TO 142"</formula>
    </cfRule>
  </conditionalFormatting>
  <conditionalFormatting sqref="D5">
    <cfRule type="cellIs" dxfId="22" priority="2" stopIfTrue="1" operator="equal">
      <formula>"THERE ARE POSITIONS ON HIDDEN ROWS, LINE 181 TO 189"</formula>
    </cfRule>
  </conditionalFormatting>
  <conditionalFormatting sqref="E5:J5">
    <cfRule type="cellIs" dxfId="21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9433.6477552399992</v>
      </c>
      <c r="H11" s="53"/>
      <c r="I11" s="12">
        <f ca="1">SUMIF(INDIRECT(FinancialReference),I$6&amp;#REF!&amp;#REF!,INDIRECT(FinancialEquivalent))/10000</f>
        <v>-1245.7369471699999</v>
      </c>
      <c r="J11" s="53"/>
      <c r="K11" s="12">
        <f ca="1">SUMIF(INDIRECT(FinancialReference),K$6&amp;#REF!&amp;#REF!,INDIRECT(FinancialEquivalent))/10000</f>
        <v>-14575.689348280001</v>
      </c>
      <c r="L11" s="53"/>
      <c r="M11" s="12">
        <f ca="1">SUMIF(INDIRECT(FinancialReference),M$6&amp;#REF!&amp;#REF!,INDIRECT(FinancialEquivalent))/10000</f>
        <v>-4088.9496928400004</v>
      </c>
      <c r="N11" s="53"/>
      <c r="O11" s="12">
        <f ca="1">SUMIF(INDIRECT(FinancialReference),O$6&amp;#REF!&amp;#REF!,INDIRECT(FinancialEquivalent))/10000</f>
        <v>14845.53588514</v>
      </c>
      <c r="P11" s="53"/>
      <c r="Q11" s="12">
        <f ca="1">SUMIF(INDIRECT(FinancialReference),Q$6&amp;#REF!&amp;#REF!,INDIRECT(FinancialEquivalent))/10000</f>
        <v>-8191.629849330001</v>
      </c>
      <c r="R11" s="53"/>
      <c r="S11" s="12">
        <f ca="1">SUMIF(INDIRECT(FinancialReference),S$6&amp;#REF!&amp;#REF!,INDIRECT(FinancialEquivalent))/10000</f>
        <v>314.59052613</v>
      </c>
      <c r="T11" s="53"/>
      <c r="U11" s="12">
        <f ca="1">SUMIF(INDIRECT(FinancialReference),U$6&amp;#REF!&amp;#REF!,INDIRECT(FinancialEquivalent))/10000</f>
        <v>2607.0817611000002</v>
      </c>
      <c r="V11" s="53"/>
      <c r="W11" s="12">
        <f ca="1">SUMIF(INDIRECT(FinancialReference),W$6&amp;#REF!&amp;#REF!,INDIRECT(FinancialEquivalent))/10000</f>
        <v>-783.47961794999992</v>
      </c>
      <c r="X11" s="53"/>
      <c r="Y11" s="12">
        <f ca="1">SUMIF(INDIRECT(FinancialReference),Y$6&amp;#REF!&amp;#REF!,INDIRECT(FinancialEquivalent))/10000</f>
        <v>-720.49514689</v>
      </c>
      <c r="Z11" s="53"/>
      <c r="AA11" s="12">
        <f ca="1">SUMIF(INDIRECT(FinancialReference),AA$6&amp;#REF!&amp;#REF!,INDIRECT(FinancialEquivalent))/10000</f>
        <v>-3322.707191420001</v>
      </c>
      <c r="AB11" s="53"/>
      <c r="AC11" s="12">
        <f ca="1">SUMIF(INDIRECT(FinancialReference),AC$6&amp;#REF!&amp;#REF!,INDIRECT(FinancialEquivalent))/10000</f>
        <v>4922.0578020800003</v>
      </c>
      <c r="AD11" s="53"/>
      <c r="AE11" s="12">
        <f ca="1">SUMIF(INDIRECT(FinancialReference),AE$6&amp;#REF!&amp;#REF!,INDIRECT(FinancialEquivalent))/10000</f>
        <v>-6790.6204476399898</v>
      </c>
      <c r="AF11" s="13"/>
      <c r="AG11" s="15">
        <f t="shared" ref="AG11:AG22" ca="1" si="0">SUM(C11:AE11)</f>
        <v>-7596.3945118299935</v>
      </c>
      <c r="AH11" s="6"/>
      <c r="AI11" s="16">
        <f ca="1">+[6]BMPosYesterday!AI11</f>
        <v>-9654.7665801200019</v>
      </c>
      <c r="AJ11" s="8"/>
      <c r="AK11" s="16">
        <f ca="1">AG11-AI11</f>
        <v>2058.3720682900084</v>
      </c>
      <c r="AM11" s="17"/>
      <c r="AO11" s="52">
        <f ca="1">+AK11-'[6]Report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-265.64673076999998</v>
      </c>
      <c r="H12" s="53"/>
      <c r="I12" s="12">
        <f ca="1">SUMIF(INDIRECT(FinancialReference),I$6&amp;#REF!&amp;#REF!,INDIRECT(FinancialEquivalent))/10000</f>
        <v>-259.41744698000002</v>
      </c>
      <c r="J12" s="53"/>
      <c r="K12" s="12">
        <f ca="1">SUMIF(INDIRECT(FinancialReference),K$6&amp;#REF!&amp;#REF!,INDIRECT(FinancialEquivalent))/10000</f>
        <v>-257.02653321000003</v>
      </c>
      <c r="L12" s="53"/>
      <c r="M12" s="12">
        <f ca="1">SUMIF(INDIRECT(FinancialReference),M$6&amp;#REF!&amp;#REF!,INDIRECT(FinancialEquivalent))/10000</f>
        <v>-149.71346561000001</v>
      </c>
      <c r="N12" s="53"/>
      <c r="O12" s="12">
        <f ca="1">SUMIF(INDIRECT(FinancialReference),O$6&amp;#REF!&amp;#REF!,INDIRECT(FinancialEquivalent))/10000</f>
        <v>591.84181706000004</v>
      </c>
      <c r="P12" s="53"/>
      <c r="Q12" s="12">
        <f ca="1">SUMIF(INDIRECT(FinancialReference),Q$6&amp;#REF!&amp;#REF!,INDIRECT(FinancialEquivalent))/10000</f>
        <v>-253.72329725</v>
      </c>
      <c r="R12" s="53"/>
      <c r="S12" s="12">
        <f ca="1">SUMIF(INDIRECT(FinancialReference),S$6&amp;#REF!&amp;#REF!,INDIRECT(FinancialEquivalent))/10000</f>
        <v>-11.141061780000001</v>
      </c>
      <c r="T12" s="53"/>
      <c r="U12" s="12">
        <f ca="1">SUMIF(INDIRECT(FinancialReference),U$6&amp;#REF!&amp;#REF!,INDIRECT(FinancialEquivalent))/10000</f>
        <v>64.874345810000008</v>
      </c>
      <c r="V12" s="53"/>
      <c r="W12" s="12">
        <f ca="1">SUMIF(INDIRECT(FinancialReference),W$6&amp;#REF!&amp;#REF!,INDIRECT(FinancialEquivalent))/10000</f>
        <v>167.04806631</v>
      </c>
      <c r="X12" s="53"/>
      <c r="Y12" s="12">
        <f ca="1">SUMIF(INDIRECT(FinancialReference),Y$6&amp;#REF!&amp;#REF!,INDIRECT(FinancialEquivalent))/10000</f>
        <v>192.23722849000001</v>
      </c>
      <c r="Z12" s="53"/>
      <c r="AA12" s="12">
        <f ca="1">SUMIF(INDIRECT(FinancialReference),AA$6&amp;#REF!&amp;#REF!,INDIRECT(FinancialEquivalent))/10000</f>
        <v>-14.75406116000007</v>
      </c>
      <c r="AB12" s="53"/>
      <c r="AC12" s="12">
        <f ca="1">SUMIF(INDIRECT(FinancialReference),AC$6&amp;#REF!&amp;#REF!,INDIRECT(FinancialEquivalent))/10000</f>
        <v>111.36350071999999</v>
      </c>
      <c r="AD12" s="53"/>
      <c r="AE12" s="12">
        <f ca="1">SUMIF(INDIRECT(FinancialReference),AE$6&amp;#REF!&amp;#REF!,INDIRECT(FinancialEquivalent))/10000</f>
        <v>-457.95998302999988</v>
      </c>
      <c r="AF12" s="13"/>
      <c r="AG12" s="15">
        <f t="shared" ca="1" si="0"/>
        <v>-542.01762139999983</v>
      </c>
      <c r="AH12" s="6"/>
      <c r="AI12" s="16">
        <f ca="1">+[6]BMPosYesterday!AI12</f>
        <v>-895.89395433000004</v>
      </c>
      <c r="AJ12" s="8"/>
      <c r="AK12" s="16">
        <f t="shared" ref="AK12:AK22" ca="1" si="1">AG12-AI12</f>
        <v>353.87633293000022</v>
      </c>
      <c r="AM12" s="17"/>
      <c r="AO12" s="52">
        <f ca="1">+AK12-'[6]Report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+[6]BMPosYesterday!AI13</f>
        <v>0</v>
      </c>
      <c r="AJ13" s="8"/>
      <c r="AK13" s="16">
        <f t="shared" ca="1" si="1"/>
        <v>0</v>
      </c>
      <c r="AM13" s="17"/>
      <c r="AO13" s="52">
        <f ca="1">+AK13-'[6]Report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-5048.5571786399996</v>
      </c>
      <c r="H14" s="53"/>
      <c r="I14" s="12">
        <f ca="1">SUMIF(INDIRECT(FinancialReference),I$6&amp;#REF!&amp;#REF!,INDIRECT(FinancialEquivalent))/10000</f>
        <v>-1266.3101562699999</v>
      </c>
      <c r="J14" s="53"/>
      <c r="K14" s="12">
        <f ca="1">SUMIF(INDIRECT(FinancialReference),K$6&amp;#REF!&amp;#REF!,INDIRECT(FinancialEquivalent))/10000</f>
        <v>-792.39183295999999</v>
      </c>
      <c r="L14" s="53"/>
      <c r="M14" s="12">
        <f ca="1">SUMIF(INDIRECT(FinancialReference),M$6&amp;#REF!&amp;#REF!,INDIRECT(FinancialEquivalent))/10000</f>
        <v>-756.78133511999999</v>
      </c>
      <c r="N14" s="53"/>
      <c r="O14" s="12">
        <f ca="1">SUMIF(INDIRECT(FinancialReference),O$6&amp;#REF!&amp;#REF!,INDIRECT(FinancialEquivalent))/10000</f>
        <v>-707.69672193999997</v>
      </c>
      <c r="P14" s="53"/>
      <c r="Q14" s="12">
        <f ca="1">SUMIF(INDIRECT(FinancialReference),Q$6&amp;#REF!&amp;#REF!,INDIRECT(FinancialEquivalent))/10000</f>
        <v>132.12346355</v>
      </c>
      <c r="R14" s="53"/>
      <c r="S14" s="12">
        <f ca="1">SUMIF(INDIRECT(FinancialReference),S$6&amp;#REF!&amp;#REF!,INDIRECT(FinancialEquivalent))/10000</f>
        <v>-457.15400294000005</v>
      </c>
      <c r="T14" s="53"/>
      <c r="U14" s="12">
        <f ca="1">SUMIF(INDIRECT(FinancialReference),U$6&amp;#REF!&amp;#REF!,INDIRECT(FinancialEquivalent))/10000</f>
        <v>-2462.3166732</v>
      </c>
      <c r="V14" s="53"/>
      <c r="W14" s="12">
        <f ca="1">SUMIF(INDIRECT(FinancialReference),W$6&amp;#REF!&amp;#REF!,INDIRECT(FinancialEquivalent))/10000</f>
        <v>-1838.8476504700002</v>
      </c>
      <c r="X14" s="53"/>
      <c r="Y14" s="12">
        <f ca="1">SUMIF(INDIRECT(FinancialReference),Y$6&amp;#REF!&amp;#REF!,INDIRECT(FinancialEquivalent))/10000</f>
        <v>154.31357886000001</v>
      </c>
      <c r="Z14" s="53"/>
      <c r="AA14" s="12">
        <f ca="1">SUMIF(INDIRECT(FinancialReference),AA$6&amp;#REF!&amp;#REF!,INDIRECT(FinancialEquivalent))/10000</f>
        <v>-4562.880769639999</v>
      </c>
      <c r="AB14" s="53"/>
      <c r="AC14" s="12">
        <f ca="1">SUMIF(INDIRECT(FinancialReference),AC$6&amp;#REF!&amp;#REF!,INDIRECT(FinancialEquivalent))/10000</f>
        <v>-1320.95408443</v>
      </c>
      <c r="AD14" s="53"/>
      <c r="AE14" s="12">
        <f ca="1">SUMIF(INDIRECT(FinancialReference),AE$6&amp;#REF!&amp;#REF!,INDIRECT(FinancialEquivalent))/10000</f>
        <v>3483.1880649600021</v>
      </c>
      <c r="AF14" s="13"/>
      <c r="AG14" s="15">
        <f t="shared" ca="1" si="0"/>
        <v>-15444.265298239996</v>
      </c>
      <c r="AH14" s="6"/>
      <c r="AI14" s="16">
        <f ca="1">+[6]BMPosYesterday!AI14</f>
        <v>-15238.169396639996</v>
      </c>
      <c r="AJ14" s="8"/>
      <c r="AK14" s="16">
        <f t="shared" ca="1" si="1"/>
        <v>-206.09590159999971</v>
      </c>
      <c r="AM14" s="17"/>
      <c r="AO14" s="52">
        <f ca="1">+AK14-'[6]Report -Benchmark Change'!AI14</f>
        <v>-4.0927261579781771E-12</v>
      </c>
    </row>
    <row r="15" spans="1:45" s="9" customFormat="1" ht="12.75" customHeight="1" x14ac:dyDescent="0.2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-73.634818330000002</v>
      </c>
      <c r="R15" s="53"/>
      <c r="S15" s="12">
        <f ca="1">SUMIF(INDIRECT(FinancialReference),S$6&amp;#REF!&amp;#REF!,INDIRECT(FinancialNotional))/10000</f>
        <v>-75.832801349999997</v>
      </c>
      <c r="T15" s="53"/>
      <c r="U15" s="12">
        <f ca="1">SUMIF(INDIRECT(FinancialReference),U$6&amp;#REF!&amp;#REF!,INDIRECT(FinancialNotional))/10000</f>
        <v>-75.561239999999998</v>
      </c>
      <c r="V15" s="53"/>
      <c r="W15" s="12">
        <f ca="1">SUMIF(INDIRECT(FinancialReference),W$6&amp;#REF!&amp;#REF!,INDIRECT(FinancialNotional))/10000</f>
        <v>-67.992426100000003</v>
      </c>
      <c r="X15" s="53"/>
      <c r="Y15" s="12">
        <f ca="1">SUMIF(INDIRECT(FinancialReference),Y$6&amp;#REF!&amp;#REF!,INDIRECT(FinancialNotional))/10000</f>
        <v>-75.017536329999999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-368.03882210999996</v>
      </c>
      <c r="AH15" s="6"/>
      <c r="AI15" s="16">
        <f ca="1">+[6]BMPosYesterday!AI15</f>
        <v>-367.93939248000004</v>
      </c>
      <c r="AJ15" s="8"/>
      <c r="AK15" s="16">
        <f t="shared" ca="1" si="1"/>
        <v>-9.9429629999917779E-2</v>
      </c>
      <c r="AM15" s="17">
        <f ca="1">AG15-'[5]Financial Book Position'!$AJ$17</f>
        <v>0</v>
      </c>
      <c r="AO15" s="52">
        <f ca="1">+AK15-'[6]Report -Benchmark Change'!AI15</f>
        <v>8.5265128291212022E-14</v>
      </c>
    </row>
    <row r="16" spans="1:45" s="9" customFormat="1" ht="12.75" customHeight="1" x14ac:dyDescent="0.2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-8.7533761041097807E-2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-8.7533761041097807E-2</v>
      </c>
      <c r="AH16" s="6"/>
      <c r="AI16" s="16">
        <f ca="1">+[6]BMPosYesterday!AI16</f>
        <v>-8.7508410055398111E-2</v>
      </c>
      <c r="AJ16" s="8"/>
      <c r="AK16" s="16">
        <f t="shared" ca="1" si="1"/>
        <v>-2.5350985699695849E-5</v>
      </c>
      <c r="AM16" s="17"/>
      <c r="AO16" s="52">
        <f ca="1">+AK16-'[6]Report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+[6]BMPosYesterday!AI17</f>
        <v>0</v>
      </c>
      <c r="AJ17" s="8"/>
      <c r="AK17" s="16">
        <f t="shared" ca="1" si="1"/>
        <v>0</v>
      </c>
      <c r="AM17" s="17"/>
      <c r="AO17" s="52">
        <f ca="1">+AK17-'[6]Report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+[6]BMPosYesterday!AI18</f>
        <v>0</v>
      </c>
      <c r="AJ18" s="8"/>
      <c r="AK18" s="16">
        <f t="shared" ca="1" si="1"/>
        <v>0</v>
      </c>
      <c r="AM18" s="17"/>
      <c r="AO18" s="52">
        <f ca="1">+AK18-'[6]Report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+[6]BMPosYesterday!AI19</f>
        <v>0</v>
      </c>
      <c r="AJ19" s="8"/>
      <c r="AK19" s="16">
        <f t="shared" ca="1" si="1"/>
        <v>0</v>
      </c>
      <c r="AM19" s="17"/>
      <c r="AO19" s="52">
        <f ca="1">+AK19-'[6]Report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181.92761050999999</v>
      </c>
      <c r="H20" s="53"/>
      <c r="I20" s="12">
        <f ca="1">SUMIF(INDIRECT(FinancialReference),I$6&amp;#REF!&amp;#REF!,INDIRECT(FinancialNotional))/10000</f>
        <v>-24.685179489999999</v>
      </c>
      <c r="J20" s="53"/>
      <c r="K20" s="12">
        <f ca="1">SUMIF(INDIRECT(FinancialReference),K$6&amp;#REF!&amp;#REF!,INDIRECT(FinancialNotional))/10000</f>
        <v>-132.71767929000001</v>
      </c>
      <c r="L20" s="53"/>
      <c r="M20" s="12">
        <f ca="1">SUMIF(INDIRECT(FinancialReference),M$6&amp;#REF!&amp;#REF!,INDIRECT(FinancialNotional))/10000</f>
        <v>-127.51549003000001</v>
      </c>
      <c r="N20" s="53"/>
      <c r="O20" s="12">
        <f ca="1">SUMIF(INDIRECT(FinancialReference),O$6&amp;#REF!&amp;#REF!,INDIRECT(FinancialNotional))/10000</f>
        <v>-131.82299898000002</v>
      </c>
      <c r="P20" s="53"/>
      <c r="Q20" s="12">
        <f ca="1">SUMIF(INDIRECT(FinancialReference),Q$6&amp;#REF!&amp;#REF!,INDIRECT(FinancialNotional))/10000</f>
        <v>-541.95226296999999</v>
      </c>
      <c r="R20" s="53"/>
      <c r="S20" s="12">
        <f ca="1">SUMIF(INDIRECT(FinancialReference),S$6&amp;#REF!&amp;#REF!,INDIRECT(FinancialNotional))/10000</f>
        <v>-494.42986480000002</v>
      </c>
      <c r="T20" s="53"/>
      <c r="U20" s="12">
        <f ca="1">SUMIF(INDIRECT(FinancialReference),U$6&amp;#REF!&amp;#REF!,INDIRECT(FinancialNotional))/10000</f>
        <v>-498.70418403000002</v>
      </c>
      <c r="V20" s="53"/>
      <c r="W20" s="12">
        <f ca="1">SUMIF(INDIRECT(FinancialReference),W$6&amp;#REF!&amp;#REF!,INDIRECT(FinancialNotional))/10000</f>
        <v>-448.75001222999998</v>
      </c>
      <c r="X20" s="53"/>
      <c r="Y20" s="12">
        <f ca="1">SUMIF(INDIRECT(FinancialReference),Y$6&amp;#REF!&amp;#REF!,INDIRECT(FinancialNotional))/10000</f>
        <v>-495.11573980999998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-2713.7658011200001</v>
      </c>
      <c r="AH20" s="6"/>
      <c r="AI20" s="16">
        <f ca="1">+[6]BMPosYesterday!AI20</f>
        <v>-2870.2823001500001</v>
      </c>
      <c r="AJ20" s="8"/>
      <c r="AK20" s="16">
        <f ca="1">AG20-AI20</f>
        <v>156.51649902999998</v>
      </c>
      <c r="AM20" s="17">
        <f ca="1">AG20-'[5]Financial Book Position'!$AJ$19</f>
        <v>0</v>
      </c>
      <c r="AO20" s="52">
        <f ca="1">+AK20-'[6]Report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-1.0580247841202899</v>
      </c>
      <c r="H21" s="53"/>
      <c r="I21" s="12">
        <f ca="1">SUMIF(INDIRECT(FinancialReference),I$6&amp;#REF!&amp;#REF!,INDIRECT(FinancialEquivalent))/10000</f>
        <v>-1.3088675227837501</v>
      </c>
      <c r="J21" s="53"/>
      <c r="K21" s="12">
        <f ca="1">SUMIF(INDIRECT(FinancialReference),K$6&amp;#REF!&amp;#REF!,INDIRECT(FinancialEquivalent))/10000</f>
        <v>-1.0382113799887001</v>
      </c>
      <c r="L21" s="53"/>
      <c r="M21" s="12">
        <f ca="1">SUMIF(INDIRECT(FinancialReference),M$6&amp;#REF!&amp;#REF!,INDIRECT(FinancialEquivalent))/10000</f>
        <v>-1.0701651999663999</v>
      </c>
      <c r="N21" s="53"/>
      <c r="O21" s="12">
        <f ca="1">SUMIF(INDIRECT(FinancialReference),O$6&amp;#REF!&amp;#REF!,INDIRECT(FinancialEquivalent))/10000</f>
        <v>-1.17029962169852</v>
      </c>
      <c r="P21" s="53"/>
      <c r="Q21" s="12">
        <f ca="1">SUMIF(INDIRECT(FinancialReference),Q$6&amp;#REF!&amp;#REF!,INDIRECT(FinancialEquivalent))/10000</f>
        <v>-0.59110414776570896</v>
      </c>
      <c r="R21" s="53"/>
      <c r="S21" s="12">
        <f ca="1">SUMIF(INDIRECT(FinancialReference),S$6&amp;#REF!&amp;#REF!,INDIRECT(FinancialEquivalent))/10000</f>
        <v>-0.60666241099999996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-6.8433350673233688</v>
      </c>
      <c r="AH21" s="6"/>
      <c r="AI21" s="16">
        <f ca="1">+[6]BMPosYesterday!AI21</f>
        <v>-6.8412304678497389</v>
      </c>
      <c r="AJ21" s="8"/>
      <c r="AK21" s="16">
        <f ca="1">AG21-AI21</f>
        <v>-2.1045994736299534E-3</v>
      </c>
      <c r="AM21" s="17"/>
      <c r="AO21" s="52">
        <f ca="1">+AK21-'[6]Report -Benchmark Change'!AI21</f>
        <v>6.6613381477509392E-16</v>
      </c>
    </row>
    <row r="22" spans="1:41" s="9" customFormat="1" ht="12.75" customHeight="1" x14ac:dyDescent="0.2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+[6]BMPosYesterday!AI22</f>
        <v>0</v>
      </c>
      <c r="AJ22" s="8"/>
      <c r="AK22" s="16">
        <f t="shared" ca="1" si="1"/>
        <v>0</v>
      </c>
      <c r="AM22" s="17"/>
      <c r="AO22" s="52">
        <f ca="1">+AK22-'[6]Report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 ca="1">SUMIF(INDIRECT(FinancialReference),C$6&amp;#REF!&amp;#REF!,INDIRECT(FinancialEquivalent))/10000</f>
        <v>231.65490137999998</v>
      </c>
      <c r="D23"/>
      <c r="E23" s="13">
        <f ca="1">'[5]Financial Book Position'!$H$21</f>
        <v>1373.4889302900001</v>
      </c>
      <c r="F23" s="53"/>
      <c r="G23" s="12">
        <f ca="1">SUMIF(INDIRECT(FinancialReference),G$6&amp;#REF!&amp;#REF!,INDIRECT(FinancialNotional))/10000</f>
        <v>-0.95472102000000014</v>
      </c>
      <c r="H23" s="53"/>
      <c r="I23" s="12">
        <f ca="1">SUMIF(INDIRECT(FinancialReference),I$6&amp;#REF!&amp;#REF!,INDIRECT(FinancialEquivalent))/10000</f>
        <v>-1.1163857699999999</v>
      </c>
      <c r="J23" s="53"/>
      <c r="K23" s="12">
        <f ca="1">SUMIF(INDIRECT(FinancialReference),K$6&amp;#REF!&amp;#REF!,INDIRECT(FinancialEquivalent))/10000</f>
        <v>-1.22822677</v>
      </c>
      <c r="L23" s="53"/>
      <c r="M23" s="12">
        <f ca="1">SUMIF(INDIRECT(FinancialReference),M$6&amp;#REF!&amp;#REF!,INDIRECT(FinancialEquivalent))/10000</f>
        <v>-1.1643185899999999</v>
      </c>
      <c r="N23" s="53"/>
      <c r="O23" s="12">
        <f ca="1">SUMIF(INDIRECT(FinancialReference),O$6&amp;#REF!&amp;#REF!,INDIRECT(FinancialEquivalent))/10000</f>
        <v>-1.33481129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225.85643793999975</v>
      </c>
      <c r="AH23" s="6"/>
      <c r="AI23" s="16">
        <f ca="1">+[6]BMPosYesterday!AI23</f>
        <v>221.38353574000004</v>
      </c>
      <c r="AJ23" s="8"/>
      <c r="AK23" s="16">
        <f ca="1">AG23-AI23</f>
        <v>4.4729021999997087</v>
      </c>
      <c r="AM23" s="17"/>
      <c r="AO23" s="52">
        <f ca="1">+AK23-'[6]Report -Benchmark Change'!AI23</f>
        <v>-2.7178259642823832E-13</v>
      </c>
    </row>
    <row r="24" spans="1:41" s="9" customFormat="1" ht="13.5" customHeight="1" thickBot="1" x14ac:dyDescent="0.3">
      <c r="A24" s="20" t="s">
        <v>12</v>
      </c>
      <c r="B24" s="2"/>
      <c r="C24" s="21">
        <f ca="1">SUM(C11:C14)+C19+C21+C16+C17+C23</f>
        <v>231.65490137999998</v>
      </c>
      <c r="D24"/>
      <c r="E24" s="21">
        <v>0</v>
      </c>
      <c r="F24"/>
      <c r="G24" s="21">
        <f ca="1">SUM(G11:G14)+G19+G21+G16+G17+G23</f>
        <v>4117.4311000258795</v>
      </c>
      <c r="H24"/>
      <c r="I24" s="21">
        <f ca="1">SUM(I11:I14)+I19+I21+I16+I17+I23</f>
        <v>-2773.8898037127833</v>
      </c>
      <c r="J24"/>
      <c r="K24" s="21">
        <f ca="1">SUM(K11:K14)+K19+K21+K16+K17+K23</f>
        <v>-15627.374152599989</v>
      </c>
      <c r="L24"/>
      <c r="M24" s="21">
        <f ca="1">SUM(M11:M14)+M19+M21+M16+M17+M23</f>
        <v>-4997.6789773599667</v>
      </c>
      <c r="N24"/>
      <c r="O24" s="21">
        <f ca="1">SUM(O11:O14)+O19+O21+O16+O17+O23</f>
        <v>14727.175869348301</v>
      </c>
      <c r="P24"/>
      <c r="Q24" s="21">
        <f ca="1">SUM(Q11:Q14)+Q19+Q21+Q16+Q17+Q23</f>
        <v>-8313.9083209388082</v>
      </c>
      <c r="R24"/>
      <c r="S24" s="21">
        <f ca="1">SUM(S11:S14)+S19+S21+S16+S17+S23</f>
        <v>-154.31120100100009</v>
      </c>
      <c r="T24"/>
      <c r="U24" s="21">
        <f ca="1">SUM(U11:U14)+U19+U21+U16+U17+U23</f>
        <v>209.63943371000005</v>
      </c>
      <c r="V24"/>
      <c r="W24" s="21">
        <f ca="1">SUM(W11:W14)+W19+W21+W16+W17+W23</f>
        <v>-2455.2792021100004</v>
      </c>
      <c r="X24"/>
      <c r="Y24" s="21">
        <f ca="1">SUM(Y11:Y14)+Y19+Y21+Y16+Y17+Y23</f>
        <v>-373.94433953999999</v>
      </c>
      <c r="Z24"/>
      <c r="AA24" s="21">
        <f ca="1">SUM(AA11:AA14)+AA19+AA21+AA16+AA17+AA23</f>
        <v>-7900.3420222200002</v>
      </c>
      <c r="AB24"/>
      <c r="AC24" s="21">
        <f ca="1">SUM(AC11:AC14)+AC19+AC21+AC16+AC17+AC23</f>
        <v>3712.4672183700004</v>
      </c>
      <c r="AD24"/>
      <c r="AE24" s="21">
        <f ca="1">SUM(AE11:AE14)+AE19+AE21+AE16+AE17+AE23</f>
        <v>-3765.3923657099881</v>
      </c>
      <c r="AF24"/>
      <c r="AG24" s="22">
        <f ca="1">SUM(AG11:AG14)+AG19+AG21+AG16+AG17+AG23</f>
        <v>-23363.751862358349</v>
      </c>
      <c r="AH24" s="6"/>
      <c r="AI24" s="21">
        <f ca="1">SUM(AI11:AI14)+AI19+AI21+AI16+AI17+AI23</f>
        <v>-25574.375134227903</v>
      </c>
      <c r="AJ24" s="8"/>
      <c r="AK24" s="21">
        <f ca="1">SUM(AK11:AK14)+AK19+AK21+AK16+AK17+AK23</f>
        <v>2210.6232718695492</v>
      </c>
      <c r="AL24" s="23"/>
      <c r="AM24" s="24">
        <f ca="1">AG24-'[5]Financial Book Position'!$AJ$23</f>
        <v>-8.7533761026861612E-2</v>
      </c>
      <c r="AO24" s="22">
        <f ca="1">SUM(AO11:AO18)+SUM(AO19:AO23)</f>
        <v>-4.2785774923004283E-12</v>
      </c>
    </row>
    <row r="25" spans="1:41" s="9" customFormat="1" ht="12.75" customHeight="1" thickTop="1" x14ac:dyDescent="0.25">
      <c r="A25" s="54" t="s">
        <v>26</v>
      </c>
      <c r="B25" s="2"/>
      <c r="C25" s="3">
        <f ca="1">+C24-[6]BMPosYesterday!E24</f>
        <v>4.4746869899999808</v>
      </c>
      <c r="D25"/>
      <c r="E25" s="3">
        <f ca="1">+E24-[6]BMPosYesterday!G24</f>
        <v>0</v>
      </c>
      <c r="F25"/>
      <c r="G25" s="3">
        <f ca="1">+G24-[6]BMPosYesterday!I24</f>
        <v>3451.9242225918647</v>
      </c>
      <c r="H25" s="3"/>
      <c r="I25" s="3">
        <f ca="1">+I24-[6]BMPosYesterday!K24</f>
        <v>-405.27497843321589</v>
      </c>
      <c r="J25" s="3"/>
      <c r="K25" s="3">
        <f ca="1">+K24-[6]BMPosYesterday!M24</f>
        <v>-2335.4986567704109</v>
      </c>
      <c r="L25" s="3"/>
      <c r="M25" s="3">
        <f ca="1">+M24-[6]BMPosYesterday!O24</f>
        <v>-2060.3836119693192</v>
      </c>
      <c r="N25" s="3"/>
      <c r="O25" s="3">
        <f ca="1">+O24-[6]BMPosYesterday!Q24</f>
        <v>767.52342194931771</v>
      </c>
      <c r="P25" s="3"/>
      <c r="Q25" s="3">
        <f ca="1">+Q24-[6]BMPosYesterday!S24</f>
        <v>92.557190036301108</v>
      </c>
      <c r="R25" s="3"/>
      <c r="S25" s="3">
        <f ca="1">+S24-([6]BMPosYesterday!U24)</f>
        <v>256.25364413499989</v>
      </c>
      <c r="T25" s="4"/>
      <c r="U25" s="3">
        <f ca="1">+U24-[6]BMPosYesterday!W24</f>
        <v>455.50991313999998</v>
      </c>
      <c r="V25" s="4"/>
      <c r="W25" s="3">
        <f ca="1">+W24-[6]BMPosYesterday!Y24</f>
        <v>183.22445212999992</v>
      </c>
      <c r="X25" s="4"/>
      <c r="Y25" s="3">
        <f ca="1">+Y24-[6]BMPosYesterday!AA24</f>
        <v>260.48054688999991</v>
      </c>
      <c r="Z25" s="3"/>
      <c r="AA25" s="3">
        <f ca="1">+AA24-[6]BMPosYesterday!AC24</f>
        <v>1454.2367672000037</v>
      </c>
      <c r="AB25" s="3"/>
      <c r="AC25" s="3">
        <f ca="1">+AC24-[6]BMPosYesterday!AE24</f>
        <v>276.61071083999968</v>
      </c>
      <c r="AD25" s="3"/>
      <c r="AE25" s="3">
        <f ca="1">+AE24-[6]BMPosYesterday!AG24</f>
        <v>-191.01503685998932</v>
      </c>
      <c r="AF25" s="4"/>
      <c r="AG25" s="5">
        <f ca="1">SUM(G25:AE25)+C25</f>
        <v>2210.623271869551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0" priority="1" stopIfTrue="1" operator="equal">
      <formula>"THERE ARE POSITIONS ON HIDDEN ROWS, LINE 70 TO 142"</formula>
    </cfRule>
  </conditionalFormatting>
  <conditionalFormatting sqref="D5">
    <cfRule type="cellIs" dxfId="19" priority="2" stopIfTrue="1" operator="equal">
      <formula>"THERE ARE POSITIONS ON HIDDEN ROWS, LINE 181 TO 189"</formula>
    </cfRule>
  </conditionalFormatting>
  <conditionalFormatting sqref="E5:J5">
    <cfRule type="cellIs" dxfId="18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topLeftCell="A3"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0</v>
      </c>
      <c r="H11" s="53"/>
      <c r="I11" s="12">
        <f>SUMIF(INDIRECT(FinancialReference),I$6&amp;#REF!&amp;#REF!,INDIRECT(FinancialEquivalent))/10000</f>
        <v>6857.932692209999</v>
      </c>
      <c r="J11" s="53"/>
      <c r="K11" s="12">
        <f>SUMIF(INDIRECT(FinancialReference),K$6&amp;#REF!&amp;#REF!,INDIRECT(FinancialEquivalent))/10000</f>
        <v>-9860.3973804199995</v>
      </c>
      <c r="L11" s="53"/>
      <c r="M11" s="12">
        <f>SUMIF(INDIRECT(FinancialReference),M$6&amp;#REF!&amp;#REF!,INDIRECT(FinancialEquivalent))/10000</f>
        <v>-7669.7962396500006</v>
      </c>
      <c r="N11" s="53"/>
      <c r="O11" s="12">
        <f>SUMIF(INDIRECT(FinancialReference),O$6&amp;#REF!&amp;#REF!,INDIRECT(FinancialEquivalent))/10000</f>
        <v>12589.44234557</v>
      </c>
      <c r="P11" s="53"/>
      <c r="Q11" s="12">
        <f>SUMIF(INDIRECT(FinancialReference),Q$6&amp;#REF!&amp;#REF!,INDIRECT(FinancialEquivalent))/10000</f>
        <v>-7697.1207128000005</v>
      </c>
      <c r="R11" s="53"/>
      <c r="S11" s="12">
        <f>SUMIF(INDIRECT(FinancialReference),S$6&amp;#REF!&amp;#REF!,INDIRECT(FinancialEquivalent))/10000</f>
        <v>1434.6734106500001</v>
      </c>
      <c r="T11" s="53"/>
      <c r="U11" s="12">
        <f>SUMIF(INDIRECT(FinancialReference),U$6&amp;#REF!&amp;#REF!,INDIRECT(FinancialEquivalent))/10000</f>
        <v>3036.9457530899999</v>
      </c>
      <c r="V11" s="53"/>
      <c r="W11" s="12">
        <f>SUMIF(INDIRECT(FinancialReference),W$6&amp;#REF!&amp;#REF!,INDIRECT(FinancialEquivalent))/10000</f>
        <v>-1699.9366581099998</v>
      </c>
      <c r="X11" s="53"/>
      <c r="Y11" s="12">
        <f>SUMIF(INDIRECT(FinancialReference),Y$6&amp;#REF!&amp;#REF!,INDIRECT(FinancialEquivalent))/10000</f>
        <v>-1301.6627341600001</v>
      </c>
      <c r="Z11" s="53"/>
      <c r="AA11" s="12">
        <f>SUMIF(INDIRECT(FinancialReference),AA$6&amp;#REF!&amp;#REF!,INDIRECT(FinancialEquivalent))/10000</f>
        <v>2448.8372096599996</v>
      </c>
      <c r="AB11" s="53"/>
      <c r="AC11" s="12">
        <f>SUMIF(INDIRECT(FinancialReference),AC$6&amp;#REF!&amp;#REF!,INDIRECT(FinancialEquivalent))/10000</f>
        <v>5659.6769589400001</v>
      </c>
      <c r="AD11" s="53"/>
      <c r="AE11" s="12">
        <f>SUMIF(INDIRECT(FinancialReference),AE$6&amp;#REF!&amp;#REF!,INDIRECT(FinancialEquivalent))/10000</f>
        <v>164.58510396000187</v>
      </c>
      <c r="AF11" s="13"/>
      <c r="AG11" s="15">
        <f t="shared" ref="AG11:AG22" si="0">SUM(C11:AE11)</f>
        <v>3963.1797489399996</v>
      </c>
      <c r="AH11" s="6"/>
      <c r="AI11" s="16">
        <f>+[7]BMPosYesterday!AI11</f>
        <v>-1199.4646525299977</v>
      </c>
      <c r="AJ11" s="8"/>
      <c r="AK11" s="16">
        <f>AG11-AI11</f>
        <v>5162.6444014699973</v>
      </c>
      <c r="AM11" s="17"/>
      <c r="AO11" s="52">
        <f>+AK11-'[7]Report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0</v>
      </c>
      <c r="H12" s="53"/>
      <c r="I12" s="12">
        <f>SUMIF(INDIRECT(FinancialReference),I$6&amp;#REF!&amp;#REF!,INDIRECT(FinancialEquivalent))/10000</f>
        <v>-380.90810247999997</v>
      </c>
      <c r="J12" s="53"/>
      <c r="K12" s="12">
        <f>SUMIF(INDIRECT(FinancialReference),K$6&amp;#REF!&amp;#REF!,INDIRECT(FinancialEquivalent))/10000</f>
        <v>-426.29846309000004</v>
      </c>
      <c r="L12" s="53"/>
      <c r="M12" s="12">
        <f>SUMIF(INDIRECT(FinancialReference),M$6&amp;#REF!&amp;#REF!,INDIRECT(FinancialEquivalent))/10000</f>
        <v>-265.90399674999998</v>
      </c>
      <c r="N12" s="53"/>
      <c r="O12" s="12">
        <f>SUMIF(INDIRECT(FinancialReference),O$6&amp;#REF!&amp;#REF!,INDIRECT(FinancialEquivalent))/10000</f>
        <v>617.23419952999996</v>
      </c>
      <c r="P12" s="53"/>
      <c r="Q12" s="12">
        <f>SUMIF(INDIRECT(FinancialReference),Q$6&amp;#REF!&amp;#REF!,INDIRECT(FinancialEquivalent))/10000</f>
        <v>-443.68657936000005</v>
      </c>
      <c r="R12" s="53"/>
      <c r="S12" s="12">
        <f>SUMIF(INDIRECT(FinancialReference),S$6&amp;#REF!&amp;#REF!,INDIRECT(FinancialEquivalent))/10000</f>
        <v>-105.76946092999999</v>
      </c>
      <c r="T12" s="53"/>
      <c r="U12" s="12">
        <f>SUMIF(INDIRECT(FinancialReference),U$6&amp;#REF!&amp;#REF!,INDIRECT(FinancialEquivalent))/10000</f>
        <v>-176.16873151000001</v>
      </c>
      <c r="V12" s="53"/>
      <c r="W12" s="12">
        <f>SUMIF(INDIRECT(FinancialReference),W$6&amp;#REF!&amp;#REF!,INDIRECT(FinancialEquivalent))/10000</f>
        <v>-62.135342709999996</v>
      </c>
      <c r="X12" s="53"/>
      <c r="Y12" s="12">
        <f>SUMIF(INDIRECT(FinancialReference),Y$6&amp;#REF!&amp;#REF!,INDIRECT(FinancialEquivalent))/10000</f>
        <v>-18.866585139999998</v>
      </c>
      <c r="Z12" s="53"/>
      <c r="AA12" s="12">
        <f>SUMIF(INDIRECT(FinancialReference),AA$6&amp;#REF!&amp;#REF!,INDIRECT(FinancialEquivalent))/10000</f>
        <v>-67.776294080000071</v>
      </c>
      <c r="AB12" s="53"/>
      <c r="AC12" s="12">
        <f>SUMIF(INDIRECT(FinancialReference),AC$6&amp;#REF!&amp;#REF!,INDIRECT(FinancialEquivalent))/10000</f>
        <v>557.25718524000001</v>
      </c>
      <c r="AD12" s="53"/>
      <c r="AE12" s="12">
        <f>SUMIF(INDIRECT(FinancialReference),AE$6&amp;#REF!&amp;#REF!,INDIRECT(FinancialEquivalent))/10000</f>
        <v>507.26787096000015</v>
      </c>
      <c r="AF12" s="13"/>
      <c r="AG12" s="15">
        <f t="shared" si="0"/>
        <v>-265.75430032000025</v>
      </c>
      <c r="AH12" s="6"/>
      <c r="AI12" s="16">
        <f>+[7]BMPosYesterday!AI12</f>
        <v>351.27090078999993</v>
      </c>
      <c r="AJ12" s="8"/>
      <c r="AK12" s="16">
        <f t="shared" ref="AK12:AK22" si="1">AG12-AI12</f>
        <v>-617.02520111000013</v>
      </c>
      <c r="AM12" s="17"/>
      <c r="AO12" s="52">
        <f>+AK12-'[7]Report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+[7]BMPosYesterday!AI13</f>
        <v>0</v>
      </c>
      <c r="AJ13" s="8"/>
      <c r="AK13" s="16">
        <f t="shared" si="1"/>
        <v>0</v>
      </c>
      <c r="AM13" s="17"/>
      <c r="AO13" s="52">
        <f>+AK13-'[7]Report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0</v>
      </c>
      <c r="H14" s="53"/>
      <c r="I14" s="12">
        <f>SUMIF(INDIRECT(FinancialReference),I$6&amp;#REF!&amp;#REF!,INDIRECT(FinancialEquivalent))/10000</f>
        <v>-1630.03129014</v>
      </c>
      <c r="J14" s="53"/>
      <c r="K14" s="12">
        <f>SUMIF(INDIRECT(FinancialReference),K$6&amp;#REF!&amp;#REF!,INDIRECT(FinancialEquivalent))/10000</f>
        <v>-5831.3614398</v>
      </c>
      <c r="L14" s="53"/>
      <c r="M14" s="12">
        <f>SUMIF(INDIRECT(FinancialReference),M$6&amp;#REF!&amp;#REF!,INDIRECT(FinancialEquivalent))/10000</f>
        <v>-816.11500110999998</v>
      </c>
      <c r="N14" s="53"/>
      <c r="O14" s="12">
        <f>SUMIF(INDIRECT(FinancialReference),O$6&amp;#REF!&amp;#REF!,INDIRECT(FinancialEquivalent))/10000</f>
        <v>-472.19942847999994</v>
      </c>
      <c r="P14" s="53"/>
      <c r="Q14" s="12">
        <f>SUMIF(INDIRECT(FinancialReference),Q$6&amp;#REF!&amp;#REF!,INDIRECT(FinancialEquivalent))/10000</f>
        <v>269.30930178</v>
      </c>
      <c r="R14" s="53"/>
      <c r="S14" s="12">
        <f>SUMIF(INDIRECT(FinancialReference),S$6&amp;#REF!&amp;#REF!,INDIRECT(FinancialEquivalent))/10000</f>
        <v>-502.82746734999995</v>
      </c>
      <c r="T14" s="53"/>
      <c r="U14" s="12">
        <f>SUMIF(INDIRECT(FinancialReference),U$6&amp;#REF!&amp;#REF!,INDIRECT(FinancialEquivalent))/10000</f>
        <v>-2711.2057213200001</v>
      </c>
      <c r="V14" s="53"/>
      <c r="W14" s="12">
        <f>SUMIF(INDIRECT(FinancialReference),W$6&amp;#REF!&amp;#REF!,INDIRECT(FinancialEquivalent))/10000</f>
        <v>-1732.5527221999998</v>
      </c>
      <c r="X14" s="53"/>
      <c r="Y14" s="12">
        <f>SUMIF(INDIRECT(FinancialReference),Y$6&amp;#REF!&amp;#REF!,INDIRECT(FinancialEquivalent))/10000</f>
        <v>-12.39857007</v>
      </c>
      <c r="Z14" s="53"/>
      <c r="AA14" s="12">
        <f>SUMIF(INDIRECT(FinancialReference),AA$6&amp;#REF!&amp;#REF!,INDIRECT(FinancialEquivalent))/10000</f>
        <v>-4606.1957862400004</v>
      </c>
      <c r="AB14" s="53"/>
      <c r="AC14" s="12">
        <f>SUMIF(INDIRECT(FinancialReference),AC$6&amp;#REF!&amp;#REF!,INDIRECT(FinancialEquivalent))/10000</f>
        <v>-1322.3035988299998</v>
      </c>
      <c r="AD14" s="53"/>
      <c r="AE14" s="12">
        <f>SUMIF(INDIRECT(FinancialReference),AE$6&amp;#REF!&amp;#REF!,INDIRECT(FinancialEquivalent))/10000</f>
        <v>3492.7992083600006</v>
      </c>
      <c r="AF14" s="13"/>
      <c r="AG14" s="15">
        <f t="shared" si="0"/>
        <v>-15875.082515400001</v>
      </c>
      <c r="AH14" s="6"/>
      <c r="AI14" s="16">
        <f>+[7]BMPosYesterday!AI14</f>
        <v>-16491.728456149998</v>
      </c>
      <c r="AJ14" s="8"/>
      <c r="AK14" s="16">
        <f t="shared" si="1"/>
        <v>616.64594074999695</v>
      </c>
      <c r="AM14" s="17"/>
      <c r="AO14" s="52">
        <f>+AK14-'[7]Report -Benchmark Change'!AI14</f>
        <v>-3.1832314562052488E-12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0</v>
      </c>
      <c r="P15" s="53"/>
      <c r="Q15" s="12">
        <f>SUMIF(INDIRECT(FinancialReference),Q$6&amp;#REF!&amp;#REF!,INDIRECT(FinancialNotional))/10000</f>
        <v>-73.725195099999993</v>
      </c>
      <c r="R15" s="53"/>
      <c r="S15" s="12">
        <f>SUMIF(INDIRECT(FinancialReference),S$6&amp;#REF!&amp;#REF!,INDIRECT(FinancialNotional))/10000</f>
        <v>-75.934536679999994</v>
      </c>
      <c r="T15" s="53"/>
      <c r="U15" s="12">
        <f>SUMIF(INDIRECT(FinancialReference),U$6&amp;#REF!&amp;#REF!,INDIRECT(FinancialNotional))/10000</f>
        <v>-75.671295200000003</v>
      </c>
      <c r="V15" s="53"/>
      <c r="W15" s="12">
        <f>SUMIF(INDIRECT(FinancialReference),W$6&amp;#REF!&amp;#REF!,INDIRECT(FinancialNotional))/10000</f>
        <v>-68.097790449999991</v>
      </c>
      <c r="X15" s="53"/>
      <c r="Y15" s="12">
        <f>SUMIF(INDIRECT(FinancialReference),Y$6&amp;#REF!&amp;#REF!,INDIRECT(FinancialNotional))/10000</f>
        <v>-75.140182799999991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-368.56900022999997</v>
      </c>
      <c r="AH15" s="6"/>
      <c r="AI15" s="16">
        <f>+[7]BMPosYesterday!AI15</f>
        <v>-368.41360216999999</v>
      </c>
      <c r="AJ15" s="8"/>
      <c r="AK15" s="16">
        <f t="shared" si="1"/>
        <v>-0.1553980599999818</v>
      </c>
      <c r="AM15" s="17">
        <f>AG15-'[5]Financial Book Position'!$AJ$17</f>
        <v>0</v>
      </c>
      <c r="AO15" s="52">
        <f>+AK15-'[7]Report -Benchmark Change'!AI15</f>
        <v>-1.4210854715202004E-14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-8.7641196881482294E-2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-8.7641196881482294E-2</v>
      </c>
      <c r="AH16" s="6"/>
      <c r="AI16" s="16">
        <f>+[7]BMPosYesterday!AI16</f>
        <v>-8.7605037366490293E-2</v>
      </c>
      <c r="AJ16" s="8"/>
      <c r="AK16" s="16">
        <f t="shared" si="1"/>
        <v>-3.6159514992001318E-5</v>
      </c>
      <c r="AM16" s="17"/>
      <c r="AO16" s="52">
        <f>+AK16-'[7]Report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+[7]BMPosYesterday!AI17</f>
        <v>0</v>
      </c>
      <c r="AJ17" s="8"/>
      <c r="AK17" s="16">
        <f t="shared" si="1"/>
        <v>0</v>
      </c>
      <c r="AM17" s="17"/>
      <c r="AO17" s="52">
        <f>+AK17-'[7]Report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+[7]BMPosYesterday!AI18</f>
        <v>0</v>
      </c>
      <c r="AJ18" s="8"/>
      <c r="AK18" s="16">
        <f t="shared" si="1"/>
        <v>0</v>
      </c>
      <c r="AM18" s="17"/>
      <c r="AO18" s="52">
        <f>+AK18-'[7]Report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+[7]BMPosYesterday!AI19</f>
        <v>0</v>
      </c>
      <c r="AJ19" s="8"/>
      <c r="AK19" s="16">
        <f t="shared" si="1"/>
        <v>0</v>
      </c>
      <c r="AM19" s="17"/>
      <c r="AO19" s="52">
        <f>+AK19-'[7]Report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1689.0054637600001</v>
      </c>
      <c r="H20" s="53"/>
      <c r="I20" s="12">
        <f>SUMIF(INDIRECT(FinancialReference),I$6&amp;#REF!&amp;#REF!,INDIRECT(FinancialNotional))/10000</f>
        <v>-55.593510389999999</v>
      </c>
      <c r="J20" s="53"/>
      <c r="K20" s="12">
        <f>SUMIF(INDIRECT(FinancialReference),K$6&amp;#REF!&amp;#REF!,INDIRECT(FinancialNotional))/10000</f>
        <v>-132.84872827999999</v>
      </c>
      <c r="L20" s="53"/>
      <c r="M20" s="12">
        <f>SUMIF(INDIRECT(FinancialReference),M$6&amp;#REF!&amp;#REF!,INDIRECT(FinancialNotional))/10000</f>
        <v>-127.65244273</v>
      </c>
      <c r="N20" s="53"/>
      <c r="O20" s="12">
        <f>SUMIF(INDIRECT(FinancialReference),O$6&amp;#REF!&amp;#REF!,INDIRECT(FinancialNotional))/10000</f>
        <v>-131.97146672</v>
      </c>
      <c r="P20" s="53"/>
      <c r="Q20" s="12">
        <f>SUMIF(INDIRECT(FinancialReference),Q$6&amp;#REF!&amp;#REF!,INDIRECT(FinancialNotional))/10000</f>
        <v>-542.61743594000006</v>
      </c>
      <c r="R20" s="53"/>
      <c r="S20" s="12">
        <f>SUMIF(INDIRECT(FinancialReference),S$6&amp;#REF!&amp;#REF!,INDIRECT(FinancialNotional))/10000</f>
        <v>-495.09317918999994</v>
      </c>
      <c r="T20" s="53"/>
      <c r="U20" s="12">
        <f>SUMIF(INDIRECT(FinancialReference),U$6&amp;#REF!&amp;#REF!,INDIRECT(FinancialNotional))/10000</f>
        <v>-499.43054837</v>
      </c>
      <c r="V20" s="53"/>
      <c r="W20" s="12">
        <f>SUMIF(INDIRECT(FinancialReference),W$6&amp;#REF!&amp;#REF!,INDIRECT(FinancialNotional))/10000</f>
        <v>-449.44541692000001</v>
      </c>
      <c r="X20" s="53"/>
      <c r="Y20" s="12">
        <f>SUMIF(INDIRECT(FinancialReference),Y$6&amp;#REF!&amp;#REF!,INDIRECT(FinancialNotional))/10000</f>
        <v>-495.92520651000001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-1241.5724712899998</v>
      </c>
      <c r="AH20" s="6"/>
      <c r="AI20" s="16">
        <f>+[7]BMPosYesterday!AI20</f>
        <v>549.99517313000024</v>
      </c>
      <c r="AJ20" s="8"/>
      <c r="AK20" s="16">
        <f>AG20-AI20</f>
        <v>-1791.5676444200001</v>
      </c>
      <c r="AM20" s="17">
        <f>AG20-'[5]Financial Book Position'!$AJ$19</f>
        <v>0</v>
      </c>
      <c r="AO20" s="52">
        <f>+AK20-'[7]Report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-1.2792431150718999</v>
      </c>
      <c r="H21" s="53"/>
      <c r="I21" s="12">
        <f>SUMIF(INDIRECT(FinancialReference),I$6&amp;#REF!&amp;#REF!,INDIRECT(FinancialEquivalent))/10000</f>
        <v>-1.2521230898590601</v>
      </c>
      <c r="J21" s="53"/>
      <c r="K21" s="12">
        <f>SUMIF(INDIRECT(FinancialReference),K$6&amp;#REF!&amp;#REF!,INDIRECT(FinancialEquivalent))/10000</f>
        <v>-1.03923653686872</v>
      </c>
      <c r="L21" s="53"/>
      <c r="M21" s="12">
        <f>SUMIF(INDIRECT(FinancialReference),M$6&amp;#REF!&amp;#REF!,INDIRECT(FinancialEquivalent))/10000</f>
        <v>-1.07131456772225</v>
      </c>
      <c r="N21" s="53"/>
      <c r="O21" s="12">
        <f>SUMIF(INDIRECT(FinancialReference),O$6&amp;#REF!&amp;#REF!,INDIRECT(FinancialEquivalent))/10000</f>
        <v>-1.17161768993159</v>
      </c>
      <c r="P21" s="53"/>
      <c r="Q21" s="12">
        <f>SUMIF(INDIRECT(FinancialReference),Q$6&amp;#REF!&amp;#REF!,INDIRECT(FinancialEquivalent))/10000</f>
        <v>-0.59182964788100501</v>
      </c>
      <c r="R21" s="53"/>
      <c r="S21" s="12">
        <f>SUMIF(INDIRECT(FinancialReference),S$6&amp;#REF!&amp;#REF!,INDIRECT(FinancialEquivalent))/10000</f>
        <v>-0.60747629299999995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-7.0128409403345238</v>
      </c>
      <c r="AH21" s="6"/>
      <c r="AI21" s="16">
        <f>+[7]BMPosYesterday!AI21</f>
        <v>-8.3462903971998479</v>
      </c>
      <c r="AJ21" s="8"/>
      <c r="AK21" s="16">
        <f>AG21-AI21</f>
        <v>1.3334494568653241</v>
      </c>
      <c r="AM21" s="17"/>
      <c r="AO21" s="52">
        <f>+AK21-'[7]Report -Benchmark Change'!AI21</f>
        <v>0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+[7]BMPosYesterday!AI22</f>
        <v>0</v>
      </c>
      <c r="AJ22" s="8"/>
      <c r="AK22" s="16">
        <f t="shared" si="1"/>
        <v>0</v>
      </c>
      <c r="AM22" s="17"/>
      <c r="AO22" s="52">
        <f>+AK22-'[7]Report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37.241935479999995</v>
      </c>
      <c r="D23"/>
      <c r="E23" s="13">
        <f>'[5]Financial Book Position'!$H$21</f>
        <v>2225.3482221899999</v>
      </c>
      <c r="F23" s="53"/>
      <c r="G23" s="12">
        <f>SUMIF(INDIRECT(FinancialReference),G$6&amp;#REF!&amp;#REF!,INDIRECT(FinancialNotional))/10000</f>
        <v>2225.3482221900003</v>
      </c>
      <c r="H23" s="53"/>
      <c r="I23" s="12">
        <f>SUMIF(INDIRECT(FinancialReference),I$6&amp;#REF!&amp;#REF!,INDIRECT(FinancialEquivalent))/10000</f>
        <v>-1.1174568199999999</v>
      </c>
      <c r="J23" s="53"/>
      <c r="K23" s="12">
        <f>SUMIF(INDIRECT(FinancialReference),K$6&amp;#REF!&amp;#REF!,INDIRECT(FinancialEquivalent))/10000</f>
        <v>-1.2294835500000001</v>
      </c>
      <c r="L23" s="53"/>
      <c r="M23" s="12">
        <f>SUMIF(INDIRECT(FinancialReference),M$6&amp;#REF!&amp;#REF!,INDIRECT(FinancialEquivalent))/10000</f>
        <v>-1.1656227800000001</v>
      </c>
      <c r="N23" s="53"/>
      <c r="O23" s="12">
        <f>SUMIF(INDIRECT(FinancialReference),O$6&amp;#REF!&amp;#REF!,INDIRECT(FinancialEquivalent))/10000</f>
        <v>-1.33637925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2257.7412152699994</v>
      </c>
      <c r="AH23" s="6"/>
      <c r="AI23" s="16">
        <f>+[7]BMPosYesterday!AI23</f>
        <v>105.92387789999975</v>
      </c>
      <c r="AJ23" s="8"/>
      <c r="AK23" s="16">
        <f>AG23-AI23</f>
        <v>2151.8173373699997</v>
      </c>
      <c r="AM23" s="17"/>
      <c r="AO23" s="52">
        <f>+AK23-'[7]Report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37.241935479999995</v>
      </c>
      <c r="D24"/>
      <c r="E24" s="21">
        <v>0</v>
      </c>
      <c r="F24"/>
      <c r="G24" s="21">
        <f>SUM(G11:G14)+G19+G21+G16+G17+G23</f>
        <v>2224.0689790749284</v>
      </c>
      <c r="H24"/>
      <c r="I24" s="21">
        <f>SUM(I11:I14)+I19+I21+I16+I17+I23</f>
        <v>4844.6237196801394</v>
      </c>
      <c r="J24"/>
      <c r="K24" s="21">
        <f>SUM(K11:K14)+K19+K21+K16+K17+K23</f>
        <v>-16120.326003396865</v>
      </c>
      <c r="L24"/>
      <c r="M24" s="21">
        <f>SUM(M11:M14)+M19+M21+M16+M17+M23</f>
        <v>-8754.052174857723</v>
      </c>
      <c r="N24"/>
      <c r="O24" s="21">
        <f>SUM(O11:O14)+O19+O21+O16+O17+O23</f>
        <v>12731.969119680067</v>
      </c>
      <c r="P24"/>
      <c r="Q24" s="21">
        <f>SUM(Q11:Q14)+Q19+Q21+Q16+Q17+Q23</f>
        <v>-7872.1774612247627</v>
      </c>
      <c r="R24"/>
      <c r="S24" s="21">
        <f>SUM(S11:S14)+S19+S21+S16+S17+S23</f>
        <v>825.46900607700013</v>
      </c>
      <c r="T24"/>
      <c r="U24" s="21">
        <f>SUM(U11:U14)+U19+U21+U16+U17+U23</f>
        <v>149.57130026000004</v>
      </c>
      <c r="V24"/>
      <c r="W24" s="21">
        <f>SUM(W11:W14)+W19+W21+W16+W17+W23</f>
        <v>-3494.6247230199997</v>
      </c>
      <c r="X24"/>
      <c r="Y24" s="21">
        <f>SUM(Y11:Y14)+Y19+Y21+Y16+Y17+Y23</f>
        <v>-1332.9278893700002</v>
      </c>
      <c r="Z24"/>
      <c r="AA24" s="21">
        <f>SUM(AA11:AA14)+AA19+AA21+AA16+AA17+AA23</f>
        <v>-2225.1348706600011</v>
      </c>
      <c r="AB24"/>
      <c r="AC24" s="21">
        <f>SUM(AC11:AC14)+AC19+AC21+AC16+AC17+AC23</f>
        <v>4894.6305453499999</v>
      </c>
      <c r="AD24"/>
      <c r="AE24" s="21">
        <f>SUM(AE11:AE14)+AE19+AE21+AE16+AE17+AE23</f>
        <v>4164.6521832800026</v>
      </c>
      <c r="AF24"/>
      <c r="AG24" s="22">
        <f>SUM(AG11:AG14)+AG19+AG21+AG16+AG17+AG23</f>
        <v>-9927.0163336472197</v>
      </c>
      <c r="AH24" s="6"/>
      <c r="AI24" s="21">
        <f>SUM(AI11:AI14)+AI19+AI21+AI16+AI17+AI23</f>
        <v>-17242.43222542456</v>
      </c>
      <c r="AJ24" s="8"/>
      <c r="AK24" s="21">
        <f>SUM(AK11:AK14)+AK19+AK21+AK16+AK17+AK23</f>
        <v>7315.4158917773439</v>
      </c>
      <c r="AL24" s="23"/>
      <c r="AM24" s="24">
        <f>AG24-'[5]Financial Book Position'!$AJ$23</f>
        <v>-8.7641196891127038E-2</v>
      </c>
      <c r="AO24" s="22">
        <f>SUM(AO11:AO18)+SUM(AO19:AO23)</f>
        <v>-3.1974423109204508E-12</v>
      </c>
    </row>
    <row r="25" spans="1:41" s="9" customFormat="1" ht="12.75" customHeight="1" thickTop="1" x14ac:dyDescent="0.25">
      <c r="A25" s="54" t="s">
        <v>26</v>
      </c>
      <c r="B25" s="2"/>
      <c r="C25" s="3">
        <f>+C24-[7]BMPosYesterday!E25</f>
        <v>134.72794451999999</v>
      </c>
      <c r="D25"/>
      <c r="E25" s="3">
        <f>+E24-[7]BMPosYesterday!G25</f>
        <v>0</v>
      </c>
      <c r="F25"/>
      <c r="G25" s="3">
        <f>+G24-[7]BMPosYesterday!I25</f>
        <v>4598.4041267915627</v>
      </c>
      <c r="H25" s="3"/>
      <c r="I25" s="3">
        <f>+I24-[7]BMPosYesterday!K25</f>
        <v>3916.7180479750718</v>
      </c>
      <c r="J25" s="3"/>
      <c r="K25" s="3">
        <f>+K24-[7]BMPosYesterday!M25</f>
        <v>-11165.3573238233</v>
      </c>
      <c r="L25" s="3"/>
      <c r="M25" s="3">
        <f>+M24-[7]BMPosYesterday!O25</f>
        <v>-6166.9900481372624</v>
      </c>
      <c r="N25" s="3"/>
      <c r="O25" s="3">
        <f>+O24-[7]BMPosYesterday!Q25</f>
        <v>7828.226988160819</v>
      </c>
      <c r="P25" s="3"/>
      <c r="Q25" s="3">
        <f>+Q24-[7]BMPosYesterday!S25</f>
        <v>-8087.477926976806</v>
      </c>
      <c r="R25" s="3"/>
      <c r="S25" s="3">
        <f>+S24-([7]BMPosYesterday!U25)</f>
        <v>415.55596637500037</v>
      </c>
      <c r="T25" s="4"/>
      <c r="U25" s="3">
        <f>+U24-[7]BMPosYesterday!W25</f>
        <v>-577.6287246899999</v>
      </c>
      <c r="V25" s="4"/>
      <c r="W25" s="3">
        <f>+W24-[7]BMPosYesterday!Y25</f>
        <v>-4049.7256619299992</v>
      </c>
      <c r="X25" s="4"/>
      <c r="Y25" s="3">
        <f>+Y24-[7]BMPosYesterday!AA25</f>
        <v>-1917.9951913200002</v>
      </c>
      <c r="Z25" s="3"/>
      <c r="AA25" s="3">
        <f>+AA24-[7]BMPosYesterday!AC25</f>
        <v>-6624.8632649900019</v>
      </c>
      <c r="AB25" s="3"/>
      <c r="AC25" s="3">
        <f>+AC24-[7]BMPosYesterday!AE25</f>
        <v>2738.4609858300005</v>
      </c>
      <c r="AD25" s="3"/>
      <c r="AE25" s="3">
        <f>+AE24-[7]BMPosYesterday!AG25</f>
        <v>2298.7889855799917</v>
      </c>
      <c r="AF25" s="4"/>
      <c r="AG25" s="5">
        <f>SUM(G25:AE25)+C25</f>
        <v>-16659.155096634924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7" priority="1" stopIfTrue="1" operator="equal">
      <formula>"THERE ARE POSITIONS ON HIDDEN ROWS, LINE 70 TO 142"</formula>
    </cfRule>
  </conditionalFormatting>
  <conditionalFormatting sqref="D5">
    <cfRule type="cellIs" dxfId="16" priority="2" stopIfTrue="1" operator="equal">
      <formula>"THERE ARE POSITIONS ON HIDDEN ROWS, LINE 181 TO 189"</formula>
    </cfRule>
  </conditionalFormatting>
  <conditionalFormatting sqref="E5:J5">
    <cfRule type="cellIs" dxfId="15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9" max="9" width="11.85546875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s="2" customFormat="1" ht="12.75" customHeight="1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880.65789045999998</v>
      </c>
      <c r="H11" s="53"/>
      <c r="I11" s="12">
        <f>SUMIF(INDIRECT(FinancialReference),I$6&amp;#REF!&amp;#REF!,INDIRECT(FinancialEquivalent))/10000</f>
        <v>-13776.851410560001</v>
      </c>
      <c r="J11" s="53"/>
      <c r="K11" s="12">
        <f>SUMIF(INDIRECT(FinancialReference),K$6&amp;#REF!&amp;#REF!,INDIRECT(FinancialEquivalent))/10000</f>
        <v>-9046.5917344200006</v>
      </c>
      <c r="L11" s="53"/>
      <c r="M11" s="12">
        <f>SUMIF(INDIRECT(FinancialReference),M$6&amp;#REF!&amp;#REF!,INDIRECT(FinancialEquivalent))/10000</f>
        <v>11473.22919846</v>
      </c>
      <c r="N11" s="53"/>
      <c r="O11" s="12">
        <f>SUMIF(INDIRECT(FinancialReference),O$6&amp;#REF!&amp;#REF!,INDIRECT(FinancialEquivalent))/10000</f>
        <v>-5067.4952226599999</v>
      </c>
      <c r="P11" s="53"/>
      <c r="Q11" s="12">
        <f>SUMIF(INDIRECT(FinancialReference),Q$6&amp;#REF!&amp;#REF!,INDIRECT(FinancialEquivalent))/10000</f>
        <v>1900.1130399300002</v>
      </c>
      <c r="R11" s="53"/>
      <c r="S11" s="12">
        <f>SUMIF(INDIRECT(FinancialReference),S$6&amp;#REF!&amp;#REF!,INDIRECT(FinancialEquivalent))/10000</f>
        <v>9056.5293133899995</v>
      </c>
      <c r="T11" s="53"/>
      <c r="U11" s="12">
        <f>SUMIF(INDIRECT(FinancialReference),U$6&amp;#REF!&amp;#REF!,INDIRECT(FinancialEquivalent))/10000</f>
        <v>-2971.0079756</v>
      </c>
      <c r="V11" s="53"/>
      <c r="W11" s="12">
        <f>SUMIF(INDIRECT(FinancialReference),W$6&amp;#REF!&amp;#REF!,INDIRECT(FinancialEquivalent))/10000</f>
        <v>-5406.89426826</v>
      </c>
      <c r="X11" s="53"/>
      <c r="Y11" s="12">
        <f>SUMIF(INDIRECT(FinancialReference),Y$6&amp;#REF!&amp;#REF!,INDIRECT(FinancialEquivalent))/10000</f>
        <v>-2270.3266091299997</v>
      </c>
      <c r="Z11" s="53"/>
      <c r="AA11" s="12">
        <f>SUMIF(INDIRECT(FinancialReference),AA$6&amp;#REF!&amp;#REF!,INDIRECT(FinancialEquivalent))/10000</f>
        <v>6696.498645820001</v>
      </c>
      <c r="AB11" s="53"/>
      <c r="AC11" s="12">
        <f>SUMIF(INDIRECT(FinancialReference),AC$6&amp;#REF!&amp;#REF!,INDIRECT(FinancialEquivalent))/10000</f>
        <v>6478.4878151699995</v>
      </c>
      <c r="AD11" s="53"/>
      <c r="AE11" s="12">
        <f>SUMIF(INDIRECT(FinancialReference),AE$6&amp;#REF!&amp;#REF!,INDIRECT(FinancialEquivalent))/10000</f>
        <v>8338.8832331099966</v>
      </c>
      <c r="AF11" s="13"/>
      <c r="AG11" s="15">
        <f t="shared" ref="AG11:AG22" si="0">SUM(C11:AE11)</f>
        <v>6285.2319157099973</v>
      </c>
      <c r="AH11" s="6"/>
      <c r="AI11" s="16">
        <f>+[8]BMPosYesterday!AI11</f>
        <v>1732.1241306399952</v>
      </c>
      <c r="AJ11" s="8"/>
      <c r="AK11" s="16">
        <f>AG11-AI11</f>
        <v>4553.1077850700021</v>
      </c>
      <c r="AM11" s="17"/>
      <c r="AO11" s="52">
        <f>+AK11-'[8]Report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-104.90820893000001</v>
      </c>
      <c r="H12" s="53"/>
      <c r="I12" s="12">
        <f>SUMIF(INDIRECT(FinancialReference),I$6&amp;#REF!&amp;#REF!,INDIRECT(FinancialEquivalent))/10000</f>
        <v>-240.62585397000001</v>
      </c>
      <c r="J12" s="53"/>
      <c r="K12" s="12">
        <f>SUMIF(INDIRECT(FinancialReference),K$6&amp;#REF!&amp;#REF!,INDIRECT(FinancialEquivalent))/10000</f>
        <v>-161.78213436999999</v>
      </c>
      <c r="L12" s="53"/>
      <c r="M12" s="12">
        <f>SUMIF(INDIRECT(FinancialReference),M$6&amp;#REF!&amp;#REF!,INDIRECT(FinancialEquivalent))/10000</f>
        <v>878.21537323999996</v>
      </c>
      <c r="N12" s="53"/>
      <c r="O12" s="12">
        <f>SUMIF(INDIRECT(FinancialReference),O$6&amp;#REF!&amp;#REF!,INDIRECT(FinancialEquivalent))/10000</f>
        <v>-296.45274666</v>
      </c>
      <c r="P12" s="53"/>
      <c r="Q12" s="12">
        <f>SUMIF(INDIRECT(FinancialReference),Q$6&amp;#REF!&amp;#REF!,INDIRECT(FinancialEquivalent))/10000</f>
        <v>42.455814659999994</v>
      </c>
      <c r="R12" s="53"/>
      <c r="S12" s="12">
        <f>SUMIF(INDIRECT(FinancialReference),S$6&amp;#REF!&amp;#REF!,INDIRECT(FinancialEquivalent))/10000</f>
        <v>-35.475850510000001</v>
      </c>
      <c r="T12" s="53"/>
      <c r="U12" s="12">
        <f>SUMIF(INDIRECT(FinancialReference),U$6&amp;#REF!&amp;#REF!,INDIRECT(FinancialEquivalent))/10000</f>
        <v>109.28115475999999</v>
      </c>
      <c r="V12" s="53"/>
      <c r="W12" s="12">
        <f>SUMIF(INDIRECT(FinancialReference),W$6&amp;#REF!&amp;#REF!,INDIRECT(FinancialEquivalent))/10000</f>
        <v>169.97654084999999</v>
      </c>
      <c r="X12" s="53"/>
      <c r="Y12" s="12">
        <f>SUMIF(INDIRECT(FinancialReference),Y$6&amp;#REF!&amp;#REF!,INDIRECT(FinancialEquivalent))/10000</f>
        <v>-390.92602244</v>
      </c>
      <c r="Z12" s="53"/>
      <c r="AA12" s="12">
        <f>SUMIF(INDIRECT(FinancialReference),AA$6&amp;#REF!&amp;#REF!,INDIRECT(FinancialEquivalent))/10000</f>
        <v>-172.21582658000003</v>
      </c>
      <c r="AB12" s="53"/>
      <c r="AC12" s="12">
        <f>SUMIF(INDIRECT(FinancialReference),AC$6&amp;#REF!&amp;#REF!,INDIRECT(FinancialEquivalent))/10000</f>
        <v>313.39174143000002</v>
      </c>
      <c r="AD12" s="53"/>
      <c r="AE12" s="12">
        <f>SUMIF(INDIRECT(FinancialReference),AE$6&amp;#REF!&amp;#REF!,INDIRECT(FinancialEquivalent))/10000</f>
        <v>-74.451057489999926</v>
      </c>
      <c r="AF12" s="13"/>
      <c r="AG12" s="15">
        <f t="shared" si="0"/>
        <v>36.482923989999989</v>
      </c>
      <c r="AH12" s="6"/>
      <c r="AI12" s="16">
        <f>+[8]BMPosYesterday!AI12</f>
        <v>-1090.5293264200002</v>
      </c>
      <c r="AJ12" s="8"/>
      <c r="AK12" s="16">
        <f t="shared" ref="AK12:AK22" si="1">AG12-AI12</f>
        <v>1127.0122504100002</v>
      </c>
      <c r="AM12" s="17"/>
      <c r="AO12" s="52">
        <f>+AK12-'[8]Report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+[8]BMPosYesterday!AI13</f>
        <v>0</v>
      </c>
      <c r="AJ13" s="8"/>
      <c r="AK13" s="16">
        <f t="shared" si="1"/>
        <v>0</v>
      </c>
      <c r="AM13" s="17"/>
      <c r="AO13" s="52">
        <f>+AK13-'[8]Report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-1977.5642145700001</v>
      </c>
      <c r="H14" s="53"/>
      <c r="I14" s="12">
        <f>SUMIF(INDIRECT(FinancialReference),I$6&amp;#REF!&amp;#REF!,INDIRECT(FinancialEquivalent))/10000</f>
        <v>-5819.7859880699998</v>
      </c>
      <c r="J14" s="53"/>
      <c r="K14" s="12">
        <f>SUMIF(INDIRECT(FinancialReference),K$6&amp;#REF!&amp;#REF!,INDIRECT(FinancialEquivalent))/10000</f>
        <v>-799.42734226000005</v>
      </c>
      <c r="L14" s="53"/>
      <c r="M14" s="12">
        <f>SUMIF(INDIRECT(FinancialReference),M$6&amp;#REF!&amp;#REF!,INDIRECT(FinancialEquivalent))/10000</f>
        <v>-526.96343982999997</v>
      </c>
      <c r="N14" s="53"/>
      <c r="O14" s="12">
        <f>SUMIF(INDIRECT(FinancialReference),O$6&amp;#REF!&amp;#REF!,INDIRECT(FinancialEquivalent))/10000</f>
        <v>234.9870468</v>
      </c>
      <c r="P14" s="53"/>
      <c r="Q14" s="12">
        <f>SUMIF(INDIRECT(FinancialReference),Q$6&amp;#REF!&amp;#REF!,INDIRECT(FinancialEquivalent))/10000</f>
        <v>-494.16269636000004</v>
      </c>
      <c r="R14" s="53"/>
      <c r="S14" s="12">
        <f>SUMIF(INDIRECT(FinancialReference),S$6&amp;#REF!&amp;#REF!,INDIRECT(FinancialEquivalent))/10000</f>
        <v>-2655.0922353599999</v>
      </c>
      <c r="T14" s="53"/>
      <c r="U14" s="12">
        <f>SUMIF(INDIRECT(FinancialReference),U$6&amp;#REF!&amp;#REF!,INDIRECT(FinancialEquivalent))/10000</f>
        <v>-1766.21627584</v>
      </c>
      <c r="V14" s="53"/>
      <c r="W14" s="12">
        <f>SUMIF(INDIRECT(FinancialReference),W$6&amp;#REF!&amp;#REF!,INDIRECT(FinancialEquivalent))/10000</f>
        <v>24.767598509999999</v>
      </c>
      <c r="X14" s="53"/>
      <c r="Y14" s="12">
        <f>SUMIF(INDIRECT(FinancialReference),Y$6&amp;#REF!&amp;#REF!,INDIRECT(FinancialEquivalent))/10000</f>
        <v>-660.8649431</v>
      </c>
      <c r="Z14" s="53"/>
      <c r="AA14" s="12">
        <f>SUMIF(INDIRECT(FinancialReference),AA$6&amp;#REF!&amp;#REF!,INDIRECT(FinancialEquivalent))/10000</f>
        <v>-3977.5898660000003</v>
      </c>
      <c r="AB14" s="53"/>
      <c r="AC14" s="12">
        <f>SUMIF(INDIRECT(FinancialReference),AC$6&amp;#REF!&amp;#REF!,INDIRECT(FinancialEquivalent))/10000</f>
        <v>-1333.5016091499999</v>
      </c>
      <c r="AD14" s="53"/>
      <c r="AE14" s="12">
        <f>SUMIF(INDIRECT(FinancialReference),AE$6&amp;#REF!&amp;#REF!,INDIRECT(FinancialEquivalent))/10000</f>
        <v>3319.3846844299997</v>
      </c>
      <c r="AF14" s="13"/>
      <c r="AG14" s="15">
        <f t="shared" si="0"/>
        <v>-16432.029280800001</v>
      </c>
      <c r="AH14" s="6"/>
      <c r="AI14" s="16">
        <f>+[8]BMPosYesterday!AI14</f>
        <v>-17187.813883219998</v>
      </c>
      <c r="AJ14" s="8"/>
      <c r="AK14" s="16">
        <f t="shared" si="1"/>
        <v>755.7846024199971</v>
      </c>
      <c r="AM14" s="17"/>
      <c r="AO14" s="52">
        <f>+AK14-'[8]Report -Benchmark Change'!AI14</f>
        <v>-3.751665644813329E-12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-73.797799429999998</v>
      </c>
      <c r="P15" s="53"/>
      <c r="Q15" s="12">
        <f>SUMIF(INDIRECT(FinancialReference),Q$6&amp;#REF!&amp;#REF!,INDIRECT(FinancialNotional))/10000</f>
        <v>-76.015027000000003</v>
      </c>
      <c r="R15" s="53"/>
      <c r="S15" s="12">
        <f>SUMIF(INDIRECT(FinancialReference),S$6&amp;#REF!&amp;#REF!,INDIRECT(FinancialNotional))/10000</f>
        <v>-75.758818399999996</v>
      </c>
      <c r="T15" s="53"/>
      <c r="U15" s="12">
        <f>SUMIF(INDIRECT(FinancialReference),U$6&amp;#REF!&amp;#REF!,INDIRECT(FinancialNotional))/10000</f>
        <v>-68.18474707</v>
      </c>
      <c r="V15" s="53"/>
      <c r="W15" s="12">
        <f>SUMIF(INDIRECT(FinancialReference),W$6&amp;#REF!&amp;#REF!,INDIRECT(FinancialNotional))/10000</f>
        <v>-75.245227130000004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-369.00161902999997</v>
      </c>
      <c r="AH15" s="6"/>
      <c r="AI15" s="16">
        <f>+[8]BMPosYesterday!AI15</f>
        <v>-368.91348206000004</v>
      </c>
      <c r="AJ15" s="8"/>
      <c r="AK15" s="16">
        <f t="shared" si="1"/>
        <v>-8.8136969999936809E-2</v>
      </c>
      <c r="AM15" s="17">
        <f>AG15-'[9]Financial Book Position'!$AJ$17</f>
        <v>0</v>
      </c>
      <c r="AO15" s="52">
        <f>+AK15-'[8]Report -Benchmark Change'!AI15</f>
        <v>5.6843418860808015E-14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-8.7727505644332612E-2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-8.7727505644332612E-2</v>
      </c>
      <c r="AH16" s="6"/>
      <c r="AI16" s="16">
        <f>+[8]BMPosYesterday!AI16</f>
        <v>-8.7712772987119603E-2</v>
      </c>
      <c r="AJ16" s="8"/>
      <c r="AK16" s="16">
        <f t="shared" si="1"/>
        <v>-1.4732657213009648E-5</v>
      </c>
      <c r="AM16" s="17"/>
      <c r="AO16" s="52">
        <f>+AK16-'[8]Report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+[8]BMPosYesterday!AI17</f>
        <v>0</v>
      </c>
      <c r="AJ17" s="8"/>
      <c r="AK17" s="16">
        <f t="shared" si="1"/>
        <v>0</v>
      </c>
      <c r="AM17" s="17"/>
      <c r="AO17" s="52">
        <f>+AK17-'[8]Report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+[8]BMPosYesterday!AI18</f>
        <v>0</v>
      </c>
      <c r="AJ18" s="8"/>
      <c r="AK18" s="16">
        <f t="shared" si="1"/>
        <v>0</v>
      </c>
      <c r="AM18" s="17"/>
      <c r="AO18" s="52">
        <f>+AK18-'[8]Report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+[8]BMPosYesterday!AI19</f>
        <v>0</v>
      </c>
      <c r="AJ19" s="8"/>
      <c r="AK19" s="16">
        <f t="shared" si="1"/>
        <v>0</v>
      </c>
      <c r="AM19" s="17"/>
      <c r="AO19" s="52">
        <f>+AK19-'[8]Report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-4.6364413000000004</v>
      </c>
      <c r="H20" s="53"/>
      <c r="I20" s="12">
        <f>SUMIF(INDIRECT(FinancialReference),I$6&amp;#REF!&amp;#REF!,INDIRECT(FinancialNotional))/10000</f>
        <v>-132.96129238</v>
      </c>
      <c r="J20" s="53"/>
      <c r="K20" s="12">
        <f>SUMIF(INDIRECT(FinancialReference),K$6&amp;#REF!&amp;#REF!,INDIRECT(FinancialNotional))/10000</f>
        <v>-127.76699446000001</v>
      </c>
      <c r="L20" s="53"/>
      <c r="M20" s="12">
        <f>SUMIF(INDIRECT(FinancialReference),M$6&amp;#REF!&amp;#REF!,INDIRECT(FinancialNotional))/10000</f>
        <v>-132.09271770999999</v>
      </c>
      <c r="N20" s="53"/>
      <c r="O20" s="12">
        <f>SUMIF(INDIRECT(FinancialReference),O$6&amp;#REF!&amp;#REF!,INDIRECT(FinancialNotional))/10000</f>
        <v>-543.15180383999996</v>
      </c>
      <c r="P20" s="53"/>
      <c r="Q20" s="12">
        <f>SUMIF(INDIRECT(FinancialReference),Q$6&amp;#REF!&amp;#REF!,INDIRECT(FinancialNotional))/10000</f>
        <v>-495.61797604000003</v>
      </c>
      <c r="R20" s="53"/>
      <c r="S20" s="12">
        <f>SUMIF(INDIRECT(FinancialReference),S$6&amp;#REF!&amp;#REF!,INDIRECT(FinancialNotional))/10000</f>
        <v>-500.00820143999999</v>
      </c>
      <c r="T20" s="53"/>
      <c r="U20" s="12">
        <f>SUMIF(INDIRECT(FinancialReference),U$6&amp;#REF!&amp;#REF!,INDIRECT(FinancialNotional))/10000</f>
        <v>-450.01933063000001</v>
      </c>
      <c r="V20" s="53"/>
      <c r="W20" s="12">
        <f>SUMIF(INDIRECT(FinancialReference),W$6&amp;#REF!&amp;#REF!,INDIRECT(FinancialNotional))/10000</f>
        <v>-496.61849912000002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-2882.8732569200001</v>
      </c>
      <c r="AH20" s="6"/>
      <c r="AI20" s="16">
        <f>+[8]BMPosYesterday!AI20</f>
        <v>-2786.4268520000001</v>
      </c>
      <c r="AJ20" s="8"/>
      <c r="AK20" s="16">
        <f>AG20-AI20</f>
        <v>-96.446404920000077</v>
      </c>
      <c r="AM20" s="17">
        <f>AG20-'[9]Financial Book Position'!$AJ$19</f>
        <v>0</v>
      </c>
      <c r="AO20" s="52">
        <f>+AK20-'[8]Report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-1.3488292475383601</v>
      </c>
      <c r="H21" s="53"/>
      <c r="I21" s="12">
        <f>SUMIF(INDIRECT(FinancialReference),I$6&amp;#REF!&amp;#REF!,INDIRECT(FinancialEquivalent))/10000</f>
        <v>-1.04011709377823</v>
      </c>
      <c r="J21" s="53"/>
      <c r="K21" s="12">
        <f>SUMIF(INDIRECT(FinancialReference),K$6&amp;#REF!&amp;#REF!,INDIRECT(FinancialEquivalent))/10000</f>
        <v>-1.07227593595478</v>
      </c>
      <c r="L21" s="53"/>
      <c r="M21" s="12">
        <f>SUMIF(INDIRECT(FinancialReference),M$6&amp;#REF!&amp;#REF!,INDIRECT(FinancialEquivalent))/10000</f>
        <v>-1.1726941320092701</v>
      </c>
      <c r="N21" s="53"/>
      <c r="O21" s="12">
        <f>SUMIF(INDIRECT(FinancialReference),O$6&amp;#REF!&amp;#REF!,INDIRECT(FinancialEquivalent))/10000</f>
        <v>-0.59241247917306705</v>
      </c>
      <c r="P21" s="53"/>
      <c r="Q21" s="12">
        <f>SUMIF(INDIRECT(FinancialReference),Q$6&amp;#REF!&amp;#REF!,INDIRECT(FinancialEquivalent))/10000</f>
        <v>-0.60812021599999999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-5.8344491044537063</v>
      </c>
      <c r="AH21" s="6"/>
      <c r="AI21" s="16">
        <f>+[8]BMPosYesterday!AI21</f>
        <v>-6.0135118512442638</v>
      </c>
      <c r="AJ21" s="8"/>
      <c r="AK21" s="16">
        <f>AG21-AI21</f>
        <v>0.17906274679055745</v>
      </c>
      <c r="AM21" s="17"/>
      <c r="AO21" s="52">
        <f>+AK21-'[8]Report -Benchmark Change'!AI21</f>
        <v>1.6653345369377348E-15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+[8]BMPosYesterday!AI22</f>
        <v>0</v>
      </c>
      <c r="AJ22" s="8"/>
      <c r="AK22" s="16">
        <f t="shared" si="1"/>
        <v>0</v>
      </c>
      <c r="AM22" s="17"/>
      <c r="AO22" s="52">
        <f>+AK22-'[8]Report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4449.8998409899996</v>
      </c>
      <c r="D23"/>
      <c r="E23" s="13">
        <f>'[9]Financial Book Position'!$H$21</f>
        <v>18.972898990000001</v>
      </c>
      <c r="F23" s="53"/>
      <c r="G23" s="12">
        <f>SUMIF(INDIRECT(FinancialReference),G$6&amp;#REF!&amp;#REF!,INDIRECT(FinancialNotional))/10000</f>
        <v>-1.1183467300000001</v>
      </c>
      <c r="H23" s="53"/>
      <c r="I23" s="12">
        <f>SUMIF(INDIRECT(FinancialReference),I$6&amp;#REF!&amp;#REF!,INDIRECT(FinancialEquivalent))/10000</f>
        <v>-1.23056367</v>
      </c>
      <c r="J23" s="53"/>
      <c r="K23" s="12">
        <f>SUMIF(INDIRECT(FinancialReference),K$6&amp;#REF!&amp;#REF!,INDIRECT(FinancialEquivalent))/10000</f>
        <v>-1.16671038</v>
      </c>
      <c r="L23" s="53"/>
      <c r="M23" s="12">
        <f>SUMIF(INDIRECT(FinancialReference),M$6&amp;#REF!&amp;#REF!,INDIRECT(FinancialEquivalent))/10000</f>
        <v>-1.3376527900000001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4445.0465674199995</v>
      </c>
      <c r="AH23" s="6"/>
      <c r="AI23" s="16">
        <f>+[8]BMPosYesterday!AI23</f>
        <v>4375.7000787099996</v>
      </c>
      <c r="AJ23" s="8"/>
      <c r="AK23" s="16">
        <f>AG23-AI23</f>
        <v>69.346488709999903</v>
      </c>
      <c r="AM23" s="17"/>
      <c r="AO23" s="52">
        <f>+AK23-'[8]Report -Benchmark Change'!AI23</f>
        <v>1.4210854715202004E-13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4449.8998409899996</v>
      </c>
      <c r="D24"/>
      <c r="E24" s="21">
        <v>0</v>
      </c>
      <c r="F24"/>
      <c r="G24" s="21">
        <f>SUM(G11:G14)+G19+G21+G16+G17+G23</f>
        <v>-1204.2817090175386</v>
      </c>
      <c r="H24"/>
      <c r="I24" s="21">
        <f>SUM(I11:I14)+I19+I21+I16+I17+I23</f>
        <v>-19839.533933363778</v>
      </c>
      <c r="J24"/>
      <c r="K24" s="21">
        <f>SUM(K11:K14)+K19+K21+K16+K17+K23</f>
        <v>-10010.040197365954</v>
      </c>
      <c r="L24"/>
      <c r="M24" s="21">
        <f>SUM(M11:M14)+M19+M21+M16+M17+M23</f>
        <v>11821.970784947991</v>
      </c>
      <c r="N24"/>
      <c r="O24" s="21">
        <f>SUM(O11:O14)+O19+O21+O16+O17+O23</f>
        <v>-5129.6410625048175</v>
      </c>
      <c r="P24"/>
      <c r="Q24" s="21">
        <f>SUM(Q11:Q14)+Q19+Q21+Q16+Q17+Q23</f>
        <v>1447.798038014</v>
      </c>
      <c r="R24"/>
      <c r="S24" s="21">
        <f>SUM(S11:S14)+S19+S21+S16+S17+S23</f>
        <v>6365.9612275199997</v>
      </c>
      <c r="T24"/>
      <c r="U24" s="21">
        <f>SUM(U11:U14)+U19+U21+U16+U17+U23</f>
        <v>-4627.9430966800001</v>
      </c>
      <c r="V24"/>
      <c r="W24" s="21">
        <f>SUM(W11:W14)+W19+W21+W16+W17+W23</f>
        <v>-5212.1501288999998</v>
      </c>
      <c r="X24"/>
      <c r="Y24" s="21">
        <f>SUM(Y11:Y14)+Y19+Y21+Y16+Y17+Y23</f>
        <v>-3322.1175746699996</v>
      </c>
      <c r="Z24"/>
      <c r="AA24" s="21">
        <f>SUM(AA11:AA14)+AA19+AA21+AA16+AA17+AA23</f>
        <v>2546.6929532400009</v>
      </c>
      <c r="AB24"/>
      <c r="AC24" s="21">
        <f>SUM(AC11:AC14)+AC19+AC21+AC16+AC17+AC23</f>
        <v>5458.3779474499997</v>
      </c>
      <c r="AD24"/>
      <c r="AE24" s="21">
        <f>SUM(AE11:AE14)+AE19+AE21+AE16+AE17+AE23</f>
        <v>11583.816860049996</v>
      </c>
      <c r="AF24"/>
      <c r="AG24" s="22">
        <f>SUM(AG11:AG14)+AG19+AG21+AG16+AG17+AG23</f>
        <v>-5671.1900502901017</v>
      </c>
      <c r="AH24" s="6"/>
      <c r="AI24" s="21">
        <f>SUM(AI11:AI14)+AI19+AI21+AI16+AI17+AI23</f>
        <v>-12176.620224914233</v>
      </c>
      <c r="AJ24" s="8"/>
      <c r="AK24" s="21">
        <f>SUM(AK11:AK14)+AK19+AK21+AK16+AK17+AK23</f>
        <v>6505.4301746241326</v>
      </c>
      <c r="AL24" s="23"/>
      <c r="AM24" s="24">
        <f>AG24-'[9]Financial Book Position'!$AJ$23</f>
        <v>-8.7727505645489146E-2</v>
      </c>
      <c r="AO24" s="22">
        <f>SUM(AO11:AO18)+SUM(AO19:AO23)</f>
        <v>-3.5510483442635632E-12</v>
      </c>
    </row>
    <row r="25" spans="1:41" s="9" customFormat="1" ht="12.75" customHeight="1" thickTop="1" x14ac:dyDescent="0.25">
      <c r="A25" s="54" t="s">
        <v>26</v>
      </c>
      <c r="B25" s="2"/>
      <c r="C25" s="3">
        <f>+C24-[8]BMPosYesterday!E25</f>
        <v>4290.5116548999995</v>
      </c>
      <c r="D25"/>
      <c r="E25" s="3">
        <f>+E24-[8]BMPosYesterday!G25</f>
        <v>0</v>
      </c>
      <c r="F25"/>
      <c r="G25" s="3">
        <f>+G24-[8]BMPosYesterday!I25</f>
        <v>-4513.1308096763887</v>
      </c>
      <c r="H25" s="3"/>
      <c r="I25" s="3">
        <f>+I24-[8]BMPosYesterday!K25</f>
        <v>-21452.045871011927</v>
      </c>
      <c r="J25" s="3"/>
      <c r="K25" s="3">
        <f>+K24-[8]BMPosYesterday!M25</f>
        <v>911.54847467346553</v>
      </c>
      <c r="L25" s="3"/>
      <c r="M25" s="3">
        <f>+M24-[8]BMPosYesterday!O25</f>
        <v>16500.774140376147</v>
      </c>
      <c r="N25" s="3"/>
      <c r="O25" s="3">
        <f>+O24-[8]BMPosYesterday!Q25</f>
        <v>-13604.512426314603</v>
      </c>
      <c r="P25" s="3"/>
      <c r="Q25" s="3">
        <f>+Q24-[8]BMPosYesterday!S25</f>
        <v>10295.485204521805</v>
      </c>
      <c r="R25" s="3"/>
      <c r="S25" s="3">
        <f>+S24-([8]BMPosYesterday!U25)</f>
        <v>4526.1558071549989</v>
      </c>
      <c r="T25" s="4"/>
      <c r="U25" s="3">
        <f>+U24-[8]BMPosYesterday!W25</f>
        <v>-3729.5274590599997</v>
      </c>
      <c r="V25" s="4"/>
      <c r="W25" s="3">
        <f>+W24-[8]BMPosYesterday!Y25</f>
        <v>-80.867487050000818</v>
      </c>
      <c r="X25" s="4"/>
      <c r="Y25" s="3">
        <f>+Y24-[8]BMPosYesterday!AA25</f>
        <v>-3650.5733436800006</v>
      </c>
      <c r="Z25" s="3"/>
      <c r="AA25" s="3">
        <f>+AA24-[8]BMPosYesterday!AC25</f>
        <v>10286.673645570005</v>
      </c>
      <c r="AB25" s="3"/>
      <c r="AC25" s="3">
        <f>+AC24-[8]BMPosYesterday!AE25</f>
        <v>2707.1919711100004</v>
      </c>
      <c r="AD25" s="3"/>
      <c r="AE25" s="3">
        <f>+AE24-[8]BMPosYesterday!AG25</f>
        <v>9737.3473541200037</v>
      </c>
      <c r="AF25" s="4"/>
      <c r="AG25" s="5">
        <f>SUM(G25:AE25)+C25</f>
        <v>12225.030855633504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4" priority="1" stopIfTrue="1" operator="equal">
      <formula>"THERE ARE POSITIONS ON HIDDEN ROWS, LINE 70 TO 142"</formula>
    </cfRule>
  </conditionalFormatting>
  <conditionalFormatting sqref="D5">
    <cfRule type="cellIs" dxfId="13" priority="2" stopIfTrue="1" operator="equal">
      <formula>"THERE ARE POSITIONS ON HIDDEN ROWS, LINE 181 TO 189"</formula>
    </cfRule>
  </conditionalFormatting>
  <conditionalFormatting sqref="E5:J5">
    <cfRule type="cellIs" dxfId="12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Button 4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Button 5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1581.3695256999999</v>
      </c>
      <c r="H11" s="53"/>
      <c r="I11" s="12">
        <f>SUMIF(INDIRECT(FinancialReference),I$6&amp;#REF!&amp;#REF!,INDIRECT(FinancialEquivalent))/10000</f>
        <v>-14276.82713324</v>
      </c>
      <c r="J11" s="53"/>
      <c r="K11" s="12">
        <f>SUMIF(INDIRECT(FinancialReference),K$6&amp;#REF!&amp;#REF!,INDIRECT(FinancialEquivalent))/10000</f>
        <v>-9698.7590461700001</v>
      </c>
      <c r="L11" s="53"/>
      <c r="M11" s="12">
        <f>SUMIF(INDIRECT(FinancialReference),M$6&amp;#REF!&amp;#REF!,INDIRECT(FinancialEquivalent))/10000</f>
        <v>4422.5306393999999</v>
      </c>
      <c r="N11" s="53"/>
      <c r="O11" s="12">
        <f>SUMIF(INDIRECT(FinancialReference),O$6&amp;#REF!&amp;#REF!,INDIRECT(FinancialEquivalent))/10000</f>
        <v>-92.972711679999989</v>
      </c>
      <c r="P11" s="53"/>
      <c r="Q11" s="12">
        <f>SUMIF(INDIRECT(FinancialReference),Q$6&amp;#REF!&amp;#REF!,INDIRECT(FinancialEquivalent))/10000</f>
        <v>-425.93529068999999</v>
      </c>
      <c r="R11" s="53"/>
      <c r="S11" s="12">
        <f>SUMIF(INDIRECT(FinancialReference),S$6&amp;#REF!&amp;#REF!,INDIRECT(FinancialEquivalent))/10000</f>
        <v>7956.2119176799997</v>
      </c>
      <c r="T11" s="53"/>
      <c r="U11" s="12">
        <f>SUMIF(INDIRECT(FinancialReference),U$6&amp;#REF!&amp;#REF!,INDIRECT(FinancialEquivalent))/10000</f>
        <v>714.51573304999999</v>
      </c>
      <c r="V11" s="53"/>
      <c r="W11" s="12">
        <f>SUMIF(INDIRECT(FinancialReference),W$6&amp;#REF!&amp;#REF!,INDIRECT(FinancialEquivalent))/10000</f>
        <v>-4226.2486547899998</v>
      </c>
      <c r="X11" s="53"/>
      <c r="Y11" s="12">
        <f>SUMIF(INDIRECT(FinancialReference),Y$6&amp;#REF!&amp;#REF!,INDIRECT(FinancialEquivalent))/10000</f>
        <v>-1165.0040239499999</v>
      </c>
      <c r="Z11" s="53"/>
      <c r="AA11" s="12">
        <f>SUMIF(INDIRECT(FinancialReference),AA$6&amp;#REF!&amp;#REF!,INDIRECT(FinancialEquivalent))/10000</f>
        <v>5214.4984703699993</v>
      </c>
      <c r="AB11" s="53"/>
      <c r="AC11" s="12">
        <f>SUMIF(INDIRECT(FinancialReference),AC$6&amp;#REF!&amp;#REF!,INDIRECT(FinancialEquivalent))/10000</f>
        <v>6507.0288164000003</v>
      </c>
      <c r="AD11" s="53"/>
      <c r="AE11" s="12">
        <f>SUMIF(INDIRECT(FinancialReference),AE$6&amp;#REF!&amp;#REF!,INDIRECT(FinancialEquivalent))/10000</f>
        <v>10952.080857380002</v>
      </c>
      <c r="AF11" s="13"/>
      <c r="AG11" s="15">
        <f t="shared" ref="AG11:AG22" si="0">SUM(C11:AE11)</f>
        <v>7462.4890994600073</v>
      </c>
      <c r="AH11" s="6"/>
      <c r="AI11" s="16">
        <f>+[10]BMPosYesterday!AI11</f>
        <v>6187.8866556400008</v>
      </c>
      <c r="AJ11" s="8"/>
      <c r="AK11" s="16">
        <f>AG11-AI11</f>
        <v>1274.6024438200066</v>
      </c>
      <c r="AM11" s="17"/>
      <c r="AO11" s="52">
        <f>+AK11-'[10]Report -Benchmark Change'!AI11</f>
        <v>1.0459189070388675E-11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213.76452806</v>
      </c>
      <c r="H12" s="53"/>
      <c r="I12" s="12">
        <f>SUMIF(INDIRECT(FinancialReference),I$6&amp;#REF!&amp;#REF!,INDIRECT(FinancialEquivalent))/10000</f>
        <v>-333.26187367</v>
      </c>
      <c r="J12" s="53"/>
      <c r="K12" s="12">
        <f>SUMIF(INDIRECT(FinancialReference),K$6&amp;#REF!&amp;#REF!,INDIRECT(FinancialEquivalent))/10000</f>
        <v>-145.19195091</v>
      </c>
      <c r="L12" s="53"/>
      <c r="M12" s="12">
        <f>SUMIF(INDIRECT(FinancialReference),M$6&amp;#REF!&amp;#REF!,INDIRECT(FinancialEquivalent))/10000</f>
        <v>517.38048780999998</v>
      </c>
      <c r="N12" s="53"/>
      <c r="O12" s="12">
        <f>SUMIF(INDIRECT(FinancialReference),O$6&amp;#REF!&amp;#REF!,INDIRECT(FinancialEquivalent))/10000</f>
        <v>-346.37351653999997</v>
      </c>
      <c r="P12" s="53"/>
      <c r="Q12" s="12">
        <f>SUMIF(INDIRECT(FinancialReference),Q$6&amp;#REF!&amp;#REF!,INDIRECT(FinancialEquivalent))/10000</f>
        <v>-286.93081361999998</v>
      </c>
      <c r="R12" s="53"/>
      <c r="S12" s="12">
        <f>SUMIF(INDIRECT(FinancialReference),S$6&amp;#REF!&amp;#REF!,INDIRECT(FinancialEquivalent))/10000</f>
        <v>-27.48240586</v>
      </c>
      <c r="T12" s="53"/>
      <c r="U12" s="12">
        <f>SUMIF(INDIRECT(FinancialReference),U$6&amp;#REF!&amp;#REF!,INDIRECT(FinancialEquivalent))/10000</f>
        <v>316.85747313000002</v>
      </c>
      <c r="V12" s="53"/>
      <c r="W12" s="12">
        <f>SUMIF(INDIRECT(FinancialReference),W$6&amp;#REF!&amp;#REF!,INDIRECT(FinancialEquivalent))/10000</f>
        <v>404.83778497000003</v>
      </c>
      <c r="X12" s="53"/>
      <c r="Y12" s="12">
        <f>SUMIF(INDIRECT(FinancialReference),Y$6&amp;#REF!&amp;#REF!,INDIRECT(FinancialEquivalent))/10000</f>
        <v>-514.94860496000001</v>
      </c>
      <c r="Z12" s="53"/>
      <c r="AA12" s="12">
        <f>SUMIF(INDIRECT(FinancialReference),AA$6&amp;#REF!&amp;#REF!,INDIRECT(FinancialEquivalent))/10000</f>
        <v>-200.83480916000002</v>
      </c>
      <c r="AB12" s="53"/>
      <c r="AC12" s="12">
        <f>SUMIF(INDIRECT(FinancialReference),AC$6&amp;#REF!&amp;#REF!,INDIRECT(FinancialEquivalent))/10000</f>
        <v>234.44383458000001</v>
      </c>
      <c r="AD12" s="53"/>
      <c r="AE12" s="12">
        <f>SUMIF(INDIRECT(FinancialReference),AE$6&amp;#REF!&amp;#REF!,INDIRECT(FinancialEquivalent))/10000</f>
        <v>26.424990799999872</v>
      </c>
      <c r="AF12" s="13"/>
      <c r="AG12" s="15">
        <f t="shared" si="0"/>
        <v>-141.31487537000001</v>
      </c>
      <c r="AH12" s="6"/>
      <c r="AI12" s="16">
        <f>+[10]BMPosYesterday!AI12</f>
        <v>3.3316642700000827</v>
      </c>
      <c r="AJ12" s="8"/>
      <c r="AK12" s="16">
        <f t="shared" ref="AK12:AK22" si="1">AG12-AI12</f>
        <v>-144.6465396400001</v>
      </c>
      <c r="AM12" s="17"/>
      <c r="AO12" s="52">
        <f>+AK12-'[10]Report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+[10]BMPosYesterday!AI13</f>
        <v>0</v>
      </c>
      <c r="AJ13" s="8"/>
      <c r="AK13" s="16">
        <f t="shared" si="1"/>
        <v>0</v>
      </c>
      <c r="AM13" s="17"/>
      <c r="AO13" s="52">
        <f>+AK13-'[10]Report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-1002.5907698000001</v>
      </c>
      <c r="H14" s="53"/>
      <c r="I14" s="12">
        <f>SUMIF(INDIRECT(FinancialReference),I$6&amp;#REF!&amp;#REF!,INDIRECT(FinancialEquivalent))/10000</f>
        <v>-3044.48010866</v>
      </c>
      <c r="J14" s="53"/>
      <c r="K14" s="12">
        <f>SUMIF(INDIRECT(FinancialReference),K$6&amp;#REF!&amp;#REF!,INDIRECT(FinancialEquivalent))/10000</f>
        <v>-838.20294095999998</v>
      </c>
      <c r="L14" s="53"/>
      <c r="M14" s="12">
        <f>SUMIF(INDIRECT(FinancialReference),M$6&amp;#REF!&amp;#REF!,INDIRECT(FinancialEquivalent))/10000</f>
        <v>-633.50017791999994</v>
      </c>
      <c r="N14" s="53"/>
      <c r="O14" s="12">
        <f>SUMIF(INDIRECT(FinancialReference),O$6&amp;#REF!&amp;#REF!,INDIRECT(FinancialEquivalent))/10000</f>
        <v>284.49691301000001</v>
      </c>
      <c r="P14" s="53"/>
      <c r="Q14" s="12">
        <f>SUMIF(INDIRECT(FinancialReference),Q$6&amp;#REF!&amp;#REF!,INDIRECT(FinancialEquivalent))/10000</f>
        <v>-503.24303702999998</v>
      </c>
      <c r="R14" s="53"/>
      <c r="S14" s="12">
        <f>SUMIF(INDIRECT(FinancialReference),S$6&amp;#REF!&amp;#REF!,INDIRECT(FinancialEquivalent))/10000</f>
        <v>-2751.5275727600001</v>
      </c>
      <c r="T14" s="53"/>
      <c r="U14" s="12">
        <f>SUMIF(INDIRECT(FinancialReference),U$6&amp;#REF!&amp;#REF!,INDIRECT(FinancialEquivalent))/10000</f>
        <v>-1709.60521644</v>
      </c>
      <c r="V14" s="53"/>
      <c r="W14" s="12">
        <f>SUMIF(INDIRECT(FinancialReference),W$6&amp;#REF!&amp;#REF!,INDIRECT(FinancialEquivalent))/10000</f>
        <v>319.09302521000001</v>
      </c>
      <c r="X14" s="53"/>
      <c r="Y14" s="12">
        <f>SUMIF(INDIRECT(FinancialReference),Y$6&amp;#REF!&amp;#REF!,INDIRECT(FinancialEquivalent))/10000</f>
        <v>-1171.6887158500001</v>
      </c>
      <c r="Z14" s="53"/>
      <c r="AA14" s="12">
        <f>SUMIF(INDIRECT(FinancialReference),AA$6&amp;#REF!&amp;#REF!,INDIRECT(FinancialEquivalent))/10000</f>
        <v>-3949.3832829200001</v>
      </c>
      <c r="AB14" s="53"/>
      <c r="AC14" s="12">
        <f>SUMIF(INDIRECT(FinancialReference),AC$6&amp;#REF!&amp;#REF!,INDIRECT(FinancialEquivalent))/10000</f>
        <v>-1329.8523786899998</v>
      </c>
      <c r="AD14" s="53"/>
      <c r="AE14" s="12">
        <f>SUMIF(INDIRECT(FinancialReference),AE$6&amp;#REF!&amp;#REF!,INDIRECT(FinancialEquivalent))/10000</f>
        <v>3340.5057833999999</v>
      </c>
      <c r="AF14" s="13"/>
      <c r="AG14" s="15">
        <f t="shared" si="0"/>
        <v>-12989.97847941</v>
      </c>
      <c r="AH14" s="6"/>
      <c r="AI14" s="16">
        <f>+[10]BMPosYesterday!AI14</f>
        <v>-14858.038007679999</v>
      </c>
      <c r="AJ14" s="8"/>
      <c r="AK14" s="16">
        <f t="shared" si="1"/>
        <v>1868.0595282699996</v>
      </c>
      <c r="AM14" s="17"/>
      <c r="AO14" s="52">
        <f>+AK14-'[10]Report -Benchmark Change'!AI14</f>
        <v>0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-73.971372580000008</v>
      </c>
      <c r="P15" s="53"/>
      <c r="Q15" s="12">
        <f>SUMIF(INDIRECT(FinancialReference),Q$6&amp;#REF!&amp;#REF!,INDIRECT(FinancialNotional))/10000</f>
        <v>-76.208580799999993</v>
      </c>
      <c r="R15" s="53"/>
      <c r="S15" s="12">
        <f>SUMIF(INDIRECT(FinancialReference),S$6&amp;#REF!&amp;#REF!,INDIRECT(FinancialNotional))/10000</f>
        <v>-75.96861358000001</v>
      </c>
      <c r="T15" s="53"/>
      <c r="U15" s="12">
        <f>SUMIF(INDIRECT(FinancialReference),U$6&amp;#REF!&amp;#REF!,INDIRECT(FinancialNotional))/10000</f>
        <v>-68.390518350000008</v>
      </c>
      <c r="V15" s="53"/>
      <c r="W15" s="12">
        <f>SUMIF(INDIRECT(FinancialReference),W$6&amp;#REF!&amp;#REF!,INDIRECT(FinancialNotional))/10000</f>
        <v>-75.490165899999994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-370.02925120999998</v>
      </c>
      <c r="AH15" s="6"/>
      <c r="AI15" s="16">
        <f>+[10]BMPosYesterday!AI15</f>
        <v>-369.92052854999997</v>
      </c>
      <c r="AJ15" s="8"/>
      <c r="AK15" s="16">
        <f t="shared" si="1"/>
        <v>-0.10872266000001218</v>
      </c>
      <c r="AM15" s="17">
        <f>AG15-'[9]Financial Book Position'!$AJ$17</f>
        <v>0</v>
      </c>
      <c r="AO15" s="52">
        <f>+AK15-'[10]Report -Benchmark Change'!AI15</f>
        <v>-1.4210854715202004E-14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-8.7933841600335905E-2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-8.7933841600335905E-2</v>
      </c>
      <c r="AH16" s="6"/>
      <c r="AI16" s="16">
        <f>+[10]BMPosYesterday!AI16</f>
        <v>-8.7911753604556706E-2</v>
      </c>
      <c r="AJ16" s="8"/>
      <c r="AK16" s="16">
        <f t="shared" si="1"/>
        <v>-2.2087995779199177E-5</v>
      </c>
      <c r="AM16" s="17"/>
      <c r="AO16" s="52">
        <f>+AK16-'[10]Report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+[10]BMPosYesterday!AI17</f>
        <v>0</v>
      </c>
      <c r="AJ17" s="8"/>
      <c r="AK17" s="16">
        <f t="shared" si="1"/>
        <v>0</v>
      </c>
      <c r="AM17" s="17"/>
      <c r="AO17" s="52">
        <f>+AK17-'[10]Report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+[10]BMPosYesterday!AI18</f>
        <v>0</v>
      </c>
      <c r="AJ18" s="8"/>
      <c r="AK18" s="16">
        <f t="shared" si="1"/>
        <v>0</v>
      </c>
      <c r="AM18" s="17"/>
      <c r="AO18" s="52">
        <f>+AK18-'[10]Report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+[10]BMPosYesterday!AI19</f>
        <v>0</v>
      </c>
      <c r="AJ19" s="8"/>
      <c r="AK19" s="16">
        <f t="shared" si="1"/>
        <v>0</v>
      </c>
      <c r="AM19" s="17"/>
      <c r="AO19" s="52">
        <f>+AK19-'[10]Report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-617.80327553000006</v>
      </c>
      <c r="H20" s="53"/>
      <c r="I20" s="12">
        <f>SUMIF(INDIRECT(FinancialReference),I$6&amp;#REF!&amp;#REF!,INDIRECT(FinancialNotional))/10000</f>
        <v>-133.20499488999999</v>
      </c>
      <c r="J20" s="53"/>
      <c r="K20" s="12">
        <f>SUMIF(INDIRECT(FinancialReference),K$6&amp;#REF!&amp;#REF!,INDIRECT(FinancialNotional))/10000</f>
        <v>-128.01860289000001</v>
      </c>
      <c r="L20" s="53"/>
      <c r="M20" s="12">
        <f>SUMIF(INDIRECT(FinancialReference),M$6&amp;#REF!&amp;#REF!,INDIRECT(FinancialNotional))/10000</f>
        <v>-132.37880290000001</v>
      </c>
      <c r="N20" s="53"/>
      <c r="O20" s="12">
        <f>SUMIF(INDIRECT(FinancialReference),O$6&amp;#REF!&amp;#REF!,INDIRECT(FinancialNotional))/10000</f>
        <v>-544.42930224999998</v>
      </c>
      <c r="P20" s="53"/>
      <c r="Q20" s="12">
        <f>SUMIF(INDIRECT(FinancialReference),Q$6&amp;#REF!&amp;#REF!,INDIRECT(FinancialNotional))/10000</f>
        <v>-496.87994687000003</v>
      </c>
      <c r="R20" s="53"/>
      <c r="S20" s="12">
        <f>SUMIF(INDIRECT(FinancialReference),S$6&amp;#REF!&amp;#REF!,INDIRECT(FinancialNotional))/10000</f>
        <v>-501.39284966000002</v>
      </c>
      <c r="T20" s="53"/>
      <c r="U20" s="12">
        <f>SUMIF(INDIRECT(FinancialReference),U$6&amp;#REF!&amp;#REF!,INDIRECT(FinancialNotional))/10000</f>
        <v>-451.37742107999998</v>
      </c>
      <c r="V20" s="53"/>
      <c r="W20" s="12">
        <f>SUMIF(INDIRECT(FinancialReference),W$6&amp;#REF!&amp;#REF!,INDIRECT(FinancialNotional))/10000</f>
        <v>-498.23509496999998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-3503.7202910399997</v>
      </c>
      <c r="AH20" s="6"/>
      <c r="AI20" s="16">
        <f>+[10]BMPosYesterday!AI20</f>
        <v>-3642.1801143399998</v>
      </c>
      <c r="AJ20" s="8"/>
      <c r="AK20" s="16">
        <f>AG20-AI20</f>
        <v>138.45982330000015</v>
      </c>
      <c r="AM20" s="17">
        <f>AG20-'[9]Financial Book Position'!$AJ$19</f>
        <v>0</v>
      </c>
      <c r="AO20" s="52">
        <f>+AK20-'[10]Report -Benchmark Change'!AI20</f>
        <v>0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-0.200344991387301</v>
      </c>
      <c r="H21" s="53"/>
      <c r="I21" s="12">
        <f>SUMIF(INDIRECT(FinancialReference),I$6&amp;#REF!&amp;#REF!,INDIRECT(FinancialEquivalent))/10000</f>
        <v>-1.0420235063613099</v>
      </c>
      <c r="J21" s="53"/>
      <c r="K21" s="12">
        <f>SUMIF(INDIRECT(FinancialReference),K$6&amp;#REF!&amp;#REF!,INDIRECT(FinancialEquivalent))/10000</f>
        <v>-1.0743875412790502</v>
      </c>
      <c r="L21" s="53"/>
      <c r="M21" s="12">
        <f>SUMIF(INDIRECT(FinancialReference),M$6&amp;#REF!&amp;#REF!,INDIRECT(FinancialEquivalent))/10000</f>
        <v>-1.1752339434857499</v>
      </c>
      <c r="N21" s="53"/>
      <c r="O21" s="12">
        <f>SUMIF(INDIRECT(FinancialReference),O$6&amp;#REF!&amp;#REF!,INDIRECT(FinancialEquivalent))/10000</f>
        <v>-0.59380583994750802</v>
      </c>
      <c r="P21" s="53"/>
      <c r="Q21" s="12">
        <f>SUMIF(INDIRECT(FinancialReference),Q$6&amp;#REF!&amp;#REF!,INDIRECT(FinancialEquivalent))/10000</f>
        <v>-0.60966864600000004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-4.6954644684609192</v>
      </c>
      <c r="AH21" s="6"/>
      <c r="AI21" s="16">
        <f>+[10]BMPosYesterday!AI21</f>
        <v>-4.4331488110434139</v>
      </c>
      <c r="AJ21" s="8"/>
      <c r="AK21" s="16">
        <f>AG21-AI21</f>
        <v>-0.2623156574175054</v>
      </c>
      <c r="AM21" s="17"/>
      <c r="AO21" s="52">
        <f>+AK21-'[10]Report -Benchmark Change'!AI21</f>
        <v>0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+[10]BMPosYesterday!AI22</f>
        <v>0</v>
      </c>
      <c r="AJ22" s="8"/>
      <c r="AK22" s="16">
        <f t="shared" si="1"/>
        <v>0</v>
      </c>
      <c r="AM22" s="17"/>
      <c r="AO22" s="52">
        <f>+AK22-'[10]Report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1788.40262891</v>
      </c>
      <c r="D23"/>
      <c r="E23" s="13">
        <f>'[9]Financial Book Position'!$H$21</f>
        <v>-594.15355011999998</v>
      </c>
      <c r="F23" s="53"/>
      <c r="G23" s="12">
        <f>SUMIF(INDIRECT(FinancialReference),G$6&amp;#REF!&amp;#REF!,INDIRECT(FinancialNotional))/10000</f>
        <v>-1.12033559</v>
      </c>
      <c r="H23" s="53"/>
      <c r="I23" s="12">
        <f>SUMIF(INDIRECT(FinancialReference),I$6&amp;#REF!&amp;#REF!,INDIRECT(FinancialEquivalent))/10000</f>
        <v>-1.2329409299999998</v>
      </c>
      <c r="J23" s="53"/>
      <c r="K23" s="12">
        <f>SUMIF(INDIRECT(FinancialReference),K$6&amp;#REF!&amp;#REF!,INDIRECT(FinancialEquivalent))/10000</f>
        <v>-1.1691303</v>
      </c>
      <c r="L23" s="53"/>
      <c r="M23" s="12">
        <f>SUMIF(INDIRECT(FinancialReference),M$6&amp;#REF!&amp;#REF!,INDIRECT(FinancialEquivalent))/10000</f>
        <v>-1.3407147499999998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1.7058007900000001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1785.24530813</v>
      </c>
      <c r="AH23" s="6"/>
      <c r="AI23" s="16">
        <f>+[10]BMPosYesterday!AI23</f>
        <v>1979.5130059800001</v>
      </c>
      <c r="AJ23" s="8"/>
      <c r="AK23" s="16">
        <f>AG23-AI23</f>
        <v>-194.2676978500001</v>
      </c>
      <c r="AM23" s="17"/>
      <c r="AO23" s="52">
        <f>+AK23-'[10]Report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1788.40262891</v>
      </c>
      <c r="D24"/>
      <c r="E24" s="21">
        <v>0</v>
      </c>
      <c r="F24"/>
      <c r="G24" s="21">
        <f>SUM(G11:G14)+G19+G21+G16+G17+G23</f>
        <v>791.22260337861258</v>
      </c>
      <c r="H24"/>
      <c r="I24" s="21">
        <f>SUM(I11:I14)+I19+I21+I16+I17+I23</f>
        <v>-17656.844080006362</v>
      </c>
      <c r="J24"/>
      <c r="K24" s="21">
        <f>SUM(K11:K14)+K19+K21+K16+K17+K23</f>
        <v>-10684.397455881281</v>
      </c>
      <c r="L24"/>
      <c r="M24" s="21">
        <f>SUM(M11:M14)+M19+M21+M16+M17+M23</f>
        <v>4303.8950005965135</v>
      </c>
      <c r="N24"/>
      <c r="O24" s="21">
        <f>SUM(O11:O14)+O19+O21+O16+O17+O23</f>
        <v>-155.5310548915478</v>
      </c>
      <c r="P24"/>
      <c r="Q24" s="21">
        <f>SUM(Q11:Q14)+Q19+Q21+Q16+Q17+Q23</f>
        <v>-1216.718809986</v>
      </c>
      <c r="R24"/>
      <c r="S24" s="21">
        <f>SUM(S11:S14)+S19+S21+S16+S17+S23</f>
        <v>5177.2019390599999</v>
      </c>
      <c r="T24"/>
      <c r="U24" s="21">
        <f>SUM(U11:U14)+U19+U21+U16+U17+U23</f>
        <v>-678.23201025999992</v>
      </c>
      <c r="V24"/>
      <c r="W24" s="21">
        <f>SUM(W11:W14)+W19+W21+W16+W17+W23</f>
        <v>-3500.6120438199996</v>
      </c>
      <c r="X24"/>
      <c r="Y24" s="21">
        <f>SUM(Y11:Y14)+Y19+Y21+Y16+Y17+Y23</f>
        <v>-2851.6413447599998</v>
      </c>
      <c r="Z24"/>
      <c r="AA24" s="21">
        <f>SUM(AA11:AA14)+AA19+AA21+AA16+AA17+AA23</f>
        <v>1064.2803782899991</v>
      </c>
      <c r="AB24"/>
      <c r="AC24" s="21">
        <f>SUM(AC11:AC14)+AC19+AC21+AC16+AC17+AC23</f>
        <v>5411.6202722900007</v>
      </c>
      <c r="AD24"/>
      <c r="AE24" s="21">
        <f>SUM(AE11:AE14)+AE19+AE21+AE16+AE17+AE23</f>
        <v>14319.011631580002</v>
      </c>
      <c r="AF24"/>
      <c r="AG24" s="22">
        <f>SUM(AG11:AG14)+AG19+AG21+AG16+AG17+AG23</f>
        <v>-3888.3423455000539</v>
      </c>
      <c r="AH24" s="6"/>
      <c r="AI24" s="21">
        <f>SUM(AI11:AI14)+AI19+AI21+AI16+AI17+AI23</f>
        <v>-6691.8277423546469</v>
      </c>
      <c r="AJ24" s="8"/>
      <c r="AK24" s="21">
        <f>SUM(AK11:AK14)+AK19+AK21+AK16+AK17+AK23</f>
        <v>2803.4853968545931</v>
      </c>
      <c r="AL24" s="23"/>
      <c r="AM24" s="24">
        <f>AG24-'[9]Financial Book Position'!$AJ$23</f>
        <v>-8.7933841600715823E-2</v>
      </c>
      <c r="AO24" s="22">
        <f>SUM(AO11:AO18)+SUM(AO19:AO23)</f>
        <v>1.0444978215673473E-11</v>
      </c>
    </row>
    <row r="25" spans="1:41" s="9" customFormat="1" ht="12.75" customHeight="1" thickTop="1" x14ac:dyDescent="0.25">
      <c r="A25" s="54" t="s">
        <v>26</v>
      </c>
      <c r="B25" s="2"/>
      <c r="C25" s="3">
        <f>+C24-[10]BMPosYesterday!E24</f>
        <v>-194.26715897000008</v>
      </c>
      <c r="D25"/>
      <c r="E25" s="3">
        <f>+E24-[10]BMPosYesterday!G24</f>
        <v>0</v>
      </c>
      <c r="F25"/>
      <c r="G25" s="3">
        <f>+G24-[10]BMPosYesterday!I24</f>
        <v>1102.6246643105985</v>
      </c>
      <c r="H25" s="3"/>
      <c r="I25" s="3">
        <f>+I24-[10]BMPosYesterday!K24</f>
        <v>1316.648701670787</v>
      </c>
      <c r="J25" s="3"/>
      <c r="K25" s="3">
        <f>+K24-[10]BMPosYesterday!M24</f>
        <v>822.5169410941744</v>
      </c>
      <c r="L25" s="3"/>
      <c r="M25" s="3">
        <f>+M24-[10]BMPosYesterday!O24</f>
        <v>-882.32415650183248</v>
      </c>
      <c r="N25" s="3"/>
      <c r="O25" s="3">
        <f>+O24-[10]BMPosYesterday!Q24</f>
        <v>793.63942688385475</v>
      </c>
      <c r="P25" s="3"/>
      <c r="Q25" s="3">
        <f>+Q24-[10]BMPosYesterday!S24</f>
        <v>-262.28474107299996</v>
      </c>
      <c r="R25" s="3"/>
      <c r="S25" s="3">
        <f>+S24-([10]BMPosYesterday!U24)</f>
        <v>635.46253480999985</v>
      </c>
      <c r="T25" s="4"/>
      <c r="U25" s="3">
        <f>+U24-[10]BMPosYesterday!W24</f>
        <v>248.6316018</v>
      </c>
      <c r="V25" s="4"/>
      <c r="W25" s="3">
        <f>+W24-[10]BMPosYesterday!Y24</f>
        <v>289.8084497900004</v>
      </c>
      <c r="X25" s="4"/>
      <c r="Y25" s="3">
        <f>+Y24-[10]BMPosYesterday!AA24</f>
        <v>905.13100344000031</v>
      </c>
      <c r="Z25" s="3"/>
      <c r="AA25" s="3">
        <f>+AA24-[10]BMPosYesterday!AC24</f>
        <v>-1362.7625456700007</v>
      </c>
      <c r="AB25" s="3"/>
      <c r="AC25" s="3">
        <f>+AC24-[10]BMPosYesterday!AE24</f>
        <v>-135.12527165999927</v>
      </c>
      <c r="AD25" s="3"/>
      <c r="AE25" s="3">
        <f>+AE24-[10]BMPosYesterday!AG24</f>
        <v>-474.21405307000168</v>
      </c>
      <c r="AF25" s="4"/>
      <c r="AG25" s="56">
        <f>SUM(G25:AE25)+C25</f>
        <v>2803.4853968545813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1" priority="1" stopIfTrue="1" operator="equal">
      <formula>"THERE ARE POSITIONS ON HIDDEN ROWS, LINE 70 TO 142"</formula>
    </cfRule>
  </conditionalFormatting>
  <conditionalFormatting sqref="D5">
    <cfRule type="cellIs" dxfId="10" priority="2" stopIfTrue="1" operator="equal">
      <formula>"THERE ARE POSITIONS ON HIDDEN ROWS, LINE 181 TO 189"</formula>
    </cfRule>
  </conditionalFormatting>
  <conditionalFormatting sqref="E5:J5">
    <cfRule type="cellIs" dxfId="9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25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5" thickTop="1" x14ac:dyDescent="0.2"/>
    <row r="10" spans="1:45" s="9" customFormat="1" ht="12.75" customHeight="1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-94.359275490000002</v>
      </c>
      <c r="H11" s="53"/>
      <c r="I11" s="12">
        <f>SUMIF(INDIRECT(FinancialReference),I$6&amp;#REF!&amp;#REF!,INDIRECT(FinancialEquivalent))/10000</f>
        <v>-5321.3379039800002</v>
      </c>
      <c r="J11" s="53"/>
      <c r="K11" s="12">
        <f>SUMIF(INDIRECT(FinancialReference),K$6&amp;#REF!&amp;#REF!,INDIRECT(FinancialEquivalent))/10000</f>
        <v>-12475.400984100001</v>
      </c>
      <c r="L11" s="53"/>
      <c r="M11" s="12">
        <f>SUMIF(INDIRECT(FinancialReference),M$6&amp;#REF!&amp;#REF!,INDIRECT(FinancialEquivalent))/10000</f>
        <v>3202.0744489899998</v>
      </c>
      <c r="N11" s="53"/>
      <c r="O11" s="12">
        <f>SUMIF(INDIRECT(FinancialReference),O$6&amp;#REF!&amp;#REF!,INDIRECT(FinancialEquivalent))/10000</f>
        <v>-260.87164008999997</v>
      </c>
      <c r="P11" s="53"/>
      <c r="Q11" s="12">
        <f>SUMIF(INDIRECT(FinancialReference),Q$6&amp;#REF!&amp;#REF!,INDIRECT(FinancialEquivalent))/10000</f>
        <v>892.17587173999993</v>
      </c>
      <c r="R11" s="53"/>
      <c r="S11" s="12">
        <f>SUMIF(INDIRECT(FinancialReference),S$6&amp;#REF!&amp;#REF!,INDIRECT(FinancialEquivalent))/10000</f>
        <v>7251.4874151700005</v>
      </c>
      <c r="T11" s="53"/>
      <c r="U11" s="12">
        <f>SUMIF(INDIRECT(FinancialReference),U$6&amp;#REF!&amp;#REF!,INDIRECT(FinancialEquivalent))/10000</f>
        <v>-51.869426969999999</v>
      </c>
      <c r="V11" s="53"/>
      <c r="W11" s="12">
        <f>SUMIF(INDIRECT(FinancialReference),W$6&amp;#REF!&amp;#REF!,INDIRECT(FinancialEquivalent))/10000</f>
        <v>-4274.5696400400002</v>
      </c>
      <c r="X11" s="53"/>
      <c r="Y11" s="12">
        <f>SUMIF(INDIRECT(FinancialReference),Y$6&amp;#REF!&amp;#REF!,INDIRECT(FinancialEquivalent))/10000</f>
        <v>-1729.1877956099997</v>
      </c>
      <c r="Z11" s="53"/>
      <c r="AA11" s="12">
        <f>SUMIF(INDIRECT(FinancialReference),AA$6&amp;#REF!&amp;#REF!,INDIRECT(FinancialEquivalent))/10000</f>
        <v>5854.0207932500007</v>
      </c>
      <c r="AB11" s="53"/>
      <c r="AC11" s="12">
        <f>SUMIF(INDIRECT(FinancialReference),AC$6&amp;#REF!&amp;#REF!,INDIRECT(FinancialEquivalent))/10000</f>
        <v>4442.3453556999993</v>
      </c>
      <c r="AD11" s="53"/>
      <c r="AE11" s="12">
        <f>SUMIF(INDIRECT(FinancialReference),AE$6&amp;#REF!&amp;#REF!,INDIRECT(FinancialEquivalent))/10000</f>
        <v>11579.506738030004</v>
      </c>
      <c r="AF11" s="13"/>
      <c r="AG11" s="15">
        <f t="shared" ref="AG11:AG22" si="0">SUM(C11:AE11)</f>
        <v>9014.0139566000034</v>
      </c>
      <c r="AH11" s="6"/>
      <c r="AI11" s="16">
        <f>+[11]BMPosYesterday!AI11</f>
        <v>6654.093853150006</v>
      </c>
      <c r="AJ11" s="8"/>
      <c r="AK11" s="16">
        <f>AG11-AI11</f>
        <v>2359.9201034499974</v>
      </c>
      <c r="AM11" s="17"/>
      <c r="AO11" s="52">
        <f>+AK11-'[11]Report -Benchmark Change'!AI11</f>
        <v>0</v>
      </c>
    </row>
    <row r="12" spans="1:45" s="9" customFormat="1" ht="12.75" customHeigh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295.92484816000001</v>
      </c>
      <c r="H12" s="53"/>
      <c r="I12" s="12">
        <f>SUMIF(INDIRECT(FinancialReference),I$6&amp;#REF!&amp;#REF!,INDIRECT(FinancialEquivalent))/10000</f>
        <v>-300.24970888999997</v>
      </c>
      <c r="J12" s="53"/>
      <c r="K12" s="12">
        <f>SUMIF(INDIRECT(FinancialReference),K$6&amp;#REF!&amp;#REF!,INDIRECT(FinancialEquivalent))/10000</f>
        <v>-166.35248962999998</v>
      </c>
      <c r="L12" s="53"/>
      <c r="M12" s="12">
        <f>SUMIF(INDIRECT(FinancialReference),M$6&amp;#REF!&amp;#REF!,INDIRECT(FinancialEquivalent))/10000</f>
        <v>518.03027084999997</v>
      </c>
      <c r="N12" s="53"/>
      <c r="O12" s="12">
        <f>SUMIF(INDIRECT(FinancialReference),O$6&amp;#REF!&amp;#REF!,INDIRECT(FinancialEquivalent))/10000</f>
        <v>-390.85304557000001</v>
      </c>
      <c r="P12" s="53"/>
      <c r="Q12" s="12">
        <f>SUMIF(INDIRECT(FinancialReference),Q$6&amp;#REF!&amp;#REF!,INDIRECT(FinancialEquivalent))/10000</f>
        <v>-355.97066819999998</v>
      </c>
      <c r="R12" s="53"/>
      <c r="S12" s="12">
        <f>SUMIF(INDIRECT(FinancialReference),S$6&amp;#REF!&amp;#REF!,INDIRECT(FinancialEquivalent))/10000</f>
        <v>-90.291375130000006</v>
      </c>
      <c r="T12" s="53"/>
      <c r="U12" s="12">
        <f>SUMIF(INDIRECT(FinancialReference),U$6&amp;#REF!&amp;#REF!,INDIRECT(FinancialEquivalent))/10000</f>
        <v>313.46179341999999</v>
      </c>
      <c r="V12" s="53"/>
      <c r="W12" s="12">
        <f>SUMIF(INDIRECT(FinancialReference),W$6&amp;#REF!&amp;#REF!,INDIRECT(FinancialEquivalent))/10000</f>
        <v>384.43855882000003</v>
      </c>
      <c r="X12" s="53"/>
      <c r="Y12" s="12">
        <f>SUMIF(INDIRECT(FinancialReference),Y$6&amp;#REF!&amp;#REF!,INDIRECT(FinancialEquivalent))/10000</f>
        <v>-545.89641741000003</v>
      </c>
      <c r="Z12" s="53"/>
      <c r="AA12" s="12">
        <f>SUMIF(INDIRECT(FinancialReference),AA$6&amp;#REF!&amp;#REF!,INDIRECT(FinancialEquivalent))/10000</f>
        <v>-303.39478492000001</v>
      </c>
      <c r="AB12" s="53"/>
      <c r="AC12" s="12">
        <f>SUMIF(INDIRECT(FinancialReference),AC$6&amp;#REF!&amp;#REF!,INDIRECT(FinancialEquivalent))/10000</f>
        <v>196.2977009</v>
      </c>
      <c r="AD12" s="53"/>
      <c r="AE12" s="12">
        <f>SUMIF(INDIRECT(FinancialReference),AE$6&amp;#REF!&amp;#REF!,INDIRECT(FinancialEquivalent))/10000</f>
        <v>-261.89346937000005</v>
      </c>
      <c r="AF12" s="13"/>
      <c r="AG12" s="15">
        <f t="shared" si="0"/>
        <v>-706.74878696999997</v>
      </c>
      <c r="AH12" s="6"/>
      <c r="AI12" s="16">
        <f>+[11]BMPosYesterday!AI12</f>
        <v>-102.75989328000003</v>
      </c>
      <c r="AJ12" s="8"/>
      <c r="AK12" s="16">
        <f t="shared" ref="AK12:AK22" si="1">AG12-AI12</f>
        <v>-603.98889368999994</v>
      </c>
      <c r="AM12" s="17"/>
      <c r="AO12" s="52">
        <f>+AK12-'[11]Report -Benchmark Change'!AI12</f>
        <v>0</v>
      </c>
    </row>
    <row r="13" spans="1:45" s="9" customFormat="1" ht="12.75" customHeigh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+[11]BMPosYesterday!AI13</f>
        <v>0</v>
      </c>
      <c r="AJ13" s="8"/>
      <c r="AK13" s="16">
        <f t="shared" si="1"/>
        <v>0</v>
      </c>
      <c r="AM13" s="17"/>
      <c r="AO13" s="52">
        <f>+AK13-'[11]Report -Benchmark Change'!AI13</f>
        <v>0</v>
      </c>
    </row>
    <row r="14" spans="1:45" s="9" customFormat="1" ht="12.75" customHeigh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929.77486667999995</v>
      </c>
      <c r="H14" s="53"/>
      <c r="I14" s="12">
        <f>SUMIF(INDIRECT(FinancialReference),I$6&amp;#REF!&amp;#REF!,INDIRECT(FinancialEquivalent))/10000</f>
        <v>-1724.3435466200001</v>
      </c>
      <c r="J14" s="53"/>
      <c r="K14" s="12">
        <f>SUMIF(INDIRECT(FinancialReference),K$6&amp;#REF!&amp;#REF!,INDIRECT(FinancialEquivalent))/10000</f>
        <v>-882.03369143999998</v>
      </c>
      <c r="L14" s="53"/>
      <c r="M14" s="12">
        <f>SUMIF(INDIRECT(FinancialReference),M$6&amp;#REF!&amp;#REF!,INDIRECT(FinancialEquivalent))/10000</f>
        <v>-392.31682175999998</v>
      </c>
      <c r="N14" s="53"/>
      <c r="O14" s="12">
        <f>SUMIF(INDIRECT(FinancialReference),O$6&amp;#REF!&amp;#REF!,INDIRECT(FinancialEquivalent))/10000</f>
        <v>380.04162639000003</v>
      </c>
      <c r="P14" s="53"/>
      <c r="Q14" s="12">
        <f>SUMIF(INDIRECT(FinancialReference),Q$6&amp;#REF!&amp;#REF!,INDIRECT(FinancialEquivalent))/10000</f>
        <v>-534.90067268000007</v>
      </c>
      <c r="R14" s="53"/>
      <c r="S14" s="12">
        <f>SUMIF(INDIRECT(FinancialReference),S$6&amp;#REF!&amp;#REF!,INDIRECT(FinancialEquivalent))/10000</f>
        <v>-2831.8663613499998</v>
      </c>
      <c r="T14" s="53"/>
      <c r="U14" s="12">
        <f>SUMIF(INDIRECT(FinancialReference),U$6&amp;#REF!&amp;#REF!,INDIRECT(FinancialEquivalent))/10000</f>
        <v>-1688.70063398</v>
      </c>
      <c r="V14" s="53"/>
      <c r="W14" s="12">
        <f>SUMIF(INDIRECT(FinancialReference),W$6&amp;#REF!&amp;#REF!,INDIRECT(FinancialEquivalent))/10000</f>
        <v>321.33248180999999</v>
      </c>
      <c r="X14" s="53"/>
      <c r="Y14" s="12">
        <f>SUMIF(INDIRECT(FinancialReference),Y$6&amp;#REF!&amp;#REF!,INDIRECT(FinancialEquivalent))/10000</f>
        <v>-1298.2988327</v>
      </c>
      <c r="Z14" s="53"/>
      <c r="AA14" s="12">
        <f>SUMIF(INDIRECT(FinancialReference),AA$6&amp;#REF!&amp;#REF!,INDIRECT(FinancialEquivalent))/10000</f>
        <v>-4450.8960968800002</v>
      </c>
      <c r="AB14" s="53"/>
      <c r="AC14" s="12">
        <f>SUMIF(INDIRECT(FinancialReference),AC$6&amp;#REF!&amp;#REF!,INDIRECT(FinancialEquivalent))/10000</f>
        <v>-1334.70755128</v>
      </c>
      <c r="AD14" s="53"/>
      <c r="AE14" s="12">
        <f>SUMIF(INDIRECT(FinancialReference),AE$6&amp;#REF!&amp;#REF!,INDIRECT(FinancialEquivalent))/10000</f>
        <v>3343.9557029099997</v>
      </c>
      <c r="AF14" s="13"/>
      <c r="AG14" s="15">
        <f t="shared" si="0"/>
        <v>-10162.959530900001</v>
      </c>
      <c r="AH14" s="6"/>
      <c r="AI14" s="16">
        <f>+[11]BMPosYesterday!AI14</f>
        <v>-13442.911966750002</v>
      </c>
      <c r="AJ14" s="8"/>
      <c r="AK14" s="16">
        <f t="shared" si="1"/>
        <v>3279.9524358500003</v>
      </c>
      <c r="AM14" s="17"/>
      <c r="AO14" s="52">
        <f>+AK14-'[11]Report -Benchmark Change'!AI14</f>
        <v>0</v>
      </c>
    </row>
    <row r="15" spans="1:45" s="9" customFormat="1" ht="12.75" customHeigh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-74.018786800000001</v>
      </c>
      <c r="P15" s="53"/>
      <c r="Q15" s="12">
        <f>SUMIF(INDIRECT(FinancialReference),Q$6&amp;#REF!&amp;#REF!,INDIRECT(FinancialNotional))/10000</f>
        <v>-76.257704200000006</v>
      </c>
      <c r="R15" s="53"/>
      <c r="S15" s="12">
        <f>SUMIF(INDIRECT(FinancialReference),S$6&amp;#REF!&amp;#REF!,INDIRECT(FinancialNotional))/10000</f>
        <v>-76.017868030000002</v>
      </c>
      <c r="T15" s="53"/>
      <c r="U15" s="12">
        <f>SUMIF(INDIRECT(FinancialReference),U$6&amp;#REF!&amp;#REF!,INDIRECT(FinancialNotional))/10000</f>
        <v>-68.4355908</v>
      </c>
      <c r="V15" s="53"/>
      <c r="W15" s="12">
        <f>SUMIF(INDIRECT(FinancialReference),W$6&amp;#REF!&amp;#REF!,INDIRECT(FinancialNotional))/10000</f>
        <v>-75.540383250000005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-370.27033308</v>
      </c>
      <c r="AH15" s="6"/>
      <c r="AI15" s="16">
        <f>+[11]BMPosYesterday!AI15</f>
        <v>-370.13245729000005</v>
      </c>
      <c r="AJ15" s="8"/>
      <c r="AK15" s="16">
        <f t="shared" si="1"/>
        <v>-0.13787578999995276</v>
      </c>
      <c r="AM15" s="17">
        <f>AG15-'[9]Financial Book Position'!$AJ$17</f>
        <v>0</v>
      </c>
      <c r="AO15" s="52">
        <f>+AK15-'[11]Report -Benchmark Change'!AI15</f>
        <v>4.2632564145606011E-14</v>
      </c>
    </row>
    <row r="16" spans="1:45" s="9" customFormat="1" ht="12.75" customHeigh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-8.79902054930915E-2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-8.79902054930915E-2</v>
      </c>
      <c r="AH16" s="6"/>
      <c r="AI16" s="16">
        <f>+[11]BMPosYesterday!AI16</f>
        <v>-8.7955947237239915E-2</v>
      </c>
      <c r="AJ16" s="8"/>
      <c r="AK16" s="16">
        <f t="shared" si="1"/>
        <v>-3.4258255851585262E-5</v>
      </c>
      <c r="AM16" s="17"/>
      <c r="AO16" s="52">
        <f>+AK16-'[11]Report -Benchmark Change'!AI16</f>
        <v>0</v>
      </c>
    </row>
    <row r="17" spans="1:41" s="9" customFormat="1" ht="12.75" customHeigh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+[11]BMPosYesterday!AI17</f>
        <v>0</v>
      </c>
      <c r="AJ17" s="8"/>
      <c r="AK17" s="16">
        <f t="shared" si="1"/>
        <v>0</v>
      </c>
      <c r="AM17" s="17"/>
      <c r="AO17" s="52">
        <f>+AK17-'[11]Report -Benchmark Change'!AI17</f>
        <v>0</v>
      </c>
    </row>
    <row r="18" spans="1:41" s="9" customFormat="1" ht="12.75" customHeigh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+[11]BMPosYesterday!AI18</f>
        <v>0</v>
      </c>
      <c r="AJ18" s="8"/>
      <c r="AK18" s="16">
        <f t="shared" si="1"/>
        <v>0</v>
      </c>
      <c r="AM18" s="17"/>
      <c r="AO18" s="52">
        <f>+AK18-'[11]Report -Benchmark Change'!AI18</f>
        <v>0</v>
      </c>
    </row>
    <row r="19" spans="1:41" s="9" customFormat="1" ht="12.75" customHeigh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+[11]BMPosYesterday!AI19</f>
        <v>0</v>
      </c>
      <c r="AJ19" s="8"/>
      <c r="AK19" s="16">
        <f t="shared" si="1"/>
        <v>0</v>
      </c>
      <c r="AM19" s="17"/>
      <c r="AO19" s="52">
        <f>+AK19-'[11]Report -Benchmark Change'!AI19</f>
        <v>0</v>
      </c>
    </row>
    <row r="20" spans="1:41" s="9" customFormat="1" ht="12.75" customHeigh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-45.949852970000002</v>
      </c>
      <c r="H20" s="53"/>
      <c r="I20" s="12">
        <f>SUMIF(INDIRECT(FinancialReference),I$6&amp;#REF!&amp;#REF!,INDIRECT(FinancialNotional))/10000</f>
        <v>-133.28347168000002</v>
      </c>
      <c r="J20" s="53"/>
      <c r="K20" s="12">
        <f>SUMIF(INDIRECT(FinancialReference),K$6&amp;#REF!&amp;#REF!,INDIRECT(FinancialNotional))/10000</f>
        <v>-128.09544456</v>
      </c>
      <c r="L20" s="53"/>
      <c r="M20" s="12">
        <f>SUMIF(INDIRECT(FinancialReference),M$6&amp;#REF!&amp;#REF!,INDIRECT(FinancialNotional))/10000</f>
        <v>-132.46197459999999</v>
      </c>
      <c r="N20" s="53"/>
      <c r="O20" s="12">
        <f>SUMIF(INDIRECT(FinancialReference),O$6&amp;#REF!&amp;#REF!,INDIRECT(FinancialNotional))/10000</f>
        <v>-544.77827089000004</v>
      </c>
      <c r="P20" s="53"/>
      <c r="Q20" s="12">
        <f>SUMIF(INDIRECT(FinancialReference),Q$6&amp;#REF!&amp;#REF!,INDIRECT(FinancialNotional))/10000</f>
        <v>-497.20023141000001</v>
      </c>
      <c r="R20" s="53"/>
      <c r="S20" s="12">
        <f>SUMIF(INDIRECT(FinancialReference),S$6&amp;#REF!&amp;#REF!,INDIRECT(FinancialNotional))/10000</f>
        <v>-501.71792903000005</v>
      </c>
      <c r="T20" s="53"/>
      <c r="U20" s="12">
        <f>SUMIF(INDIRECT(FinancialReference),U$6&amp;#REF!&amp;#REF!,INDIRECT(FinancialNotional))/10000</f>
        <v>-451.67489922000004</v>
      </c>
      <c r="V20" s="53"/>
      <c r="W20" s="12">
        <f>SUMIF(INDIRECT(FinancialReference),W$6&amp;#REF!&amp;#REF!,INDIRECT(FinancialNotional))/10000</f>
        <v>-498.56652944999996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-2933.7286038100001</v>
      </c>
      <c r="AH20" s="6"/>
      <c r="AI20" s="16">
        <f>+[11]BMPosYesterday!AI20</f>
        <v>-2869.7693449399999</v>
      </c>
      <c r="AJ20" s="8"/>
      <c r="AK20" s="16">
        <f>AG20-AI20</f>
        <v>-63.959258870000212</v>
      </c>
      <c r="AM20" s="17">
        <f>AG20-'[9]Financial Book Position'!$AJ$19</f>
        <v>0</v>
      </c>
      <c r="AO20" s="52">
        <f>+AK20-'[11]Report -Benchmark Change'!AI20</f>
        <v>-1.2789769243681803E-13</v>
      </c>
    </row>
    <row r="21" spans="1:41" s="9" customFormat="1" ht="12.75" customHeigh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-1.27436820693308</v>
      </c>
      <c r="H21" s="53"/>
      <c r="I21" s="12">
        <f>SUMIF(INDIRECT(FinancialReference),I$6&amp;#REF!&amp;#REF!,INDIRECT(FinancialEquivalent))/10000</f>
        <v>-1.04263740657211</v>
      </c>
      <c r="J21" s="53"/>
      <c r="K21" s="12">
        <f>SUMIF(INDIRECT(FinancialReference),K$6&amp;#REF!&amp;#REF!,INDIRECT(FinancialEquivalent))/10000</f>
        <v>-1.07503242962946</v>
      </c>
      <c r="L21" s="53"/>
      <c r="M21" s="12">
        <f>SUMIF(INDIRECT(FinancialReference),M$6&amp;#REF!&amp;#REF!,INDIRECT(FinancialEquivalent))/10000</f>
        <v>-1.17597232504725</v>
      </c>
      <c r="N21" s="53"/>
      <c r="O21" s="12">
        <f>SUMIF(INDIRECT(FinancialReference),O$6&amp;#REF!&amp;#REF!,INDIRECT(FinancialEquivalent))/10000</f>
        <v>-0.59418645721417707</v>
      </c>
      <c r="P21" s="53"/>
      <c r="Q21" s="12">
        <f>SUMIF(INDIRECT(FinancialReference),Q$6&amp;#REF!&amp;#REF!,INDIRECT(FinancialEquivalent))/10000</f>
        <v>-0.61006163399999991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-5.7722584593960775</v>
      </c>
      <c r="AH21" s="6"/>
      <c r="AI21" s="16">
        <f>+[11]BMPosYesterday!AI21</f>
        <v>-5.888139761020085</v>
      </c>
      <c r="AJ21" s="8"/>
      <c r="AK21" s="16">
        <f>AG21-AI21</f>
        <v>0.11588130162400745</v>
      </c>
      <c r="AM21" s="17"/>
      <c r="AO21" s="52">
        <f>+AK21-'[11]Report -Benchmark Change'!AI21</f>
        <v>-4.4408920985006262E-16</v>
      </c>
    </row>
    <row r="22" spans="1:41" s="9" customFormat="1" ht="12.75" customHeigh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+[11]BMPosYesterday!AI22</f>
        <v>0</v>
      </c>
      <c r="AJ22" s="8"/>
      <c r="AK22" s="16">
        <f t="shared" si="1"/>
        <v>0</v>
      </c>
      <c r="AM22" s="17"/>
      <c r="AO22" s="52">
        <f>+AK22-'[11]Report -Benchmark Change'!AI22</f>
        <v>0</v>
      </c>
    </row>
    <row r="23" spans="1:41" s="9" customFormat="1" ht="12.75" customHeight="1" x14ac:dyDescent="0.2">
      <c r="A23" s="11" t="s">
        <v>11</v>
      </c>
      <c r="B23" s="2"/>
      <c r="C23" s="12">
        <f>SUMIF(INDIRECT(FinancialReference),C$6&amp;#REF!&amp;#REF!,INDIRECT(FinancialEquivalent))/10000</f>
        <v>798.55913455999996</v>
      </c>
      <c r="D23"/>
      <c r="E23" s="13">
        <f>'[9]Financial Book Position'!$H$21</f>
        <v>-22.285954409999999</v>
      </c>
      <c r="F23" s="53"/>
      <c r="G23" s="12">
        <f>SUMIF(INDIRECT(FinancialReference),G$6&amp;#REF!&amp;#REF!,INDIRECT(FinancialNotional))/10000</f>
        <v>-1.1198411799999999</v>
      </c>
      <c r="H23" s="53"/>
      <c r="I23" s="12">
        <f>SUMIF(INDIRECT(FinancialReference),I$6&amp;#REF!&amp;#REF!,INDIRECT(FinancialEquivalent))/10000</f>
        <v>-1.2337114300000001</v>
      </c>
      <c r="J23" s="53"/>
      <c r="K23" s="12">
        <f>SUMIF(INDIRECT(FinancialReference),K$6&amp;#REF!&amp;#REF!,INDIRECT(FinancialEquivalent))/10000</f>
        <v>-1.1698635799999999</v>
      </c>
      <c r="L23" s="53"/>
      <c r="M23" s="12">
        <f>SUMIF(INDIRECT(FinancialReference),M$6&amp;#REF!&amp;#REF!,INDIRECT(FinancialEquivalent))/10000</f>
        <v>-1.3415945499999999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1.70696761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795.40109143000006</v>
      </c>
      <c r="AH23" s="6"/>
      <c r="AI23" s="16">
        <f>+[11]BMPosYesterday!AI23</f>
        <v>992.09690076000004</v>
      </c>
      <c r="AJ23" s="8"/>
      <c r="AK23" s="16">
        <f>AG23-AI23</f>
        <v>-196.69580932999997</v>
      </c>
      <c r="AM23" s="17"/>
      <c r="AO23" s="52">
        <f>+AK23-'[11]Report -Benchmark Change'!AI23</f>
        <v>0</v>
      </c>
    </row>
    <row r="24" spans="1:41" s="9" customFormat="1" ht="13.5" customHeight="1" thickBot="1" x14ac:dyDescent="0.3">
      <c r="A24" s="20" t="s">
        <v>12</v>
      </c>
      <c r="B24" s="2"/>
      <c r="C24" s="21">
        <f>SUM(C11:C14)+C19+C21+C16+C17+C23</f>
        <v>798.55913455999996</v>
      </c>
      <c r="D24"/>
      <c r="E24" s="21">
        <v>0</v>
      </c>
      <c r="F24"/>
      <c r="G24" s="21">
        <f>SUM(G11:G14)+G19+G21+G16+G17+G23</f>
        <v>1128.9462299630668</v>
      </c>
      <c r="H24"/>
      <c r="I24" s="21">
        <f>SUM(I11:I14)+I19+I21+I16+I17+I23</f>
        <v>-7348.2075083265718</v>
      </c>
      <c r="J24"/>
      <c r="K24" s="21">
        <f>SUM(K11:K14)+K19+K21+K16+K17+K23</f>
        <v>-13526.032061179631</v>
      </c>
      <c r="L24"/>
      <c r="M24" s="21">
        <f>SUM(M11:M14)+M19+M21+M16+M17+M23</f>
        <v>3325.2703312049525</v>
      </c>
      <c r="N24"/>
      <c r="O24" s="21">
        <f>SUM(O11:O14)+O19+O21+O16+O17+O23</f>
        <v>-272.36523593270721</v>
      </c>
      <c r="P24"/>
      <c r="Q24" s="21">
        <f>SUM(Q11:Q14)+Q19+Q21+Q16+Q17+Q23</f>
        <v>0.69446922599988625</v>
      </c>
      <c r="R24"/>
      <c r="S24" s="21">
        <f>SUM(S11:S14)+S19+S21+S16+S17+S23</f>
        <v>4329.3296786900009</v>
      </c>
      <c r="T24"/>
      <c r="U24" s="21">
        <f>SUM(U11:U14)+U19+U21+U16+U17+U23</f>
        <v>-1427.1082675299999</v>
      </c>
      <c r="V24"/>
      <c r="W24" s="21">
        <f>SUM(W11:W14)+W19+W21+W16+W17+W23</f>
        <v>-3567.0916318</v>
      </c>
      <c r="X24"/>
      <c r="Y24" s="21">
        <f>SUM(Y11:Y14)+Y19+Y21+Y16+Y17+Y23</f>
        <v>-3573.3830457200002</v>
      </c>
      <c r="Z24"/>
      <c r="AA24" s="21">
        <f>SUM(AA11:AA14)+AA19+AA21+AA16+AA17+AA23</f>
        <v>1099.7299114500001</v>
      </c>
      <c r="AB24"/>
      <c r="AC24" s="21">
        <f>SUM(AC11:AC14)+AC19+AC21+AC16+AC17+AC23</f>
        <v>3303.9355053199988</v>
      </c>
      <c r="AD24"/>
      <c r="AE24" s="21">
        <f>SUM(AE11:AE14)+AE19+AE21+AE16+AE17+AE23</f>
        <v>14661.568971570005</v>
      </c>
      <c r="AF24"/>
      <c r="AG24" s="22">
        <f>SUM(AG11:AG14)+AG19+AG21+AG16+AG17+AG23</f>
        <v>-1066.153518504887</v>
      </c>
      <c r="AH24" s="6"/>
      <c r="AI24" s="21">
        <f>SUM(AI11:AI14)+AI19+AI21+AI16+AI17+AI23</f>
        <v>-5905.4572018282533</v>
      </c>
      <c r="AJ24" s="8"/>
      <c r="AK24" s="21">
        <f>SUM(AK11:AK14)+AK19+AK21+AK16+AK17+AK23</f>
        <v>4839.3036833233655</v>
      </c>
      <c r="AL24" s="23"/>
      <c r="AM24" s="24">
        <f>AG24-'[9]Financial Book Position'!$AJ$23</f>
        <v>-8.7990205498726937E-2</v>
      </c>
      <c r="AO24" s="22">
        <f>SUM(AO11:AO18)+SUM(AO19:AO23)</f>
        <v>-8.5709217501062085E-14</v>
      </c>
    </row>
    <row r="25" spans="1:41" s="9" customFormat="1" ht="12.75" customHeight="1" thickTop="1" x14ac:dyDescent="0.25">
      <c r="A25" s="54" t="s">
        <v>26</v>
      </c>
      <c r="B25" s="2"/>
      <c r="C25" s="3">
        <f>+C24-[11]BMPosYesterday!E24</f>
        <v>-196.69570835000013</v>
      </c>
      <c r="D25"/>
      <c r="E25" s="3">
        <f>+E24-[11]BMPosYesterday!G24</f>
        <v>0</v>
      </c>
      <c r="F25"/>
      <c r="G25" s="3">
        <f>+G24-[11]BMPosYesterday!I24</f>
        <v>4076.3602470274805</v>
      </c>
      <c r="H25" s="3"/>
      <c r="I25" s="3">
        <f>+I24-[11]BMPosYesterday!K24</f>
        <v>7366.509005089627</v>
      </c>
      <c r="J25" s="3"/>
      <c r="K25" s="3">
        <f>+K24-[11]BMPosYesterday!M24</f>
        <v>-2898.0969649326744</v>
      </c>
      <c r="L25" s="3"/>
      <c r="M25" s="3">
        <f>+M24-[11]BMPosYesterday!O24</f>
        <v>-958.16784150705462</v>
      </c>
      <c r="N25" s="3"/>
      <c r="O25" s="3">
        <f>+O24-[11]BMPosYesterday!Q24</f>
        <v>-686.4509838190113</v>
      </c>
      <c r="P25" s="3"/>
      <c r="Q25" s="3">
        <f>+Q24-[11]BMPosYesterday!S24</f>
        <v>345.09152831499983</v>
      </c>
      <c r="R25" s="3"/>
      <c r="S25" s="3">
        <f>+S24-([11]BMPosYesterday!U24)</f>
        <v>-789.03886766999858</v>
      </c>
      <c r="T25" s="4"/>
      <c r="U25" s="3">
        <f>+U24-[11]BMPosYesterday!W24</f>
        <v>-64.44687037000017</v>
      </c>
      <c r="V25" s="4"/>
      <c r="W25" s="3">
        <f>+W24-[11]BMPosYesterday!Y24</f>
        <v>185.23633429999973</v>
      </c>
      <c r="X25" s="4"/>
      <c r="Y25" s="3">
        <f>+Y24-[11]BMPosYesterday!AA24</f>
        <v>-305.7885855200002</v>
      </c>
      <c r="Z25" s="3"/>
      <c r="AA25" s="3">
        <f>+AA24-[11]BMPosYesterday!AC24</f>
        <v>1068.6725829400011</v>
      </c>
      <c r="AB25" s="3"/>
      <c r="AC25" s="3">
        <f>+AC24-[11]BMPosYesterday!AE24</f>
        <v>-1950.5022966800007</v>
      </c>
      <c r="AD25" s="3"/>
      <c r="AE25" s="3">
        <f>+AE24-[11]BMPosYesterday!AG24</f>
        <v>-353.37789549999979</v>
      </c>
      <c r="AF25" s="4"/>
      <c r="AG25" s="56">
        <f>SUM(G25:AE25)+C25</f>
        <v>4839.3036833233673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8" priority="1" stopIfTrue="1" operator="equal">
      <formula>"THERE ARE POSITIONS ON HIDDEN ROWS, LINE 70 TO 142"</formula>
    </cfRule>
  </conditionalFormatting>
  <conditionalFormatting sqref="D5">
    <cfRule type="cellIs" dxfId="7" priority="2" stopIfTrue="1" operator="equal">
      <formula>"THERE ARE POSITIONS ON HIDDEN ROWS, LINE 181 TO 189"</formula>
    </cfRule>
  </conditionalFormatting>
  <conditionalFormatting sqref="E5:J5">
    <cfRule type="cellIs" dxfId="6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142875</xdr:colOff>
                    <xdr:row>2</xdr:row>
                    <xdr:rowOff>85725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2.75" x14ac:dyDescent="0.2"/>
  <cols>
    <col min="1" max="1" width="36.570312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">
      <c r="A1" s="25"/>
      <c r="C1" s="9">
        <f ca="1">CkTotal</f>
        <v>-29731.024029398552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.75" x14ac:dyDescent="0.3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6.25" x14ac:dyDescent="0.4">
      <c r="A5" s="35">
        <f>[12]QueryPage!$K$1</f>
        <v>37151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">
      <c r="A7" s="41" t="s">
        <v>16</v>
      </c>
      <c r="B7" s="42"/>
      <c r="C7" s="43">
        <f>[12]Months!F4</f>
        <v>37135</v>
      </c>
      <c r="E7" s="44" t="s">
        <v>32</v>
      </c>
      <c r="G7" s="44">
        <f>_xludf.EOMONTH(C7,1)</f>
        <v>37195</v>
      </c>
      <c r="H7" s="45"/>
      <c r="I7" s="44">
        <f>_xludf.EOMONTH(G7,1)</f>
        <v>37225</v>
      </c>
      <c r="J7" s="45"/>
      <c r="K7" s="43">
        <f>_xludf.EOMONTH(I8,1)</f>
        <v>37256</v>
      </c>
      <c r="L7" s="45"/>
      <c r="M7" s="43">
        <f>_xludf.EOMONTH(K8,1)</f>
        <v>37287</v>
      </c>
      <c r="N7" s="45"/>
      <c r="O7" s="43">
        <f>_xludf.EOMONTH(M8,1)</f>
        <v>37315</v>
      </c>
      <c r="P7" s="45"/>
      <c r="Q7" s="43">
        <f>_xludf.EOMONTH(O8,1)</f>
        <v>37346</v>
      </c>
      <c r="R7" s="45"/>
      <c r="S7" s="43">
        <f>_xludf.EOMONTH(Q8,1)</f>
        <v>37376</v>
      </c>
      <c r="T7" s="45"/>
      <c r="U7" s="43">
        <f>_xludf.EOMONTH(S8,1)</f>
        <v>37407</v>
      </c>
      <c r="V7" s="45"/>
      <c r="W7" s="43">
        <f>_xludf.EOMONTH(U7,1)</f>
        <v>37437</v>
      </c>
      <c r="X7" s="45"/>
      <c r="Y7" s="43">
        <f>_xludf.EOMONTH(W7,1)</f>
        <v>37468</v>
      </c>
      <c r="Z7" s="45"/>
      <c r="AA7" s="43">
        <f>_xludf.EOMONTH(Y7,1)</f>
        <v>37499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5" thickBot="1" x14ac:dyDescent="0.25">
      <c r="A8" s="41" t="s">
        <v>20</v>
      </c>
      <c r="B8" s="42"/>
      <c r="C8" s="48">
        <f>C7</f>
        <v>37135</v>
      </c>
      <c r="E8" s="49" t="s">
        <v>21</v>
      </c>
      <c r="G8" s="48">
        <f>_xludf.EOMONTH(C7,1)</f>
        <v>37195</v>
      </c>
      <c r="H8" s="45"/>
      <c r="I8" s="48">
        <f>_xludf.EOMONTH(I7,0)</f>
        <v>37225</v>
      </c>
      <c r="J8" s="45"/>
      <c r="K8" s="48">
        <f>_xludf.EOMONTH(K7,0)</f>
        <v>37256</v>
      </c>
      <c r="L8" s="45"/>
      <c r="M8" s="48">
        <f>_xludf.EOMONTH(K8,1)</f>
        <v>37287</v>
      </c>
      <c r="N8" s="45"/>
      <c r="O8" s="48">
        <f>_xludf.EOMONTH(M8,1)</f>
        <v>37315</v>
      </c>
      <c r="P8" s="45"/>
      <c r="Q8" s="48">
        <f>_xludf.EOMONTH(Q7,0)</f>
        <v>37346</v>
      </c>
      <c r="R8" s="45"/>
      <c r="S8" s="48">
        <f>_xludf.EOMONTH(S7,0)</f>
        <v>37376</v>
      </c>
      <c r="T8" s="45"/>
      <c r="U8" s="48">
        <f>_xludf.EOMONTH(U7,0)</f>
        <v>37407</v>
      </c>
      <c r="V8" s="45"/>
      <c r="W8" s="48">
        <f>_xludf.EOMONTH(W7,0)</f>
        <v>37437</v>
      </c>
      <c r="X8" s="45"/>
      <c r="Y8" s="48">
        <f>_xludf.EOMONTH(Y7,0)</f>
        <v>37468</v>
      </c>
      <c r="Z8" s="45"/>
      <c r="AA8" s="48">
        <f>_xludf.EOMONTH(AA7,2)</f>
        <v>37560</v>
      </c>
      <c r="AB8" s="45"/>
      <c r="AC8" s="48">
        <f>_xludf.EOMONTH(AC7,1)</f>
        <v>37621</v>
      </c>
      <c r="AD8" s="45"/>
      <c r="AE8" s="48">
        <f>_xludf.EOMONTH(AE7,265)</f>
        <v>45716</v>
      </c>
      <c r="AF8" s="42"/>
      <c r="AG8" s="48" t="str">
        <f>(TEXT(C7,"mmm-yy")&amp;"/"&amp;(TEXT(AE8,"mmm-yy")))</f>
        <v>Sep-01/Feb-25</v>
      </c>
      <c r="AH8" s="46"/>
      <c r="AI8" s="55">
        <f>'[12]Report -Benchmark Change'!K4</f>
        <v>37148</v>
      </c>
      <c r="AJ8" s="27"/>
      <c r="AK8" s="48" t="s">
        <v>22</v>
      </c>
      <c r="AM8" s="50" t="s">
        <v>25</v>
      </c>
    </row>
    <row r="9" spans="1:45" s="2" customFormat="1" ht="13.5" thickTop="1" x14ac:dyDescent="0.2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5" x14ac:dyDescent="0.25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5345.1404042900003</v>
      </c>
      <c r="H11" s="53"/>
      <c r="I11" s="12">
        <f>SUMIF(INDIRECT(FinancialReference),I$6&amp;#REF!&amp;#REF!,INDIRECT(FinancialEquivalent))/10000</f>
        <v>11387.051460230001</v>
      </c>
      <c r="J11" s="53"/>
      <c r="K11" s="12">
        <f>SUMIF(INDIRECT(FinancialReference),K$6&amp;#REF!&amp;#REF!,INDIRECT(FinancialEquivalent))/10000</f>
        <v>7105.2610136399999</v>
      </c>
      <c r="L11" s="53"/>
      <c r="M11" s="12">
        <f>SUMIF(INDIRECT(FinancialReference),M$6&amp;#REF!&amp;#REF!,INDIRECT(FinancialEquivalent))/10000</f>
        <v>-2686.5587775099998</v>
      </c>
      <c r="N11" s="53"/>
      <c r="O11" s="12">
        <f>SUMIF(INDIRECT(FinancialReference),O$6&amp;#REF!&amp;#REF!,INDIRECT(FinancialEquivalent))/10000</f>
        <v>-8188.60094269</v>
      </c>
      <c r="P11" s="53"/>
      <c r="Q11" s="12">
        <f>SUMIF(INDIRECT(FinancialReference),Q$6&amp;#REF!&amp;#REF!,INDIRECT(FinancialEquivalent))/10000</f>
        <v>-14727.43983849</v>
      </c>
      <c r="R11" s="53"/>
      <c r="S11" s="12">
        <f>SUMIF(INDIRECT(FinancialReference),S$6&amp;#REF!&amp;#REF!,INDIRECT(FinancialEquivalent))/10000</f>
        <v>-9144.1327370399995</v>
      </c>
      <c r="T11" s="53"/>
      <c r="U11" s="12">
        <f>SUMIF(INDIRECT(FinancialReference),U$6&amp;#REF!&amp;#REF!,INDIRECT(FinancialEquivalent))/10000</f>
        <v>-103.80804576</v>
      </c>
      <c r="V11" s="53"/>
      <c r="W11" s="12">
        <f>SUMIF(INDIRECT(FinancialReference),W$6&amp;#REF!&amp;#REF!,INDIRECT(FinancialEquivalent))/10000</f>
        <v>-4367.0320054499998</v>
      </c>
      <c r="X11" s="53"/>
      <c r="Y11" s="12">
        <f>SUMIF(INDIRECT(FinancialReference),Y$6&amp;#REF!&amp;#REF!,INDIRECT(FinancialEquivalent))/10000</f>
        <v>-519.60051176000002</v>
      </c>
      <c r="Z11" s="53"/>
      <c r="AA11" s="12">
        <f>SUMIF(INDIRECT(FinancialReference),AA$6&amp;#REF!&amp;#REF!,INDIRECT(FinancialEquivalent))/10000</f>
        <v>3156.4666526800006</v>
      </c>
      <c r="AB11" s="53"/>
      <c r="AC11" s="12">
        <f>SUMIF(INDIRECT(FinancialReference),AC$6&amp;#REF!&amp;#REF!,INDIRECT(FinancialEquivalent))/10000</f>
        <v>4906.2804483399996</v>
      </c>
      <c r="AD11" s="53"/>
      <c r="AE11" s="12">
        <f>SUMIF(INDIRECT(FinancialReference),AE$6&amp;#REF!&amp;#REF!,INDIRECT(FinancialEquivalent))/10000</f>
        <v>1558.3148023499975</v>
      </c>
      <c r="AF11" s="13"/>
      <c r="AG11" s="15">
        <f t="shared" ref="AG11:AG22" si="0">SUM(C11:AE11)</f>
        <v>-6278.6580771699992</v>
      </c>
      <c r="AH11" s="6"/>
      <c r="AI11" s="16">
        <f>+[12]BMPosYesterday!AI11</f>
        <v>-13664.937433250003</v>
      </c>
      <c r="AJ11" s="8"/>
      <c r="AK11" s="16">
        <f>AG11-AI11</f>
        <v>7386.2793560800037</v>
      </c>
      <c r="AM11" s="17"/>
      <c r="AO11" s="52">
        <f>+AK11-'[12]Report -Benchmark Change'!AI11</f>
        <v>0</v>
      </c>
    </row>
    <row r="12" spans="1:45" s="9" customFormat="1" x14ac:dyDescent="0.2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109.84099891999999</v>
      </c>
      <c r="H12" s="53"/>
      <c r="I12" s="12">
        <f>SUMIF(INDIRECT(FinancialReference),I$6&amp;#REF!&amp;#REF!,INDIRECT(FinancialEquivalent))/10000</f>
        <v>183.22947265000002</v>
      </c>
      <c r="J12" s="53"/>
      <c r="K12" s="12">
        <f>SUMIF(INDIRECT(FinancialReference),K$6&amp;#REF!&amp;#REF!,INDIRECT(FinancialEquivalent))/10000</f>
        <v>-117.79585730000001</v>
      </c>
      <c r="L12" s="53"/>
      <c r="M12" s="12">
        <f>SUMIF(INDIRECT(FinancialReference),M$6&amp;#REF!&amp;#REF!,INDIRECT(FinancialEquivalent))/10000</f>
        <v>-129.43408295</v>
      </c>
      <c r="N12" s="53"/>
      <c r="O12" s="12">
        <f>SUMIF(INDIRECT(FinancialReference),O$6&amp;#REF!&amp;#REF!,INDIRECT(FinancialEquivalent))/10000</f>
        <v>71.20657602</v>
      </c>
      <c r="P12" s="53"/>
      <c r="Q12" s="12">
        <f>SUMIF(INDIRECT(FinancialReference),Q$6&amp;#REF!&amp;#REF!,INDIRECT(FinancialEquivalent))/10000</f>
        <v>-11.38674913</v>
      </c>
      <c r="R12" s="53"/>
      <c r="S12" s="12">
        <f>SUMIF(INDIRECT(FinancialReference),S$6&amp;#REF!&amp;#REF!,INDIRECT(FinancialEquivalent))/10000</f>
        <v>-607.61393147000001</v>
      </c>
      <c r="T12" s="53"/>
      <c r="U12" s="12">
        <f>SUMIF(INDIRECT(FinancialReference),U$6&amp;#REF!&amp;#REF!,INDIRECT(FinancialEquivalent))/10000</f>
        <v>-872.08371427999998</v>
      </c>
      <c r="V12" s="53"/>
      <c r="W12" s="12">
        <f>SUMIF(INDIRECT(FinancialReference),W$6&amp;#REF!&amp;#REF!,INDIRECT(FinancialEquivalent))/10000</f>
        <v>285.15657518</v>
      </c>
      <c r="X12" s="53"/>
      <c r="Y12" s="12">
        <f>SUMIF(INDIRECT(FinancialReference),Y$6&amp;#REF!&amp;#REF!,INDIRECT(FinancialEquivalent))/10000</f>
        <v>47.379408069999997</v>
      </c>
      <c r="Z12" s="53"/>
      <c r="AA12" s="12">
        <f>SUMIF(INDIRECT(FinancialReference),AA$6&amp;#REF!&amp;#REF!,INDIRECT(FinancialEquivalent))/10000</f>
        <v>1054.7095234400001</v>
      </c>
      <c r="AB12" s="53"/>
      <c r="AC12" s="12">
        <f>SUMIF(INDIRECT(FinancialReference),AC$6&amp;#REF!&amp;#REF!,INDIRECT(FinancialEquivalent))/10000</f>
        <v>443.39344556999998</v>
      </c>
      <c r="AD12" s="53"/>
      <c r="AE12" s="12">
        <f>SUMIF(INDIRECT(FinancialReference),AE$6&amp;#REF!&amp;#REF!,INDIRECT(FinancialEquivalent))/10000</f>
        <v>174.63317209999994</v>
      </c>
      <c r="AF12" s="13"/>
      <c r="AG12" s="15">
        <f t="shared" si="0"/>
        <v>631.23483682000006</v>
      </c>
      <c r="AH12" s="6"/>
      <c r="AI12" s="16">
        <f>+[12]BMPosYesterday!AI12</f>
        <v>-314.60174751000005</v>
      </c>
      <c r="AJ12" s="8"/>
      <c r="AK12" s="16">
        <f t="shared" ref="AK12:AK22" si="1">AG12-AI12</f>
        <v>945.83658433000005</v>
      </c>
      <c r="AM12" s="17"/>
      <c r="AO12" s="52">
        <f>+AK12-'[12]Report -Benchmark Change'!AI12</f>
        <v>0</v>
      </c>
    </row>
    <row r="13" spans="1:45" s="9" customFormat="1" x14ac:dyDescent="0.2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+[12]BMPosYesterday!AI13</f>
        <v>0</v>
      </c>
      <c r="AJ13" s="8"/>
      <c r="AK13" s="16">
        <f t="shared" si="1"/>
        <v>0</v>
      </c>
      <c r="AM13" s="17"/>
      <c r="AO13" s="52">
        <f>+AK13-'[12]Report -Benchmark Change'!AI13</f>
        <v>0</v>
      </c>
    </row>
    <row r="14" spans="1:45" s="9" customFormat="1" x14ac:dyDescent="0.2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1399.2603969199999</v>
      </c>
      <c r="H14" s="53"/>
      <c r="I14" s="12">
        <f>SUMIF(INDIRECT(FinancialReference),I$6&amp;#REF!&amp;#REF!,INDIRECT(FinancialEquivalent))/10000</f>
        <v>-1375.0648933299999</v>
      </c>
      <c r="J14" s="53"/>
      <c r="K14" s="12">
        <f>SUMIF(INDIRECT(FinancialReference),K$6&amp;#REF!&amp;#REF!,INDIRECT(FinancialEquivalent))/10000</f>
        <v>-3777.9941726400002</v>
      </c>
      <c r="L14" s="53"/>
      <c r="M14" s="12">
        <f>SUMIF(INDIRECT(FinancialReference),M$6&amp;#REF!&amp;#REF!,INDIRECT(FinancialEquivalent))/10000</f>
        <v>-3640.0463460000001</v>
      </c>
      <c r="N14" s="53"/>
      <c r="O14" s="12">
        <f>SUMIF(INDIRECT(FinancialReference),O$6&amp;#REF!&amp;#REF!,INDIRECT(FinancialEquivalent))/10000</f>
        <v>-1491.3049652100001</v>
      </c>
      <c r="P14" s="53"/>
      <c r="Q14" s="12">
        <f>SUMIF(INDIRECT(FinancialReference),Q$6&amp;#REF!&amp;#REF!,INDIRECT(FinancialEquivalent))/10000</f>
        <v>-92.379851740000007</v>
      </c>
      <c r="R14" s="53"/>
      <c r="S14" s="12">
        <f>SUMIF(INDIRECT(FinancialReference),S$6&amp;#REF!&amp;#REF!,INDIRECT(FinancialEquivalent))/10000</f>
        <v>-1089.4548997300001</v>
      </c>
      <c r="T14" s="53"/>
      <c r="U14" s="12">
        <f>SUMIF(INDIRECT(FinancialReference),U$6&amp;#REF!&amp;#REF!,INDIRECT(FinancialEquivalent))/10000</f>
        <v>-1072.1653106799999</v>
      </c>
      <c r="V14" s="53"/>
      <c r="W14" s="12">
        <f>SUMIF(INDIRECT(FinancialReference),W$6&amp;#REF!&amp;#REF!,INDIRECT(FinancialEquivalent))/10000</f>
        <v>-1087.1760945000001</v>
      </c>
      <c r="X14" s="53"/>
      <c r="Y14" s="12">
        <f>SUMIF(INDIRECT(FinancialReference),Y$6&amp;#REF!&amp;#REF!,INDIRECT(FinancialEquivalent))/10000</f>
        <v>-1131.1844365900001</v>
      </c>
      <c r="Z14" s="53"/>
      <c r="AA14" s="12">
        <f>SUMIF(INDIRECT(FinancialReference),AA$6&amp;#REF!&amp;#REF!,INDIRECT(FinancialEquivalent))/10000</f>
        <v>-3505.1709557300001</v>
      </c>
      <c r="AB14" s="53"/>
      <c r="AC14" s="12">
        <f>SUMIF(INDIRECT(FinancialReference),AC$6&amp;#REF!&amp;#REF!,INDIRECT(FinancialEquivalent))/10000</f>
        <v>-810.21616964999998</v>
      </c>
      <c r="AD14" s="53"/>
      <c r="AE14" s="12">
        <f>SUMIF(INDIRECT(FinancialReference),AE$6&amp;#REF!&amp;#REF!,INDIRECT(FinancialEquivalent))/10000</f>
        <v>4226.3736115300007</v>
      </c>
      <c r="AF14" s="13"/>
      <c r="AG14" s="15">
        <f t="shared" si="0"/>
        <v>-13446.524087350001</v>
      </c>
      <c r="AH14" s="6"/>
      <c r="AI14" s="16">
        <f>+[12]BMPosYesterday!AI14</f>
        <v>-13204.002852190002</v>
      </c>
      <c r="AJ14" s="8"/>
      <c r="AK14" s="16">
        <f t="shared" si="1"/>
        <v>-242.52123515999847</v>
      </c>
      <c r="AM14" s="17"/>
      <c r="AO14" s="52">
        <f>+AK14-'[12]Report -Benchmark Change'!AI14</f>
        <v>7.9580786405131221E-13</v>
      </c>
    </row>
    <row r="15" spans="1:45" s="9" customFormat="1" x14ac:dyDescent="0.2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-74.689254899999995</v>
      </c>
      <c r="J15" s="53"/>
      <c r="K15" s="12">
        <f>SUMIF(INDIRECT(FinancialReference),K$6&amp;#REF!&amp;#REF!,INDIRECT(FinancialNotional))/10000</f>
        <v>-76.989523049999988</v>
      </c>
      <c r="L15" s="53"/>
      <c r="M15" s="12">
        <f>SUMIF(INDIRECT(FinancialReference),M$6&amp;#REF!&amp;#REF!,INDIRECT(FinancialNotional))/10000</f>
        <v>-76.80030592</v>
      </c>
      <c r="N15" s="53"/>
      <c r="O15" s="12">
        <f>SUMIF(INDIRECT(FinancialReference),O$6&amp;#REF!&amp;#REF!,INDIRECT(FinancialNotional))/10000</f>
        <v>-69.20372175</v>
      </c>
      <c r="P15" s="53"/>
      <c r="Q15" s="12">
        <f>SUMIF(INDIRECT(FinancialReference),Q$6&amp;#REF!&amp;#REF!,INDIRECT(FinancialNotional))/10000</f>
        <v>-76.462847420000003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-374.14565303999996</v>
      </c>
      <c r="AH15" s="6"/>
      <c r="AI15" s="16">
        <f>+[12]BMPosYesterday!AI15</f>
        <v>-373.99409283</v>
      </c>
      <c r="AJ15" s="8"/>
      <c r="AK15" s="16">
        <f t="shared" si="1"/>
        <v>-0.1515602099999569</v>
      </c>
      <c r="AM15" s="17">
        <f>AG15-'[13]Financial Book Position'!$AJ$17</f>
        <v>0</v>
      </c>
      <c r="AO15" s="52">
        <f>+AK15-'[12]Report -Benchmark Change'!AI15</f>
        <v>1.4210854715202004E-14</v>
      </c>
    </row>
    <row r="16" spans="1:45" s="9" customFormat="1" x14ac:dyDescent="0.2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-8.8787227822773401E-2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-8.8787227822773401E-2</v>
      </c>
      <c r="AH16" s="6"/>
      <c r="AI16" s="16">
        <f>+[12]BMPosYesterday!AI16</f>
        <v>-8.8752066790685508E-2</v>
      </c>
      <c r="AJ16" s="8"/>
      <c r="AK16" s="16">
        <f t="shared" si="1"/>
        <v>-3.5161032087893673E-5</v>
      </c>
      <c r="AM16" s="17"/>
      <c r="AO16" s="52">
        <f>+AK16-'[12]Report -Benchmark Change'!AI16</f>
        <v>0</v>
      </c>
    </row>
    <row r="17" spans="1:41" s="9" customFormat="1" x14ac:dyDescent="0.2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+[12]BMPosYesterday!AI17</f>
        <v>0</v>
      </c>
      <c r="AJ17" s="8"/>
      <c r="AK17" s="16">
        <f t="shared" si="1"/>
        <v>0</v>
      </c>
      <c r="AM17" s="17"/>
      <c r="AO17" s="52">
        <f>+AK17-'[12]Report -Benchmark Change'!AI17</f>
        <v>0</v>
      </c>
    </row>
    <row r="18" spans="1:41" s="9" customFormat="1" x14ac:dyDescent="0.2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+[12]BMPosYesterday!AI18</f>
        <v>0</v>
      </c>
      <c r="AJ18" s="8"/>
      <c r="AK18" s="16">
        <f t="shared" si="1"/>
        <v>0</v>
      </c>
      <c r="AM18" s="17"/>
      <c r="AO18" s="52">
        <f>+AK18-'[12]Report -Benchmark Change'!AI18</f>
        <v>0</v>
      </c>
    </row>
    <row r="19" spans="1:41" s="9" customFormat="1" x14ac:dyDescent="0.2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+[12]BMPosYesterday!AI19</f>
        <v>0</v>
      </c>
      <c r="AJ19" s="8"/>
      <c r="AK19" s="16">
        <f t="shared" si="1"/>
        <v>0</v>
      </c>
      <c r="AM19" s="17"/>
      <c r="AO19" s="52">
        <f>+AK19-'[12]Report -Benchmark Change'!AI19</f>
        <v>0</v>
      </c>
    </row>
    <row r="20" spans="1:41" s="9" customFormat="1" x14ac:dyDescent="0.2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337.73862645999998</v>
      </c>
      <c r="H20" s="53"/>
      <c r="I20" s="12">
        <f>SUMIF(INDIRECT(FinancialReference),I$6&amp;#REF!&amp;#REF!,INDIRECT(FinancialNotional))/10000</f>
        <v>-564.65076700999998</v>
      </c>
      <c r="J20" s="53"/>
      <c r="K20" s="12">
        <f>SUMIF(INDIRECT(FinancialReference),K$6&amp;#REF!&amp;#REF!,INDIRECT(FinancialNotional))/10000</f>
        <v>-501.97169029000003</v>
      </c>
      <c r="L20" s="53"/>
      <c r="M20" s="12">
        <f>SUMIF(INDIRECT(FinancialReference),M$6&amp;#REF!&amp;#REF!,INDIRECT(FinancialNotional))/10000</f>
        <v>-506.88201903999999</v>
      </c>
      <c r="N20" s="53"/>
      <c r="O20" s="12">
        <f>SUMIF(INDIRECT(FinancialReference),O$6&amp;#REF!&amp;#REF!,INDIRECT(FinancialNotional))/10000</f>
        <v>-456.74456359999999</v>
      </c>
      <c r="P20" s="53"/>
      <c r="Q20" s="12">
        <f>SUMIF(INDIRECT(FinancialReference),Q$6&amp;#REF!&amp;#REF!,INDIRECT(FinancialNotional))/10000</f>
        <v>-504.65479293999999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-2197.1652064199998</v>
      </c>
      <c r="AH20" s="6"/>
      <c r="AI20" s="16">
        <f>+[12]BMPosYesterday!AI20</f>
        <v>-1957.1622635599999</v>
      </c>
      <c r="AJ20" s="8"/>
      <c r="AK20" s="16">
        <f>AG20-AI20</f>
        <v>-240.00294285999985</v>
      </c>
      <c r="AM20" s="17">
        <f>AG20-'[13]Financial Book Position'!$AJ$19</f>
        <v>0</v>
      </c>
      <c r="AO20" s="52">
        <f>+AK20-'[12]Report -Benchmark Change'!AI20</f>
        <v>0</v>
      </c>
    </row>
    <row r="21" spans="1:41" s="9" customFormat="1" x14ac:dyDescent="0.2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-9.5037005541233004</v>
      </c>
      <c r="H21" s="53"/>
      <c r="I21" s="12">
        <f>SUMIF(INDIRECT(FinancialReference),I$6&amp;#REF!&amp;#REF!,INDIRECT(FinancialEquivalent))/10000</f>
        <v>-0.59956864595112802</v>
      </c>
      <c r="J21" s="53"/>
      <c r="K21" s="12">
        <f>SUMIF(INDIRECT(FinancialReference),K$6&amp;#REF!&amp;#REF!,INDIRECT(FinancialEquivalent))/10000</f>
        <v>-0.61591618399999992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-10.719185384074429</v>
      </c>
      <c r="AH21" s="6"/>
      <c r="AI21" s="16">
        <f>+[12]BMPosYesterday!AI21</f>
        <v>-11.169203058117446</v>
      </c>
      <c r="AJ21" s="8"/>
      <c r="AK21" s="16">
        <f>AG21-AI21</f>
        <v>0.45001767404301773</v>
      </c>
      <c r="AM21" s="17"/>
      <c r="AO21" s="52">
        <f>+AK21-'[12]Report -Benchmark Change'!AI21</f>
        <v>-6.6613381477509392E-16</v>
      </c>
    </row>
    <row r="22" spans="1:41" s="9" customFormat="1" x14ac:dyDescent="0.2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+[12]BMPosYesterday!AI22</f>
        <v>0</v>
      </c>
      <c r="AJ22" s="8"/>
      <c r="AK22" s="16">
        <f t="shared" si="1"/>
        <v>0</v>
      </c>
      <c r="AM22" s="17"/>
      <c r="AO22" s="52">
        <f>+AK22-'[12]Report -Benchmark Change'!AI22</f>
        <v>0</v>
      </c>
    </row>
    <row r="23" spans="1:41" s="9" customFormat="1" x14ac:dyDescent="0.2">
      <c r="A23" s="11" t="s">
        <v>11</v>
      </c>
      <c r="B23" s="2"/>
      <c r="C23" s="12">
        <f>SUMIF(INDIRECT(FinancialReference),C$6&amp;#REF!&amp;#REF!,INDIRECT(FinancialEquivalent))/10000</f>
        <v>1840.1383836000002</v>
      </c>
      <c r="D23"/>
      <c r="E23" s="13">
        <f>'[13]Financial Book Position'!$H$21</f>
        <v>326.75026899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1840.1383836000002</v>
      </c>
      <c r="AH23" s="6"/>
      <c r="AI23" s="16">
        <f>+[12]BMPosYesterday!AI23</f>
        <v>1825.7677946899998</v>
      </c>
      <c r="AJ23" s="8"/>
      <c r="AK23" s="16">
        <f>AG23-AI23</f>
        <v>14.370588910000379</v>
      </c>
      <c r="AM23" s="17"/>
      <c r="AO23" s="52">
        <f>+AK23-'[12]Report -Benchmark Change'!AI23</f>
        <v>0</v>
      </c>
    </row>
    <row r="24" spans="1:41" s="9" customFormat="1" ht="14.25" thickBot="1" x14ac:dyDescent="0.3">
      <c r="A24" s="20" t="s">
        <v>12</v>
      </c>
      <c r="B24" s="2"/>
      <c r="C24" s="21">
        <f>SUM(C11:C14)+C19+C21+C16+C17+C23</f>
        <v>1840.1383836000002</v>
      </c>
      <c r="D24"/>
      <c r="E24" s="21">
        <v>0</v>
      </c>
      <c r="F24"/>
      <c r="G24" s="21">
        <f>SUM(G11:G14)+G19+G21+G16+G17+G23</f>
        <v>6844.7380995758767</v>
      </c>
      <c r="H24"/>
      <c r="I24" s="21">
        <f>SUM(I11:I14)+I19+I21+I16+I17+I23</f>
        <v>10194.527683676226</v>
      </c>
      <c r="J24"/>
      <c r="K24" s="21">
        <f>SUM(K11:K14)+K19+K21+K16+K17+K23</f>
        <v>3208.855067516</v>
      </c>
      <c r="L24"/>
      <c r="M24" s="21">
        <f>SUM(M11:M14)+M19+M21+M16+M17+M23</f>
        <v>-6456.0392064600001</v>
      </c>
      <c r="N24"/>
      <c r="O24" s="21">
        <f>SUM(O11:O14)+O19+O21+O16+O17+O23</f>
        <v>-9608.6993318799996</v>
      </c>
      <c r="P24"/>
      <c r="Q24" s="21">
        <f>SUM(Q11:Q14)+Q19+Q21+Q16+Q17+Q23</f>
        <v>-14831.206439359999</v>
      </c>
      <c r="R24"/>
      <c r="S24" s="21">
        <f>SUM(S11:S14)+S19+S21+S16+S17+S23</f>
        <v>-10841.20156824</v>
      </c>
      <c r="T24"/>
      <c r="U24" s="21">
        <f>SUM(U11:U14)+U19+U21+U16+U17+U23</f>
        <v>-2048.05707072</v>
      </c>
      <c r="V24"/>
      <c r="W24" s="21">
        <f>SUM(W11:W14)+W19+W21+W16+W17+W23</f>
        <v>-5169.0515247700005</v>
      </c>
      <c r="X24"/>
      <c r="Y24" s="21">
        <f>SUM(Y11:Y14)+Y19+Y21+Y16+Y17+Y23</f>
        <v>-1603.4055402800002</v>
      </c>
      <c r="Z24"/>
      <c r="AA24" s="21">
        <f>SUM(AA11:AA14)+AA19+AA21+AA16+AA17+AA23</f>
        <v>706.00522039000043</v>
      </c>
      <c r="AB24"/>
      <c r="AC24" s="21">
        <f>SUM(AC11:AC14)+AC19+AC21+AC16+AC17+AC23</f>
        <v>4539.4577242599998</v>
      </c>
      <c r="AD24"/>
      <c r="AE24" s="21">
        <f>SUM(AE11:AE14)+AE19+AE21+AE16+AE17+AE23</f>
        <v>5959.3215859799984</v>
      </c>
      <c r="AF24"/>
      <c r="AG24" s="22">
        <f>SUM(AG11:AG14)+AG19+AG21+AG16+AG17+AG23</f>
        <v>-17264.616916711897</v>
      </c>
      <c r="AH24" s="6"/>
      <c r="AI24" s="21">
        <f>SUM(AI11:AI14)+AI19+AI21+AI16+AI17+AI23</f>
        <v>-25369.032193384912</v>
      </c>
      <c r="AJ24" s="8"/>
      <c r="AK24" s="21">
        <f>SUM(AK11:AK14)+AK19+AK21+AK16+AK17+AK23</f>
        <v>8104.4152766730158</v>
      </c>
      <c r="AL24" s="23"/>
      <c r="AM24" s="24">
        <f>AG24-'[13]Financial Book Position'!$AJ$23</f>
        <v>-8.8787227821740089E-2</v>
      </c>
      <c r="AO24" s="22">
        <f>SUM(AO11:AO18)+SUM(AO19:AO23)</f>
        <v>8.0935258495173912E-13</v>
      </c>
    </row>
    <row r="25" spans="1:41" s="9" customFormat="1" ht="16.5" thickTop="1" x14ac:dyDescent="0.25">
      <c r="A25" s="54" t="s">
        <v>26</v>
      </c>
      <c r="B25" s="2"/>
      <c r="C25" s="3">
        <f>+C24-[12]BMPosYesterday!E24</f>
        <v>14.370588910000379</v>
      </c>
      <c r="D25"/>
      <c r="E25" s="3">
        <f>+E24-[12]BMPosYesterday!G24</f>
        <v>0</v>
      </c>
      <c r="F25"/>
      <c r="G25" s="3">
        <f>+G24-[12]BMPosYesterday!I24</f>
        <v>-980.29573298826472</v>
      </c>
      <c r="H25" s="3"/>
      <c r="I25" s="3">
        <f>+I24-[12]BMPosYesterday!K24</f>
        <v>102.5331996602763</v>
      </c>
      <c r="J25" s="3"/>
      <c r="K25" s="3">
        <f>+K24-[12]BMPosYesterday!M24</f>
        <v>119.41865801099993</v>
      </c>
      <c r="L25" s="3"/>
      <c r="M25" s="3">
        <f>+M24-[12]BMPosYesterday!O24</f>
        <v>846.53161616999932</v>
      </c>
      <c r="N25" s="3"/>
      <c r="O25" s="3">
        <f>+O24-[12]BMPosYesterday!Q24</f>
        <v>323.90682100999948</v>
      </c>
      <c r="P25" s="3"/>
      <c r="Q25" s="3">
        <f>+Q24-[12]BMPosYesterday!S24</f>
        <v>370.23689037000076</v>
      </c>
      <c r="R25" s="3"/>
      <c r="S25" s="3">
        <f>+S24-([12]BMPosYesterday!U24)</f>
        <v>398.50113729999975</v>
      </c>
      <c r="T25" s="4"/>
      <c r="U25" s="3">
        <f>+U24-[12]BMPosYesterday!W24</f>
        <v>684.69475990000001</v>
      </c>
      <c r="V25" s="4"/>
      <c r="W25" s="3">
        <f>+W24-[12]BMPosYesterday!Y24</f>
        <v>333.65901897000003</v>
      </c>
      <c r="X25" s="4"/>
      <c r="Y25" s="3">
        <f>+Y24-[12]BMPosYesterday!AA24</f>
        <v>289.68323136999993</v>
      </c>
      <c r="Z25" s="3"/>
      <c r="AA25" s="3">
        <f>+AA24-[12]BMPosYesterday!AC24</f>
        <v>856.94051018999971</v>
      </c>
      <c r="AB25" s="3"/>
      <c r="AC25" s="3">
        <f>+AC24-[12]BMPosYesterday!AE24</f>
        <v>664.76472985999999</v>
      </c>
      <c r="AD25" s="3"/>
      <c r="AE25" s="3">
        <f>+AE24-[12]BMPosYesterday!AG23</f>
        <v>5959.3215859799984</v>
      </c>
      <c r="AF25" s="4"/>
      <c r="AG25" s="56">
        <f>SUM(G25:AE25)+C25</f>
        <v>9984.2670147130102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5" priority="1" stopIfTrue="1" operator="equal">
      <formula>"THERE ARE POSITIONS ON HIDDEN ROWS, LINE 70 TO 142"</formula>
    </cfRule>
  </conditionalFormatting>
  <conditionalFormatting sqref="D5">
    <cfRule type="cellIs" dxfId="4" priority="2" stopIfTrue="1" operator="equal">
      <formula>"THERE ARE POSITIONS ON HIDDEN ROWS, LINE 181 TO 189"</formula>
    </cfRule>
  </conditionalFormatting>
  <conditionalFormatting sqref="E5:J5">
    <cfRule type="cellIs" dxfId="3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171450</xdr:colOff>
                    <xdr:row>2</xdr:row>
                    <xdr:rowOff>38100</xdr:rowOff>
                  </from>
                  <to>
                    <xdr:col>6</xdr:col>
                    <xdr:colOff>742950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12]!HIDE2">
                <anchor moveWithCells="1" sizeWithCells="1">
                  <from>
                    <xdr:col>2</xdr:col>
                    <xdr:colOff>228600</xdr:colOff>
                    <xdr:row>1</xdr:row>
                    <xdr:rowOff>142875</xdr:rowOff>
                  </from>
                  <to>
                    <xdr:col>4</xdr:col>
                    <xdr:colOff>361950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12]!eastpowerpos">
                <anchor moveWithCells="1" sizeWithCells="1">
                  <from>
                    <xdr:col>5</xdr:col>
                    <xdr:colOff>38100</xdr:colOff>
                    <xdr:row>1</xdr:row>
                    <xdr:rowOff>142875</xdr:rowOff>
                  </from>
                  <to>
                    <xdr:col>8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01-02-01</vt:lpstr>
      <vt:lpstr>02-07-01</vt:lpstr>
      <vt:lpstr>05-16-01</vt:lpstr>
      <vt:lpstr>05-21-01</vt:lpstr>
      <vt:lpstr>05-29-01</vt:lpstr>
      <vt:lpstr>06-05-01</vt:lpstr>
      <vt:lpstr>06-20-01</vt:lpstr>
      <vt:lpstr>06-25-01</vt:lpstr>
      <vt:lpstr>09-17-01</vt:lpstr>
      <vt:lpstr>10-23-01</vt:lpstr>
      <vt:lpstr>CkTotal</vt:lpstr>
      <vt:lpstr>'01-02-01'!Print_Area</vt:lpstr>
      <vt:lpstr>'02-07-01'!Print_Area</vt:lpstr>
      <vt:lpstr>'05-16-01'!Print_Area</vt:lpstr>
      <vt:lpstr>'05-21-01'!Print_Area</vt:lpstr>
      <vt:lpstr>'05-29-01'!Print_Area</vt:lpstr>
      <vt:lpstr>'06-05-01'!Print_Area</vt:lpstr>
      <vt:lpstr>'06-20-01'!Print_Area</vt:lpstr>
      <vt:lpstr>'06-25-01'!Print_Area</vt:lpstr>
      <vt:lpstr>'09-17-01'!Print_Area</vt:lpstr>
      <vt:lpstr>'10-23-01'!Print_Area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2001-12-08T00:47:46Z</cp:lastPrinted>
  <dcterms:created xsi:type="dcterms:W3CDTF">2001-12-08T00:14:11Z</dcterms:created>
  <dcterms:modified xsi:type="dcterms:W3CDTF">2023-09-15T15:20:15Z</dcterms:modified>
</cp:coreProperties>
</file>