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767D3D-8126-4D17-A4F3-44CB855693F0}" xr6:coauthVersionLast="47" xr6:coauthVersionMax="47" xr10:uidLastSave="{00000000-0000-0000-0000-000000000000}"/>
  <bookViews>
    <workbookView xWindow="-120" yWindow="-120" windowWidth="38640" windowHeight="15720" tabRatio="150"/>
  </bookViews>
  <sheets>
    <sheet name="Sheet1" sheetId="1" r:id="rId1"/>
  </sheets>
  <definedNames>
    <definedName name="_xlnm.Print_Area" localSheetId="0">Sheet1!$A$1:$F$47</definedName>
    <definedName name="_xlnm.Print_Titles" localSheetId="0">Sheet1!$1:$1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8" i="1"/>
  <c r="F14" i="1"/>
  <c r="F16" i="1"/>
  <c r="F18" i="1"/>
  <c r="F21" i="1"/>
  <c r="F25" i="1"/>
  <c r="F28" i="1"/>
  <c r="F34" i="1"/>
  <c r="F40" i="1"/>
  <c r="F47" i="1"/>
</calcChain>
</file>

<file path=xl/comments1.xml><?xml version="1.0" encoding="utf-8"?>
<comments xmlns="http://schemas.openxmlformats.org/spreadsheetml/2006/main">
  <authors>
    <author>L Guilliams</author>
  </authors>
  <commentList>
    <comment ref="E25" authorId="0" shapeId="0">
      <text>
        <r>
          <rPr>
            <b/>
            <sz val="8"/>
            <color indexed="81"/>
            <rFont val="Tahoma"/>
            <family val="2"/>
          </rPr>
          <t>L Guilliams:</t>
        </r>
        <r>
          <rPr>
            <sz val="8"/>
            <color indexed="81"/>
            <rFont val="Tahoma"/>
            <family val="2"/>
          </rPr>
          <t xml:space="preserve">
Does anyone know who the current book admin is for FT Texas New, PC 12638? 
If so, please email me 
lisa.guilliams@enron.com
Thanks!</t>
        </r>
      </text>
    </comment>
  </commentList>
</comments>
</file>

<file path=xl/sharedStrings.xml><?xml version="1.0" encoding="utf-8"?>
<sst xmlns="http://schemas.openxmlformats.org/spreadsheetml/2006/main" count="190" uniqueCount="61">
  <si>
    <t>LT Transport East</t>
  </si>
  <si>
    <t>V62470.O not in risk p&amp;l - see LIQ worksheet</t>
  </si>
  <si>
    <t>V62470.H not in risk p&amp;l - see LIQ worksheet</t>
  </si>
  <si>
    <t>V62470.I not in risk p&amp;l - see LIQ worksheet</t>
  </si>
  <si>
    <t>V62470.J not in risk p&amp;l - see LIQ worksheet</t>
  </si>
  <si>
    <t>Bookcode</t>
  </si>
  <si>
    <t>Month</t>
  </si>
  <si>
    <t>Code</t>
  </si>
  <si>
    <t>Type</t>
  </si>
  <si>
    <t>Description</t>
  </si>
  <si>
    <t>Risk</t>
  </si>
  <si>
    <t>East Gas Daily</t>
  </si>
  <si>
    <t>E</t>
  </si>
  <si>
    <t>Sep</t>
  </si>
  <si>
    <t>T</t>
  </si>
  <si>
    <t>Nov</t>
  </si>
  <si>
    <t>RM</t>
  </si>
  <si>
    <t>Miscellaneous Rounding</t>
  </si>
  <si>
    <t>May</t>
  </si>
  <si>
    <t>Oct</t>
  </si>
  <si>
    <t>Premiums E22563.8,  E22630.3, E24161.4, E26357.4, E99035.3 not in DPR</t>
  </si>
  <si>
    <t>TXU Energy - revalue deal Y44402.1 as float rate is $2.295 not $2.31</t>
  </si>
  <si>
    <t>O</t>
  </si>
  <si>
    <t>Jul</t>
  </si>
  <si>
    <t>Broker Fees</t>
  </si>
  <si>
    <t>Miscellaneous rounding</t>
  </si>
  <si>
    <t>FT East</t>
  </si>
  <si>
    <t>Jun</t>
  </si>
  <si>
    <t>1101 Broker Fees</t>
  </si>
  <si>
    <t>Coral Energy Holding - Revalue Y03697.1 as float rate for COLGULF/LA pub code revised from $2.183 to $2.1532</t>
  </si>
  <si>
    <t>Noble Gas Mktg - Deal VY0394 float rate was changed from $2.6338 to $2.6269 b/c of a pricing discrepancy on 8/31/01.  We had price at $2.49 but it should have been $2.435</t>
  </si>
  <si>
    <t>Ashland Specialty  Chem - Deal VT0347.1 float rate s/b $2.9802 vs $2.9713</t>
  </si>
  <si>
    <t>FT EAST NEW</t>
  </si>
  <si>
    <t>Misc rounding</t>
  </si>
  <si>
    <t>FT New York</t>
  </si>
  <si>
    <t>FT NORTHEAST WELLHEAD (GG)</t>
  </si>
  <si>
    <t>FT Texas New</t>
  </si>
  <si>
    <t>e prime, inc. deal #NW7800.1 settled by financial settlements on invoice 0107768 but liquidation not showing in risk p&amp;l</t>
  </si>
  <si>
    <t>e prime, inc. deal NW7800.1 settled by financial settlements on invoice 0106578 but liquidation not showing in risk p&amp;l</t>
  </si>
  <si>
    <t>FT VIRGINIA (88)</t>
  </si>
  <si>
    <t>Las Vegas Cogeneration, L - Revalue deals N02595.1&amp;2 as float rate s/b $2.54 per financial settlements</t>
  </si>
  <si>
    <t>J. Aron &amp; Company - Deal QW4718.1 in TAGG shows NX1 for pricing but per financial settlements the rate group should be NX3.</t>
  </si>
  <si>
    <t>Misc Broker Fees &amp; Rounding</t>
  </si>
  <si>
    <t>Las Vegas Cogen - Revalue deals N02595.1 &amp;2 as float rate incorrect per financial settlements</t>
  </si>
  <si>
    <t>GD Central</t>
  </si>
  <si>
    <t>Deals settled with Nexen Marketing for different amounts</t>
  </si>
  <si>
    <t>Difference on pricing for Williams Energy Marketing &amp; Trading</t>
  </si>
  <si>
    <t>Book code 4T not liquidated (annuity EQ3897.C)</t>
  </si>
  <si>
    <t>Gas daily pricing variances - p&amp;l used 1322351 ($83,310) but recalc was done on post id 1327676 ($46,074).  See EG RECON w/s.</t>
  </si>
  <si>
    <t>Book Admin:  Bruce Mills</t>
  </si>
  <si>
    <t>Book Admin:  Sladana Kulic</t>
  </si>
  <si>
    <t>Firm Trade - Ontario Central</t>
  </si>
  <si>
    <t>Book Admin:  Chance Rabon</t>
  </si>
  <si>
    <t>Book Admin:  Scott Palmer</t>
  </si>
  <si>
    <t>Book Admin:  Edward Brady</t>
  </si>
  <si>
    <t>Book Admin:  Kulvinder Fowler</t>
  </si>
  <si>
    <t>FT West (now WT Socal)</t>
  </si>
  <si>
    <t>Book Admin:  Biliana Pehlivanova</t>
  </si>
  <si>
    <t>Book Admin:  Luchas Johnson</t>
  </si>
  <si>
    <t>Book Admin:  Richard Yeboah</t>
  </si>
  <si>
    <t>Rho &amp; drift for Roll's 9, 10, 11, 12 and 13 not feeding to Report Page; formulas in Financial Summary worksheet pulls from cells E20 &amp; E21 on Roll's 9, 10, 11, 12, and 13 when it should be cells E58 &amp; E59.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</si>
</sst>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9" x14ac:knownFonts="1">
    <font>
      <sz val="10"/>
      <color indexed="8"/>
      <name val="MS Sans Serif"/>
    </font>
    <font>
      <sz val="6"/>
      <color indexed="8"/>
      <name val="Arial"/>
    </font>
    <font>
      <b/>
      <sz val="10"/>
      <color indexed="8"/>
      <name val="MS Sans Serif"/>
      <family val="2"/>
    </font>
    <font>
      <sz val="8.5"/>
      <color indexed="8"/>
      <name val="Arial"/>
    </font>
    <font>
      <sz val="8.5"/>
      <color indexed="8"/>
      <name val="MS Sans Serif"/>
    </font>
    <font>
      <b/>
      <sz val="8.5"/>
      <color indexed="8"/>
      <name val="MS Sans Serif"/>
    </font>
    <font>
      <b/>
      <sz val="8.5"/>
      <color indexed="8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/>
    <xf numFmtId="0" fontId="3" fillId="0" borderId="2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left"/>
    </xf>
    <xf numFmtId="0" fontId="4" fillId="0" borderId="0" xfId="0" applyFont="1"/>
    <xf numFmtId="0" fontId="3" fillId="0" borderId="3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left"/>
    </xf>
    <xf numFmtId="0" fontId="4" fillId="0" borderId="0" xfId="0" applyFont="1" applyAlignment="1">
      <alignment wrapText="1"/>
    </xf>
    <xf numFmtId="0" fontId="2" fillId="0" borderId="4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 wrapText="1"/>
    </xf>
    <xf numFmtId="0" fontId="5" fillId="2" borderId="0" xfId="0" applyFont="1" applyFill="1" applyAlignment="1">
      <alignment wrapText="1"/>
    </xf>
    <xf numFmtId="0" fontId="5" fillId="2" borderId="0" xfId="0" applyFont="1" applyFill="1"/>
    <xf numFmtId="167" fontId="2" fillId="0" borderId="6" xfId="1" applyNumberFormat="1" applyFont="1" applyFill="1" applyBorder="1" applyAlignment="1">
      <alignment horizontal="left"/>
    </xf>
    <xf numFmtId="167" fontId="3" fillId="0" borderId="2" xfId="1" applyNumberFormat="1" applyFont="1" applyFill="1" applyBorder="1" applyAlignment="1">
      <alignment horizontal="right"/>
    </xf>
    <xf numFmtId="167" fontId="3" fillId="0" borderId="3" xfId="1" applyNumberFormat="1" applyFont="1" applyFill="1" applyBorder="1" applyAlignment="1">
      <alignment horizontal="right"/>
    </xf>
    <xf numFmtId="167" fontId="6" fillId="2" borderId="7" xfId="1" applyNumberFormat="1" applyFont="1" applyFill="1" applyBorder="1" applyAlignment="1">
      <alignment horizontal="right"/>
    </xf>
    <xf numFmtId="167" fontId="4" fillId="0" borderId="0" xfId="1" applyNumberFormat="1" applyFont="1" applyFill="1"/>
    <xf numFmtId="0" fontId="5" fillId="3" borderId="0" xfId="0" applyFont="1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7"/>
  <sheetViews>
    <sheetView tabSelected="1" zoomScaleNormal="100" workbookViewId="0">
      <selection activeCell="E13" sqref="E13"/>
    </sheetView>
  </sheetViews>
  <sheetFormatPr defaultRowHeight="10.5" outlineLevelRow="1" x14ac:dyDescent="0.15"/>
  <cols>
    <col min="1" max="1" width="20.5703125" style="7" customWidth="1"/>
    <col min="2" max="2" width="7.42578125" style="4" bestFit="1" customWidth="1"/>
    <col min="3" max="3" width="6.5703125" style="4" bestFit="1" customWidth="1"/>
    <col min="4" max="4" width="6.42578125" style="4" bestFit="1" customWidth="1"/>
    <col min="5" max="5" width="49.42578125" style="7" customWidth="1"/>
    <col min="6" max="6" width="14.85546875" style="17" bestFit="1" customWidth="1"/>
    <col min="7" max="16384" width="9.140625" style="4"/>
  </cols>
  <sheetData>
    <row r="1" spans="1:6" s="1" customFormat="1" ht="13.5" thickBot="1" x14ac:dyDescent="0.25">
      <c r="A1" s="8" t="s">
        <v>5</v>
      </c>
      <c r="B1" s="9" t="s">
        <v>6</v>
      </c>
      <c r="C1" s="9" t="s">
        <v>7</v>
      </c>
      <c r="D1" s="9" t="s">
        <v>8</v>
      </c>
      <c r="E1" s="10" t="s">
        <v>9</v>
      </c>
      <c r="F1" s="13" t="s">
        <v>10</v>
      </c>
    </row>
    <row r="2" spans="1:6" ht="22.5" outlineLevel="1" x14ac:dyDescent="0.2">
      <c r="A2" s="2" t="s">
        <v>11</v>
      </c>
      <c r="B2" s="3" t="s">
        <v>19</v>
      </c>
      <c r="C2" s="3" t="s">
        <v>16</v>
      </c>
      <c r="D2" s="3" t="s">
        <v>12</v>
      </c>
      <c r="E2" s="2" t="s">
        <v>20</v>
      </c>
      <c r="F2" s="14">
        <v>11871.26</v>
      </c>
    </row>
    <row r="3" spans="1:6" ht="22.5" outlineLevel="1" x14ac:dyDescent="0.2">
      <c r="A3" s="5" t="s">
        <v>11</v>
      </c>
      <c r="B3" s="6" t="s">
        <v>19</v>
      </c>
      <c r="C3" s="6" t="s">
        <v>16</v>
      </c>
      <c r="D3" s="6" t="s">
        <v>12</v>
      </c>
      <c r="E3" s="5" t="s">
        <v>21</v>
      </c>
      <c r="F3" s="15">
        <v>-450</v>
      </c>
    </row>
    <row r="4" spans="1:6" ht="11.25" outlineLevel="1" x14ac:dyDescent="0.2">
      <c r="A4" s="5" t="s">
        <v>11</v>
      </c>
      <c r="B4" s="6" t="s">
        <v>19</v>
      </c>
      <c r="C4" s="6" t="s">
        <v>16</v>
      </c>
      <c r="D4" s="6" t="s">
        <v>12</v>
      </c>
      <c r="E4" s="5" t="s">
        <v>17</v>
      </c>
      <c r="F4" s="15">
        <v>-176.81</v>
      </c>
    </row>
    <row r="5" spans="1:6" s="12" customFormat="1" ht="11.25" x14ac:dyDescent="0.2">
      <c r="A5" s="11"/>
      <c r="E5" s="11" t="s">
        <v>49</v>
      </c>
      <c r="F5" s="16">
        <f>SUM($F$2:$F$4)</f>
        <v>11244.45</v>
      </c>
    </row>
    <row r="6" spans="1:6" ht="11.25" outlineLevel="1" x14ac:dyDescent="0.2">
      <c r="A6" s="5" t="s">
        <v>51</v>
      </c>
      <c r="B6" s="6" t="s">
        <v>15</v>
      </c>
      <c r="C6" s="6" t="s">
        <v>16</v>
      </c>
      <c r="D6" s="6" t="s">
        <v>12</v>
      </c>
      <c r="E6" s="5" t="s">
        <v>24</v>
      </c>
      <c r="F6" s="15">
        <v>-4180</v>
      </c>
    </row>
    <row r="7" spans="1:6" ht="11.25" outlineLevel="1" x14ac:dyDescent="0.2">
      <c r="A7" s="5" t="s">
        <v>51</v>
      </c>
      <c r="B7" s="6" t="s">
        <v>19</v>
      </c>
      <c r="C7" s="6" t="s">
        <v>16</v>
      </c>
      <c r="D7" s="6" t="s">
        <v>12</v>
      </c>
      <c r="E7" s="5" t="s">
        <v>25</v>
      </c>
      <c r="F7" s="15">
        <v>401.84</v>
      </c>
    </row>
    <row r="8" spans="1:6" s="12" customFormat="1" ht="11.25" x14ac:dyDescent="0.2">
      <c r="A8" s="11"/>
      <c r="E8" s="11" t="s">
        <v>50</v>
      </c>
      <c r="F8" s="16">
        <f>SUM($F$6:$F$7)</f>
        <v>-3778.16</v>
      </c>
    </row>
    <row r="9" spans="1:6" ht="11.25" outlineLevel="1" x14ac:dyDescent="0.2">
      <c r="A9" s="5" t="s">
        <v>26</v>
      </c>
      <c r="B9" s="6" t="s">
        <v>15</v>
      </c>
      <c r="C9" s="6" t="s">
        <v>16</v>
      </c>
      <c r="D9" s="6" t="s">
        <v>12</v>
      </c>
      <c r="E9" s="5" t="s">
        <v>28</v>
      </c>
      <c r="F9" s="15">
        <v>-4515</v>
      </c>
    </row>
    <row r="10" spans="1:6" ht="11.25" outlineLevel="1" x14ac:dyDescent="0.2">
      <c r="A10" s="5" t="s">
        <v>26</v>
      </c>
      <c r="B10" s="6" t="s">
        <v>19</v>
      </c>
      <c r="C10" s="6" t="s">
        <v>16</v>
      </c>
      <c r="D10" s="6" t="s">
        <v>12</v>
      </c>
      <c r="E10" s="5" t="s">
        <v>17</v>
      </c>
      <c r="F10" s="15">
        <v>-407.67</v>
      </c>
    </row>
    <row r="11" spans="1:6" ht="22.5" outlineLevel="1" x14ac:dyDescent="0.2">
      <c r="A11" s="5" t="s">
        <v>26</v>
      </c>
      <c r="B11" s="6" t="s">
        <v>19</v>
      </c>
      <c r="C11" s="6" t="s">
        <v>16</v>
      </c>
      <c r="D11" s="6" t="s">
        <v>12</v>
      </c>
      <c r="E11" s="5" t="s">
        <v>29</v>
      </c>
      <c r="F11" s="15">
        <v>8940</v>
      </c>
    </row>
    <row r="12" spans="1:6" ht="33.75" outlineLevel="1" x14ac:dyDescent="0.2">
      <c r="A12" s="5" t="s">
        <v>26</v>
      </c>
      <c r="B12" s="6" t="s">
        <v>13</v>
      </c>
      <c r="C12" s="6" t="s">
        <v>16</v>
      </c>
      <c r="D12" s="6" t="s">
        <v>12</v>
      </c>
      <c r="E12" s="5" t="s">
        <v>30</v>
      </c>
      <c r="F12" s="15">
        <v>-1104</v>
      </c>
    </row>
    <row r="13" spans="1:6" ht="22.5" outlineLevel="1" x14ac:dyDescent="0.2">
      <c r="A13" s="5" t="s">
        <v>26</v>
      </c>
      <c r="B13" s="6" t="s">
        <v>13</v>
      </c>
      <c r="C13" s="6" t="s">
        <v>16</v>
      </c>
      <c r="D13" s="6" t="s">
        <v>12</v>
      </c>
      <c r="E13" s="5" t="s">
        <v>31</v>
      </c>
      <c r="F13" s="15">
        <v>2670</v>
      </c>
    </row>
    <row r="14" spans="1:6" s="12" customFormat="1" ht="11.25" x14ac:dyDescent="0.2">
      <c r="A14" s="11"/>
      <c r="E14" s="11" t="s">
        <v>52</v>
      </c>
      <c r="F14" s="16">
        <f>SUM($F$9:$F$13)</f>
        <v>5583.33</v>
      </c>
    </row>
    <row r="15" spans="1:6" ht="11.25" outlineLevel="1" x14ac:dyDescent="0.2">
      <c r="A15" s="5" t="s">
        <v>32</v>
      </c>
      <c r="B15" s="6" t="s">
        <v>19</v>
      </c>
      <c r="C15" s="6" t="s">
        <v>16</v>
      </c>
      <c r="D15" s="6" t="s">
        <v>12</v>
      </c>
      <c r="E15" s="5" t="s">
        <v>33</v>
      </c>
      <c r="F15" s="15">
        <v>15.01</v>
      </c>
    </row>
    <row r="16" spans="1:6" s="12" customFormat="1" ht="11.25" x14ac:dyDescent="0.2">
      <c r="A16" s="11"/>
      <c r="E16" s="11" t="s">
        <v>53</v>
      </c>
      <c r="F16" s="16">
        <f>SUM($F$15:$F$15)</f>
        <v>15.01</v>
      </c>
    </row>
    <row r="17" spans="1:6" ht="11.25" outlineLevel="1" x14ac:dyDescent="0.2">
      <c r="A17" s="5" t="s">
        <v>34</v>
      </c>
      <c r="B17" s="6" t="s">
        <v>19</v>
      </c>
      <c r="C17" s="6" t="s">
        <v>16</v>
      </c>
      <c r="D17" s="6" t="s">
        <v>12</v>
      </c>
      <c r="E17" s="5" t="s">
        <v>17</v>
      </c>
      <c r="F17" s="15">
        <v>-62.28</v>
      </c>
    </row>
    <row r="18" spans="1:6" s="12" customFormat="1" ht="11.25" x14ac:dyDescent="0.2">
      <c r="A18" s="11"/>
      <c r="E18" s="11" t="s">
        <v>54</v>
      </c>
      <c r="F18" s="16">
        <f>SUM($F$17:$F$17)</f>
        <v>-62.28</v>
      </c>
    </row>
    <row r="19" spans="1:6" ht="22.5" outlineLevel="1" x14ac:dyDescent="0.2">
      <c r="A19" s="5" t="s">
        <v>35</v>
      </c>
      <c r="B19" s="6" t="s">
        <v>15</v>
      </c>
      <c r="C19" s="6" t="s">
        <v>16</v>
      </c>
      <c r="D19" s="6" t="s">
        <v>12</v>
      </c>
      <c r="E19" s="5" t="s">
        <v>25</v>
      </c>
      <c r="F19" s="15">
        <v>38</v>
      </c>
    </row>
    <row r="20" spans="1:6" ht="22.5" outlineLevel="1" x14ac:dyDescent="0.2">
      <c r="A20" s="5" t="s">
        <v>35</v>
      </c>
      <c r="B20" s="6" t="s">
        <v>19</v>
      </c>
      <c r="C20" s="6" t="s">
        <v>16</v>
      </c>
      <c r="D20" s="6" t="s">
        <v>12</v>
      </c>
      <c r="E20" s="5" t="s">
        <v>25</v>
      </c>
      <c r="F20" s="15">
        <v>74</v>
      </c>
    </row>
    <row r="21" spans="1:6" s="12" customFormat="1" ht="11.25" x14ac:dyDescent="0.2">
      <c r="A21" s="11"/>
      <c r="E21" s="11" t="s">
        <v>55</v>
      </c>
      <c r="F21" s="16">
        <f>SUM($F$19:$F$20)</f>
        <v>112</v>
      </c>
    </row>
    <row r="22" spans="1:6" ht="22.5" outlineLevel="1" x14ac:dyDescent="0.2">
      <c r="A22" s="5" t="s">
        <v>36</v>
      </c>
      <c r="B22" s="6" t="s">
        <v>23</v>
      </c>
      <c r="C22" s="6" t="s">
        <v>16</v>
      </c>
      <c r="D22" s="6" t="s">
        <v>12</v>
      </c>
      <c r="E22" s="5" t="s">
        <v>37</v>
      </c>
      <c r="F22" s="15">
        <v>-34050</v>
      </c>
    </row>
    <row r="23" spans="1:6" ht="22.5" outlineLevel="1" x14ac:dyDescent="0.2">
      <c r="A23" s="5" t="s">
        <v>36</v>
      </c>
      <c r="B23" s="6" t="s">
        <v>27</v>
      </c>
      <c r="C23" s="6" t="s">
        <v>16</v>
      </c>
      <c r="D23" s="6" t="s">
        <v>12</v>
      </c>
      <c r="E23" s="5" t="s">
        <v>38</v>
      </c>
      <c r="F23" s="15">
        <v>-25420</v>
      </c>
    </row>
    <row r="24" spans="1:6" ht="11.25" outlineLevel="1" x14ac:dyDescent="0.2">
      <c r="A24" s="5" t="s">
        <v>36</v>
      </c>
      <c r="B24" s="6" t="s">
        <v>13</v>
      </c>
      <c r="C24" s="6" t="s">
        <v>16</v>
      </c>
      <c r="D24" s="6" t="s">
        <v>12</v>
      </c>
      <c r="E24" s="5" t="s">
        <v>25</v>
      </c>
      <c r="F24" s="15">
        <v>1551.87</v>
      </c>
    </row>
    <row r="25" spans="1:6" s="12" customFormat="1" ht="11.25" x14ac:dyDescent="0.2">
      <c r="A25" s="11"/>
      <c r="E25" s="18" t="s">
        <v>59</v>
      </c>
      <c r="F25" s="16">
        <f>SUM($F$22:$F$24)</f>
        <v>-57918.13</v>
      </c>
    </row>
    <row r="26" spans="1:6" ht="33.75" outlineLevel="1" x14ac:dyDescent="0.2">
      <c r="A26" s="5" t="s">
        <v>39</v>
      </c>
      <c r="B26" s="6" t="s">
        <v>15</v>
      </c>
      <c r="C26" s="6" t="s">
        <v>16</v>
      </c>
      <c r="D26" s="6" t="s">
        <v>12</v>
      </c>
      <c r="E26" s="5" t="s">
        <v>60</v>
      </c>
      <c r="F26" s="15">
        <v>-8.35</v>
      </c>
    </row>
    <row r="27" spans="1:6" ht="11.25" outlineLevel="1" x14ac:dyDescent="0.2">
      <c r="A27" s="5" t="s">
        <v>39</v>
      </c>
      <c r="B27" s="6" t="s">
        <v>19</v>
      </c>
      <c r="C27" s="6" t="s">
        <v>16</v>
      </c>
      <c r="D27" s="6" t="s">
        <v>12</v>
      </c>
      <c r="E27" s="5" t="s">
        <v>17</v>
      </c>
      <c r="F27" s="15">
        <v>2.86</v>
      </c>
    </row>
    <row r="28" spans="1:6" s="12" customFormat="1" ht="11.25" x14ac:dyDescent="0.2">
      <c r="A28" s="11"/>
      <c r="E28" s="11" t="s">
        <v>55</v>
      </c>
      <c r="F28" s="16">
        <f>SUM($F$26:$F$27)</f>
        <v>-5.49</v>
      </c>
    </row>
    <row r="29" spans="1:6" ht="22.5" outlineLevel="1" x14ac:dyDescent="0.2">
      <c r="A29" s="5" t="s">
        <v>56</v>
      </c>
      <c r="B29" s="6" t="s">
        <v>23</v>
      </c>
      <c r="C29" s="6" t="s">
        <v>16</v>
      </c>
      <c r="D29" s="6" t="s">
        <v>22</v>
      </c>
      <c r="E29" s="5" t="s">
        <v>40</v>
      </c>
      <c r="F29" s="15">
        <v>11250</v>
      </c>
    </row>
    <row r="30" spans="1:6" ht="22.5" outlineLevel="1" x14ac:dyDescent="0.2">
      <c r="A30" s="5" t="s">
        <v>56</v>
      </c>
      <c r="B30" s="6" t="s">
        <v>23</v>
      </c>
      <c r="C30" s="6" t="s">
        <v>16</v>
      </c>
      <c r="D30" s="6" t="s">
        <v>22</v>
      </c>
      <c r="E30" s="5" t="s">
        <v>41</v>
      </c>
      <c r="F30" s="15">
        <v>27555</v>
      </c>
    </row>
    <row r="31" spans="1:6" ht="11.25" outlineLevel="1" x14ac:dyDescent="0.2">
      <c r="A31" s="5" t="s">
        <v>56</v>
      </c>
      <c r="B31" s="6" t="s">
        <v>23</v>
      </c>
      <c r="C31" s="6" t="s">
        <v>16</v>
      </c>
      <c r="D31" s="6" t="s">
        <v>12</v>
      </c>
      <c r="E31" s="5" t="s">
        <v>42</v>
      </c>
      <c r="F31" s="15">
        <v>-2579.15</v>
      </c>
    </row>
    <row r="32" spans="1:6" ht="22.5" outlineLevel="1" x14ac:dyDescent="0.2">
      <c r="A32" s="5" t="s">
        <v>56</v>
      </c>
      <c r="B32" s="6" t="s">
        <v>27</v>
      </c>
      <c r="C32" s="6" t="s">
        <v>16</v>
      </c>
      <c r="D32" s="6" t="s">
        <v>14</v>
      </c>
      <c r="E32" s="5" t="s">
        <v>41</v>
      </c>
      <c r="F32" s="15">
        <v>28613</v>
      </c>
    </row>
    <row r="33" spans="1:6" ht="22.5" outlineLevel="1" x14ac:dyDescent="0.2">
      <c r="A33" s="5" t="s">
        <v>56</v>
      </c>
      <c r="B33" s="6" t="s">
        <v>18</v>
      </c>
      <c r="C33" s="6" t="s">
        <v>16</v>
      </c>
      <c r="D33" s="6" t="s">
        <v>12</v>
      </c>
      <c r="E33" s="5" t="s">
        <v>43</v>
      </c>
      <c r="F33" s="15">
        <v>-9175</v>
      </c>
    </row>
    <row r="34" spans="1:6" s="12" customFormat="1" ht="11.25" x14ac:dyDescent="0.2">
      <c r="A34" s="11"/>
      <c r="E34" s="11" t="s">
        <v>57</v>
      </c>
      <c r="F34" s="16">
        <f>SUM($F$29:$F$33)</f>
        <v>55663.85</v>
      </c>
    </row>
    <row r="35" spans="1:6" ht="11.25" outlineLevel="1" x14ac:dyDescent="0.2">
      <c r="A35" s="5" t="s">
        <v>44</v>
      </c>
      <c r="B35" s="6">
        <v>2000</v>
      </c>
      <c r="C35" s="6" t="s">
        <v>16</v>
      </c>
      <c r="D35" s="6" t="s">
        <v>12</v>
      </c>
      <c r="E35" s="5" t="s">
        <v>45</v>
      </c>
      <c r="F35" s="15">
        <v>-4950</v>
      </c>
    </row>
    <row r="36" spans="1:6" ht="11.25" outlineLevel="1" x14ac:dyDescent="0.2">
      <c r="A36" s="5" t="s">
        <v>44</v>
      </c>
      <c r="B36" s="6">
        <v>2000</v>
      </c>
      <c r="C36" s="6" t="s">
        <v>16</v>
      </c>
      <c r="D36" s="6" t="s">
        <v>12</v>
      </c>
      <c r="E36" s="5" t="s">
        <v>46</v>
      </c>
      <c r="F36" s="15">
        <v>3000</v>
      </c>
    </row>
    <row r="37" spans="1:6" ht="11.25" outlineLevel="1" x14ac:dyDescent="0.2">
      <c r="A37" s="5" t="s">
        <v>44</v>
      </c>
      <c r="B37" s="6" t="s">
        <v>19</v>
      </c>
      <c r="C37" s="6" t="s">
        <v>16</v>
      </c>
      <c r="D37" s="6" t="s">
        <v>12</v>
      </c>
      <c r="E37" s="5" t="s">
        <v>17</v>
      </c>
      <c r="F37" s="15">
        <v>-243.26</v>
      </c>
    </row>
    <row r="38" spans="1:6" ht="11.25" outlineLevel="1" x14ac:dyDescent="0.2">
      <c r="A38" s="5" t="s">
        <v>44</v>
      </c>
      <c r="B38" s="6" t="s">
        <v>19</v>
      </c>
      <c r="C38" s="6" t="s">
        <v>16</v>
      </c>
      <c r="D38" s="6" t="s">
        <v>12</v>
      </c>
      <c r="E38" s="5" t="s">
        <v>47</v>
      </c>
      <c r="F38" s="15">
        <v>57500</v>
      </c>
    </row>
    <row r="39" spans="1:6" ht="22.5" outlineLevel="1" x14ac:dyDescent="0.2">
      <c r="A39" s="5" t="s">
        <v>44</v>
      </c>
      <c r="B39" s="6" t="s">
        <v>13</v>
      </c>
      <c r="C39" s="6" t="s">
        <v>16</v>
      </c>
      <c r="D39" s="6" t="s">
        <v>12</v>
      </c>
      <c r="E39" s="5" t="s">
        <v>48</v>
      </c>
      <c r="F39" s="15">
        <v>-57851.17</v>
      </c>
    </row>
    <row r="40" spans="1:6" s="12" customFormat="1" ht="11.25" x14ac:dyDescent="0.2">
      <c r="A40" s="11"/>
      <c r="E40" s="11" t="s">
        <v>54</v>
      </c>
      <c r="F40" s="16">
        <f>SUM($F$35:$F$39)</f>
        <v>-2544.4300000000003</v>
      </c>
    </row>
    <row r="41" spans="1:6" ht="11.25" outlineLevel="1" x14ac:dyDescent="0.2">
      <c r="A41" s="5" t="s">
        <v>0</v>
      </c>
      <c r="B41" s="6" t="s">
        <v>19</v>
      </c>
      <c r="C41" s="6" t="s">
        <v>16</v>
      </c>
      <c r="D41" s="6" t="s">
        <v>12</v>
      </c>
      <c r="E41" s="5" t="s">
        <v>17</v>
      </c>
      <c r="F41" s="15">
        <v>811.85</v>
      </c>
    </row>
    <row r="42" spans="1:6" ht="11.25" outlineLevel="1" x14ac:dyDescent="0.2">
      <c r="A42" s="5" t="s">
        <v>0</v>
      </c>
      <c r="B42" s="6" t="s">
        <v>13</v>
      </c>
      <c r="C42" s="6" t="s">
        <v>16</v>
      </c>
      <c r="D42" s="6" t="s">
        <v>12</v>
      </c>
      <c r="E42" s="5" t="s">
        <v>1</v>
      </c>
      <c r="F42" s="15">
        <v>-2999.97</v>
      </c>
    </row>
    <row r="43" spans="1:6" ht="11.25" outlineLevel="1" x14ac:dyDescent="0.2">
      <c r="A43" s="5" t="s">
        <v>0</v>
      </c>
      <c r="B43" s="6" t="s">
        <v>13</v>
      </c>
      <c r="C43" s="6" t="s">
        <v>16</v>
      </c>
      <c r="D43" s="6" t="s">
        <v>12</v>
      </c>
      <c r="E43" s="5" t="s">
        <v>2</v>
      </c>
      <c r="F43" s="15">
        <v>-1020</v>
      </c>
    </row>
    <row r="44" spans="1:6" ht="11.25" outlineLevel="1" x14ac:dyDescent="0.2">
      <c r="A44" s="5" t="s">
        <v>0</v>
      </c>
      <c r="B44" s="6" t="s">
        <v>13</v>
      </c>
      <c r="C44" s="6" t="s">
        <v>16</v>
      </c>
      <c r="D44" s="6" t="s">
        <v>12</v>
      </c>
      <c r="E44" s="5" t="s">
        <v>3</v>
      </c>
      <c r="F44" s="15">
        <v>-1687.5</v>
      </c>
    </row>
    <row r="45" spans="1:6" ht="11.25" outlineLevel="1" x14ac:dyDescent="0.2">
      <c r="A45" s="5" t="s">
        <v>0</v>
      </c>
      <c r="B45" s="6" t="s">
        <v>13</v>
      </c>
      <c r="C45" s="6" t="s">
        <v>16</v>
      </c>
      <c r="D45" s="6" t="s">
        <v>12</v>
      </c>
      <c r="E45" s="5" t="s">
        <v>4</v>
      </c>
      <c r="F45" s="15">
        <v>-5220</v>
      </c>
    </row>
    <row r="46" spans="1:6" ht="11.25" outlineLevel="1" x14ac:dyDescent="0.2">
      <c r="A46" s="5" t="s">
        <v>0</v>
      </c>
      <c r="B46" s="6" t="s">
        <v>13</v>
      </c>
      <c r="C46" s="6" t="s">
        <v>16</v>
      </c>
      <c r="D46" s="6" t="s">
        <v>12</v>
      </c>
      <c r="E46" s="5" t="s">
        <v>17</v>
      </c>
      <c r="F46" s="15">
        <v>-953.73</v>
      </c>
    </row>
    <row r="47" spans="1:6" s="12" customFormat="1" ht="11.25" x14ac:dyDescent="0.2">
      <c r="A47" s="11"/>
      <c r="E47" s="11" t="s">
        <v>58</v>
      </c>
      <c r="F47" s="16">
        <f>SUM($F$41:$F$46)</f>
        <v>-11069.349999999999</v>
      </c>
    </row>
  </sheetData>
  <phoneticPr fontId="0" type="noConversion"/>
  <pageMargins left="0.75" right="0.75" top="1" bottom="1" header="0.5" footer="0.5"/>
  <pageSetup scale="86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2001-12-31T18:31:45Z</cp:lastPrinted>
  <dcterms:created xsi:type="dcterms:W3CDTF">2001-12-31T17:05:16Z</dcterms:created>
  <dcterms:modified xsi:type="dcterms:W3CDTF">2023-09-15T15:37:59Z</dcterms:modified>
</cp:coreProperties>
</file>