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E63410-6D7F-4510-903D-936C13E0025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3" i="1"/>
  <c r="B34" i="1"/>
  <c r="B43" i="1"/>
  <c r="B47" i="1"/>
  <c r="B48" i="1"/>
</calcChain>
</file>

<file path=xl/sharedStrings.xml><?xml version="1.0" encoding="utf-8"?>
<sst xmlns="http://schemas.openxmlformats.org/spreadsheetml/2006/main" count="20" uniqueCount="20">
  <si>
    <t>Name</t>
  </si>
  <si>
    <t>Total amount due (3)</t>
  </si>
  <si>
    <t>VOLUNTARY SEVERANCE PAYMENT CALCULATION</t>
  </si>
  <si>
    <t>Date of Hire                       (mm/dd/yy)</t>
  </si>
  <si>
    <t>Date of Termination            (mm/dd/yy)</t>
  </si>
  <si>
    <t>Years of Service</t>
  </si>
  <si>
    <t>Annual Base Salary</t>
  </si>
  <si>
    <t>1 week's pay</t>
  </si>
  <si>
    <t>Severance per service year</t>
  </si>
  <si>
    <t>Severance per 10K of base salary</t>
  </si>
  <si>
    <t>Additional Basic Severance is only paid upon execution of a Waiver &amp; Release of Claims</t>
  </si>
  <si>
    <t>Basic US Severance Calculation</t>
  </si>
  <si>
    <t>Total weeks of severance pay</t>
  </si>
  <si>
    <t>Basic Severance (1)</t>
  </si>
  <si>
    <t>Additional Basic Severance (2)</t>
  </si>
  <si>
    <t>Additional Voluntary Severance (3)</t>
  </si>
  <si>
    <t>Total severance pay (1)+(2)+(3)</t>
  </si>
  <si>
    <t>Additional Voluntary US Severance Calculation</t>
  </si>
  <si>
    <t>Additional Basic US Severance Calculation</t>
  </si>
  <si>
    <t>Total Severance Pay Under the Voluntary Severance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</si>
</sst>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72" fontId="0" fillId="0" borderId="1" xfId="0" applyNumberFormat="1" applyBorder="1"/>
    <xf numFmtId="0" fontId="0" fillId="0" borderId="2" xfId="0" applyBorder="1"/>
    <xf numFmtId="0" fontId="0" fillId="0" borderId="3" xfId="0" applyBorder="1"/>
    <xf numFmtId="176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0" fontId="0" fillId="0" borderId="1" xfId="0" applyBorder="1"/>
    <xf numFmtId="182" fontId="0" fillId="2" borderId="1" xfId="0" applyNumberFormat="1" applyFill="1" applyBorder="1"/>
    <xf numFmtId="183" fontId="0" fillId="2" borderId="1" xfId="0" applyNumberFormat="1" applyFill="1" applyBorder="1"/>
    <xf numFmtId="185" fontId="0" fillId="0" borderId="1" xfId="2" applyNumberFormat="1" applyFont="1" applyFill="1" applyBorder="1"/>
    <xf numFmtId="4" fontId="0" fillId="0" borderId="1" xfId="2" applyNumberFormat="1" applyFont="1" applyFill="1" applyBorder="1"/>
    <xf numFmtId="183" fontId="0" fillId="0" borderId="1" xfId="0" applyNumberFormat="1" applyBorder="1"/>
    <xf numFmtId="185" fontId="0" fillId="0" borderId="0" xfId="0" applyNumberFormat="1"/>
    <xf numFmtId="185" fontId="0" fillId="0" borderId="1" xfId="0" applyNumberFormat="1" applyBorder="1"/>
    <xf numFmtId="172" fontId="3" fillId="3" borderId="1" xfId="0" applyNumberFormat="1" applyFont="1" applyFill="1" applyBorder="1"/>
    <xf numFmtId="172" fontId="3" fillId="0" borderId="1" xfId="0" applyNumberFormat="1" applyFont="1" applyBorder="1"/>
    <xf numFmtId="0" fontId="0" fillId="4" borderId="1" xfId="0" applyFill="1" applyBorder="1" applyAlignment="1">
      <alignment horizontal="left" wrapText="1"/>
    </xf>
    <xf numFmtId="183" fontId="2" fillId="4" borderId="4" xfId="0" applyNumberFormat="1" applyFont="1" applyFill="1" applyBorder="1"/>
    <xf numFmtId="1" fontId="0" fillId="0" borderId="1" xfId="0" applyNumberFormat="1" applyFill="1" applyBorder="1"/>
    <xf numFmtId="0" fontId="0" fillId="4" borderId="1" xfId="0" applyFill="1" applyBorder="1" applyAlignment="1">
      <alignment wrapText="1"/>
    </xf>
    <xf numFmtId="0" fontId="2" fillId="4" borderId="1" xfId="0" applyNumberFormat="1" applyFont="1" applyFill="1" applyBorder="1"/>
    <xf numFmtId="0" fontId="3" fillId="4" borderId="5" xfId="0" applyFont="1" applyFill="1" applyBorder="1" applyAlignment="1">
      <alignment horizontal="center"/>
    </xf>
    <xf numFmtId="0" fontId="4" fillId="4" borderId="6" xfId="0" applyFont="1" applyFill="1" applyBorder="1" applyAlignment="1"/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0" fontId="3" fillId="5" borderId="5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2</xdr:col>
      <xdr:colOff>0</xdr:colOff>
      <xdr:row>19</xdr:row>
      <xdr:rowOff>9525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C04F4465-9102-69D8-4B77-B393472CBAA0}"/>
            </a:ext>
          </a:extLst>
        </xdr:cNvPr>
        <xdr:cNvSpPr txBox="1">
          <a:spLocks noChangeArrowheads="1"/>
        </xdr:cNvSpPr>
      </xdr:nvSpPr>
      <xdr:spPr bwMode="auto">
        <a:xfrm>
          <a:off x="0" y="314325"/>
          <a:ext cx="5438775" cy="2809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1) Criteria for calculating Basic Severance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Sum of :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a) 1 week of base pay for each year of service or portion thereof, plus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b) 1 week of base pay for each $10,000 of base salary or portion thereof,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with a maximum severance of 26 weeks.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2) Criteria for calculating Additional Severance Payment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 of :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a) 1 week of base pay for each year of service or portion thereof, plus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b) 1 week of base pay for each $10,000 of base salary or portion thereof,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Paid only after execution fo Waiver and Release of Claims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with a maximum severance of 26 weeks.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3) Criteria for calculating Additional Voluntary Severance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Add 4 weeks of base pay to Sum of Criteria 1 and 2.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requested, in the yellow highlighted boxes;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payment due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48</xdr:row>
      <xdr:rowOff>9525</xdr:rowOff>
    </xdr:from>
    <xdr:to>
      <xdr:col>2</xdr:col>
      <xdr:colOff>0</xdr:colOff>
      <xdr:row>56</xdr:row>
      <xdr:rowOff>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644F4447-E1D3-61CB-C760-3E615A47C3FD}"/>
            </a:ext>
          </a:extLst>
        </xdr:cNvPr>
        <xdr:cNvSpPr txBox="1">
          <a:spLocks noChangeArrowheads="1"/>
        </xdr:cNvSpPr>
      </xdr:nvSpPr>
      <xdr:spPr bwMode="auto">
        <a:xfrm>
          <a:off x="9525" y="6429375"/>
          <a:ext cx="5429250" cy="1285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Notes:-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payment offered will be finalized once the application has been accepted.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severance payments will be subject to applicable taxes.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If a terminated employee applies for and receives unemployment compensation benefits, then the total severance payable under the Voluntary Severance Program will be reduced and offsettable by the amount of unemployment compensation.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(4) Severance under the Involuntary Program is the sum of (1)+(2).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8"/>
  <sheetViews>
    <sheetView tabSelected="1" topLeftCell="A13" workbookViewId="0">
      <selection activeCell="G48" sqref="G48"/>
    </sheetView>
  </sheetViews>
  <sheetFormatPr defaultRowHeight="12.75" x14ac:dyDescent="0.2"/>
  <cols>
    <col min="1" max="1" width="41.5703125" customWidth="1"/>
    <col min="2" max="2" width="40" customWidth="1"/>
    <col min="3" max="3" width="9.42578125" bestFit="1" customWidth="1"/>
    <col min="4" max="4" width="11.140625" bestFit="1" customWidth="1"/>
    <col min="5" max="5" width="9.42578125" bestFit="1" customWidth="1"/>
    <col min="6" max="6" width="7.5703125" bestFit="1" customWidth="1"/>
    <col min="7" max="7" width="10.140625" bestFit="1" customWidth="1"/>
    <col min="8" max="8" width="7.5703125" bestFit="1" customWidth="1"/>
    <col min="9" max="9" width="10.140625" bestFit="1" customWidth="1"/>
    <col min="10" max="10" width="7.5703125" bestFit="1" customWidth="1"/>
    <col min="11" max="11" width="10.140625" bestFit="1" customWidth="1"/>
  </cols>
  <sheetData>
    <row r="1" spans="1:47" x14ac:dyDescent="0.2">
      <c r="A1" s="19" t="s">
        <v>2</v>
      </c>
    </row>
    <row r="2" spans="1:47" x14ac:dyDescent="0.2">
      <c r="A2" s="19"/>
    </row>
    <row r="13" spans="1:47" ht="15.75" x14ac:dyDescent="0.25">
      <c r="C13" s="9"/>
      <c r="D13" s="9"/>
      <c r="E13" s="9"/>
      <c r="F13" s="9"/>
      <c r="G13" s="9"/>
      <c r="H13" s="9"/>
      <c r="I13" s="9"/>
      <c r="J13" s="9"/>
      <c r="K13" s="9"/>
    </row>
    <row r="14" spans="1:47" x14ac:dyDescent="0.2">
      <c r="C14" s="10"/>
      <c r="D14" s="11"/>
      <c r="E14" s="11"/>
      <c r="F14" s="12"/>
      <c r="G14" s="12"/>
      <c r="H14" s="12"/>
      <c r="I14" s="12"/>
      <c r="J14" s="12"/>
      <c r="K14" s="12"/>
    </row>
    <row r="15" spans="1:47" x14ac:dyDescent="0.2">
      <c r="C15" s="7"/>
      <c r="D15" s="8"/>
      <c r="E15" s="8"/>
      <c r="F15" s="8"/>
      <c r="G15" s="8"/>
      <c r="H15" s="8"/>
      <c r="I15" s="8"/>
      <c r="J15" s="8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2">
      <c r="C16" s="7"/>
      <c r="D16" s="13"/>
      <c r="E16" s="14"/>
      <c r="F16" s="15"/>
      <c r="G16" s="16"/>
      <c r="H16" s="15"/>
      <c r="I16" s="16"/>
      <c r="J16" s="15"/>
      <c r="K16" s="16"/>
    </row>
    <row r="17" spans="1:11" x14ac:dyDescent="0.2">
      <c r="C17" s="7"/>
      <c r="D17" s="13"/>
      <c r="E17" s="14"/>
      <c r="F17" s="15"/>
      <c r="G17" s="16"/>
      <c r="H17" s="15"/>
      <c r="I17" s="16"/>
      <c r="J17" s="15"/>
      <c r="K17" s="16"/>
    </row>
    <row r="18" spans="1:11" x14ac:dyDescent="0.2">
      <c r="C18" s="17"/>
      <c r="D18" s="18"/>
      <c r="E18" s="18"/>
      <c r="F18" s="18"/>
      <c r="G18" s="18"/>
      <c r="H18" s="18"/>
      <c r="I18" s="18"/>
      <c r="J18" s="18"/>
      <c r="K18" s="18"/>
    </row>
    <row r="19" spans="1:11" ht="12.75" customHeight="1" x14ac:dyDescent="0.2">
      <c r="D19" s="4"/>
      <c r="E19" s="4"/>
      <c r="F19" s="4"/>
      <c r="G19" s="4"/>
      <c r="H19" s="4"/>
      <c r="I19" s="4"/>
    </row>
    <row r="20" spans="1:11" x14ac:dyDescent="0.2">
      <c r="A20" s="39" t="s">
        <v>11</v>
      </c>
      <c r="B20" s="40"/>
    </row>
    <row r="21" spans="1:11" ht="12.75" customHeight="1" x14ac:dyDescent="0.2">
      <c r="A21" s="41"/>
      <c r="B21" s="42"/>
    </row>
    <row r="22" spans="1:11" ht="12.75" customHeight="1" x14ac:dyDescent="0.2">
      <c r="A22" s="2" t="s">
        <v>0</v>
      </c>
      <c r="B22" s="5"/>
    </row>
    <row r="23" spans="1:11" x14ac:dyDescent="0.2">
      <c r="A23" s="3" t="s">
        <v>3</v>
      </c>
      <c r="B23" s="21"/>
    </row>
    <row r="24" spans="1:11" x14ac:dyDescent="0.2">
      <c r="A24" s="3" t="s">
        <v>4</v>
      </c>
      <c r="B24" s="21"/>
    </row>
    <row r="25" spans="1:11" x14ac:dyDescent="0.2">
      <c r="A25" s="3" t="s">
        <v>6</v>
      </c>
      <c r="B25" s="22"/>
    </row>
    <row r="26" spans="1:11" ht="12.75" customHeight="1" x14ac:dyDescent="0.2">
      <c r="A26" s="3" t="s">
        <v>5</v>
      </c>
      <c r="B26" s="32">
        <f>ROUNDUP((B24-B23)/365,0)</f>
        <v>0</v>
      </c>
    </row>
    <row r="27" spans="1:11" hidden="1" x14ac:dyDescent="0.2">
      <c r="A27" s="3" t="s">
        <v>7</v>
      </c>
      <c r="B27" s="23">
        <f>B25/52</f>
        <v>0</v>
      </c>
      <c r="D27" s="26"/>
    </row>
    <row r="28" spans="1:11" hidden="1" x14ac:dyDescent="0.2">
      <c r="A28" s="3" t="s">
        <v>8</v>
      </c>
      <c r="B28" s="23">
        <f>B26*B27</f>
        <v>0</v>
      </c>
    </row>
    <row r="29" spans="1:11" hidden="1" x14ac:dyDescent="0.2">
      <c r="A29" s="3" t="s">
        <v>9</v>
      </c>
      <c r="B29" s="24">
        <f>ROUNDUP(B25/10000,0)*B27</f>
        <v>0</v>
      </c>
    </row>
    <row r="30" spans="1:11" x14ac:dyDescent="0.2">
      <c r="A30" s="3" t="s">
        <v>13</v>
      </c>
      <c r="B30" s="23">
        <f>IF((B28+B29)&gt;(B27*26),(B27*26),(B28+B29))</f>
        <v>0</v>
      </c>
    </row>
    <row r="31" spans="1:11" ht="15.75" x14ac:dyDescent="0.25">
      <c r="A31" s="39" t="s">
        <v>18</v>
      </c>
      <c r="B31" s="45"/>
    </row>
    <row r="32" spans="1:11" s="19" customFormat="1" x14ac:dyDescent="0.2">
      <c r="A32" s="43" t="s">
        <v>10</v>
      </c>
      <c r="B32" s="44"/>
    </row>
    <row r="33" spans="1:2" x14ac:dyDescent="0.2">
      <c r="A33" s="20" t="s">
        <v>14</v>
      </c>
      <c r="B33" s="25">
        <f>B30</f>
        <v>0</v>
      </c>
    </row>
    <row r="34" spans="1:2" ht="12.75" hidden="1" customHeight="1" x14ac:dyDescent="0.25">
      <c r="A34" s="20" t="s">
        <v>1</v>
      </c>
      <c r="B34" s="28">
        <f>SUM(B32:B33)</f>
        <v>0</v>
      </c>
    </row>
    <row r="35" spans="1:2" ht="12.75" hidden="1" customHeight="1" x14ac:dyDescent="0.25">
      <c r="A35" s="20"/>
      <c r="B35" s="29"/>
    </row>
    <row r="36" spans="1:2" ht="12.75" hidden="1" customHeight="1" x14ac:dyDescent="0.25">
      <c r="A36" s="20"/>
      <c r="B36" s="29"/>
    </row>
    <row r="37" spans="1:2" ht="12.75" hidden="1" customHeight="1" x14ac:dyDescent="0.25">
      <c r="A37" s="20"/>
      <c r="B37" s="29"/>
    </row>
    <row r="38" spans="1:2" ht="13.5" hidden="1" customHeight="1" thickBot="1" x14ac:dyDescent="0.3">
      <c r="A38" s="20"/>
      <c r="B38" s="29"/>
    </row>
    <row r="39" spans="1:2" ht="13.5" hidden="1" customHeight="1" thickTop="1" x14ac:dyDescent="0.25">
      <c r="A39" s="20"/>
      <c r="B39" s="29"/>
    </row>
    <row r="40" spans="1:2" ht="13.5" customHeight="1" x14ac:dyDescent="0.25">
      <c r="A40" s="20"/>
      <c r="B40" s="29"/>
    </row>
    <row r="41" spans="1:2" ht="13.5" customHeight="1" x14ac:dyDescent="0.2">
      <c r="A41" s="39" t="s">
        <v>17</v>
      </c>
      <c r="B41" s="40"/>
    </row>
    <row r="42" spans="1:2" ht="13.5" customHeight="1" x14ac:dyDescent="0.2">
      <c r="A42" s="41"/>
      <c r="B42" s="42"/>
    </row>
    <row r="43" spans="1:2" x14ac:dyDescent="0.2">
      <c r="A43" s="20" t="s">
        <v>15</v>
      </c>
      <c r="B43" s="27">
        <f>B27*4</f>
        <v>0</v>
      </c>
    </row>
    <row r="44" spans="1:2" x14ac:dyDescent="0.2">
      <c r="A44" s="20"/>
      <c r="B44" s="1"/>
    </row>
    <row r="45" spans="1:2" x14ac:dyDescent="0.2">
      <c r="A45" s="35" t="s">
        <v>19</v>
      </c>
      <c r="B45" s="36"/>
    </row>
    <row r="46" spans="1:2" x14ac:dyDescent="0.2">
      <c r="A46" s="37"/>
      <c r="B46" s="38"/>
    </row>
    <row r="47" spans="1:2" x14ac:dyDescent="0.2">
      <c r="A47" s="30" t="s">
        <v>16</v>
      </c>
      <c r="B47" s="31">
        <f>B30+B33+B43</f>
        <v>0</v>
      </c>
    </row>
    <row r="48" spans="1:2" x14ac:dyDescent="0.2">
      <c r="A48" s="33" t="s">
        <v>12</v>
      </c>
      <c r="B48" s="34">
        <f>IF(B28=0,0,B47/B27)</f>
        <v>0</v>
      </c>
    </row>
  </sheetData>
  <mergeCells count="5">
    <mergeCell ref="A45:B46"/>
    <mergeCell ref="A20:B21"/>
    <mergeCell ref="A32:B32"/>
    <mergeCell ref="A41:B42"/>
    <mergeCell ref="A31:B31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Jan Havlíček</cp:lastModifiedBy>
  <cp:lastPrinted>2001-10-16T20:58:06Z</cp:lastPrinted>
  <dcterms:created xsi:type="dcterms:W3CDTF">2001-09-27T11:26:02Z</dcterms:created>
  <dcterms:modified xsi:type="dcterms:W3CDTF">2023-09-15T16:15:56Z</dcterms:modified>
</cp:coreProperties>
</file>