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7F1547-4265-40E8-A36E-6B219C7A20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Sheet1!$B$2:$M$16</definedName>
  </definedNames>
  <calcPr calcId="0"/>
</workbook>
</file>

<file path=xl/calcChain.xml><?xml version="1.0" encoding="utf-8"?>
<calcChain xmlns="http://schemas.openxmlformats.org/spreadsheetml/2006/main">
  <c r="F8" i="1" l="1"/>
  <c r="H8" i="1"/>
  <c r="J8" i="1"/>
  <c r="M8" i="1"/>
</calcChain>
</file>

<file path=xl/sharedStrings.xml><?xml version="1.0" encoding="utf-8"?>
<sst xmlns="http://schemas.openxmlformats.org/spreadsheetml/2006/main" count="29" uniqueCount="19">
  <si>
    <t xml:space="preserve">Total </t>
  </si>
  <si>
    <t>Wellhead</t>
  </si>
  <si>
    <t>[mcf]</t>
  </si>
  <si>
    <t>[MMBtu]</t>
  </si>
  <si>
    <t>Fuel</t>
  </si>
  <si>
    <t>Net</t>
  </si>
  <si>
    <t xml:space="preserve"> </t>
  </si>
  <si>
    <t>$/MMBtu</t>
  </si>
  <si>
    <t>Gross</t>
  </si>
  <si>
    <t>Amount</t>
  </si>
  <si>
    <t>Gathering</t>
  </si>
  <si>
    <t>Charges</t>
  </si>
  <si>
    <t>[$0.25/mcf]</t>
  </si>
  <si>
    <t>Fee *</t>
  </si>
  <si>
    <t>* San Arroyo #4</t>
  </si>
  <si>
    <t>Transport</t>
  </si>
  <si>
    <t>Rounding [?]</t>
  </si>
  <si>
    <t>CRESCENDO ENERGY</t>
  </si>
  <si>
    <t>Comprsr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</si>
</sst>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1" applyNumberFormat="1" applyFont="1"/>
    <xf numFmtId="8" fontId="0" fillId="0" borderId="0" xfId="0" applyNumberFormat="1"/>
    <xf numFmtId="8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1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1"/>
  <sheetViews>
    <sheetView tabSelected="1" topLeftCell="B1" workbookViewId="0">
      <selection activeCell="K6" sqref="K6"/>
    </sheetView>
  </sheetViews>
  <sheetFormatPr defaultRowHeight="12.75" x14ac:dyDescent="0.2"/>
  <cols>
    <col min="2" max="2" width="9.140625" style="2"/>
    <col min="3" max="4" width="10.28515625" style="3" bestFit="1" customWidth="1"/>
    <col min="5" max="5" width="9.85546875" style="3" bestFit="1" customWidth="1"/>
    <col min="6" max="6" width="10.28515625" style="3" bestFit="1" customWidth="1"/>
    <col min="7" max="7" width="9.42578125" style="4" bestFit="1" customWidth="1"/>
    <col min="8" max="8" width="12.7109375" style="4" customWidth="1"/>
    <col min="9" max="9" width="12" style="4" customWidth="1"/>
    <col min="10" max="10" width="12.5703125" style="4" customWidth="1"/>
    <col min="11" max="11" width="11.85546875" style="4" customWidth="1"/>
    <col min="12" max="12" width="13.140625" style="4" customWidth="1"/>
    <col min="13" max="13" width="13.85546875" style="4" customWidth="1"/>
  </cols>
  <sheetData>
    <row r="2" spans="2:13" ht="20.25" x14ac:dyDescent="0.3">
      <c r="B2" s="12" t="s">
        <v>17</v>
      </c>
    </row>
    <row r="4" spans="2:13" s="8" customFormat="1" x14ac:dyDescent="0.2">
      <c r="B4" s="6"/>
      <c r="C4" s="7"/>
      <c r="D4" s="7"/>
      <c r="E4" s="7"/>
      <c r="F4" s="7"/>
      <c r="G4" s="5"/>
      <c r="H4" s="5"/>
      <c r="I4" s="5"/>
      <c r="J4" s="5"/>
      <c r="K4" s="5"/>
      <c r="L4" s="5"/>
      <c r="M4" s="5"/>
    </row>
    <row r="5" spans="2:13" s="9" customFormat="1" x14ac:dyDescent="0.2">
      <c r="C5" s="10" t="s">
        <v>0</v>
      </c>
      <c r="D5" s="10" t="s">
        <v>0</v>
      </c>
      <c r="E5" s="10" t="s">
        <v>0</v>
      </c>
      <c r="F5" s="10" t="s">
        <v>5</v>
      </c>
      <c r="G5" s="11"/>
      <c r="H5" s="11"/>
      <c r="I5" s="11"/>
      <c r="J5" s="11" t="s">
        <v>10</v>
      </c>
      <c r="K5" s="11"/>
      <c r="L5" s="11"/>
      <c r="M5" s="11"/>
    </row>
    <row r="6" spans="2:13" s="9" customFormat="1" x14ac:dyDescent="0.2">
      <c r="C6" s="10" t="s">
        <v>1</v>
      </c>
      <c r="D6" s="10" t="s">
        <v>1</v>
      </c>
      <c r="E6" s="10" t="s">
        <v>4</v>
      </c>
      <c r="F6" s="10" t="s">
        <v>1</v>
      </c>
      <c r="G6" s="11"/>
      <c r="H6" s="11" t="s">
        <v>8</v>
      </c>
      <c r="I6" s="11" t="s">
        <v>18</v>
      </c>
      <c r="J6" s="11" t="s">
        <v>11</v>
      </c>
      <c r="K6" s="11" t="s">
        <v>18</v>
      </c>
      <c r="L6" s="11" t="s">
        <v>15</v>
      </c>
      <c r="M6" s="11" t="s">
        <v>5</v>
      </c>
    </row>
    <row r="7" spans="2:13" s="9" customFormat="1" x14ac:dyDescent="0.2">
      <c r="C7" s="10" t="s">
        <v>2</v>
      </c>
      <c r="D7" s="10" t="s">
        <v>3</v>
      </c>
      <c r="E7" s="10" t="s">
        <v>3</v>
      </c>
      <c r="F7" s="10" t="s">
        <v>3</v>
      </c>
      <c r="G7" s="11" t="s">
        <v>7</v>
      </c>
      <c r="H7" s="11" t="s">
        <v>9</v>
      </c>
      <c r="I7" s="11" t="s">
        <v>13</v>
      </c>
      <c r="J7" s="11" t="s">
        <v>12</v>
      </c>
      <c r="K7" s="11" t="s">
        <v>4</v>
      </c>
      <c r="L7" s="11" t="s">
        <v>16</v>
      </c>
      <c r="M7" s="11" t="s">
        <v>9</v>
      </c>
    </row>
    <row r="8" spans="2:13" ht="21.75" customHeight="1" x14ac:dyDescent="0.2">
      <c r="B8" s="1">
        <v>36678</v>
      </c>
      <c r="C8" s="3">
        <v>54691</v>
      </c>
      <c r="D8" s="3">
        <v>59461</v>
      </c>
      <c r="E8" s="3">
        <v>-1193</v>
      </c>
      <c r="F8" s="3">
        <f>+E8+D8</f>
        <v>58268</v>
      </c>
      <c r="G8" s="4">
        <v>3.4</v>
      </c>
      <c r="H8" s="4">
        <f>+G8*F8</f>
        <v>198111.19999999998</v>
      </c>
      <c r="I8" s="4">
        <v>-1791.79</v>
      </c>
      <c r="J8" s="4">
        <f>-0.25*C8</f>
        <v>-13672.75</v>
      </c>
      <c r="K8" s="4">
        <v>-1173.04</v>
      </c>
      <c r="L8" s="4">
        <v>1.75</v>
      </c>
      <c r="M8" s="5">
        <f>+J8+I8+H8+K8+L8</f>
        <v>181475.36999999997</v>
      </c>
    </row>
    <row r="9" spans="2:13" x14ac:dyDescent="0.2">
      <c r="E9" s="3" t="s">
        <v>6</v>
      </c>
    </row>
    <row r="11" spans="2:13" x14ac:dyDescent="0.2">
      <c r="I11" s="4" t="s">
        <v>14</v>
      </c>
    </row>
  </sheetData>
  <pageMargins left="0.17499999999999999" right="0.17499999999999999" top="0.42" bottom="1" header="0.28000000000000003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Jan Havlíček</cp:lastModifiedBy>
  <cp:lastPrinted>2000-07-25T01:08:47Z</cp:lastPrinted>
  <dcterms:created xsi:type="dcterms:W3CDTF">2000-07-25T00:43:32Z</dcterms:created>
  <dcterms:modified xsi:type="dcterms:W3CDTF">2023-09-15T16:20:56Z</dcterms:modified>
</cp:coreProperties>
</file>