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95B94A5-FD17-4839-BED1-7D9F304E8A59}" xr6:coauthVersionLast="47" xr6:coauthVersionMax="47" xr10:uidLastSave="{00000000-0000-0000-0000-000000000000}"/>
  <bookViews>
    <workbookView xWindow="-120" yWindow="-120" windowWidth="38640" windowHeight="15720"/>
  </bookViews>
  <sheets>
    <sheet name="Playoffs" sheetId="1" r:id="rId1"/>
  </sheets>
  <definedNames>
    <definedName name="HTML_CodePage" hidden="1">1252</definedName>
    <definedName name="HTML_Control" localSheetId="0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0">Playoffs!$B$6:$AK$34</definedName>
    <definedName name="sort" localSheetId="0">Playoffs!$A$7:$AH$31</definedName>
    <definedName name="sortpts">#REF!</definedName>
    <definedName name="Totalsort">"!$a$4:$z$23"</definedName>
    <definedName name="Totalsortpay">"!$a$4:$y$23"</definedName>
    <definedName name="wins" localSheetId="0">Playoffs!$H$5:$AC$5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F7" i="1"/>
  <c r="G7" i="1"/>
  <c r="AD7" i="1"/>
  <c r="E8" i="1"/>
  <c r="F8" i="1"/>
  <c r="G8" i="1"/>
  <c r="AD8" i="1"/>
  <c r="E9" i="1"/>
  <c r="F9" i="1"/>
  <c r="G9" i="1"/>
  <c r="AD9" i="1"/>
  <c r="E10" i="1"/>
  <c r="F10" i="1"/>
  <c r="G10" i="1"/>
  <c r="AD10" i="1"/>
  <c r="E11" i="1"/>
  <c r="F11" i="1"/>
  <c r="G11" i="1"/>
  <c r="AD11" i="1"/>
  <c r="E12" i="1"/>
  <c r="F12" i="1"/>
  <c r="G12" i="1"/>
  <c r="AD12" i="1"/>
  <c r="E13" i="1"/>
  <c r="F13" i="1"/>
  <c r="G13" i="1"/>
  <c r="AD13" i="1"/>
  <c r="E14" i="1"/>
  <c r="F14" i="1"/>
  <c r="G14" i="1"/>
  <c r="AD14" i="1"/>
  <c r="E15" i="1"/>
  <c r="F15" i="1"/>
  <c r="G15" i="1"/>
  <c r="AD15" i="1"/>
  <c r="E16" i="1"/>
  <c r="F16" i="1"/>
  <c r="G16" i="1"/>
  <c r="AD16" i="1"/>
  <c r="E17" i="1"/>
  <c r="F17" i="1"/>
  <c r="G17" i="1"/>
  <c r="AD17" i="1"/>
  <c r="E18" i="1"/>
  <c r="F18" i="1"/>
  <c r="G18" i="1"/>
  <c r="AD18" i="1"/>
  <c r="E19" i="1"/>
  <c r="F19" i="1"/>
  <c r="G19" i="1"/>
  <c r="AD19" i="1"/>
  <c r="E20" i="1"/>
  <c r="F20" i="1"/>
  <c r="G20" i="1"/>
  <c r="AD20" i="1"/>
  <c r="E21" i="1"/>
  <c r="F21" i="1"/>
  <c r="G21" i="1"/>
  <c r="AD21" i="1"/>
  <c r="E22" i="1"/>
  <c r="F22" i="1"/>
  <c r="G22" i="1"/>
  <c r="AD22" i="1"/>
  <c r="E23" i="1"/>
  <c r="F23" i="1"/>
  <c r="G23" i="1"/>
  <c r="AD23" i="1"/>
  <c r="E24" i="1"/>
  <c r="F24" i="1"/>
  <c r="G24" i="1"/>
  <c r="AD24" i="1"/>
  <c r="E25" i="1"/>
  <c r="F25" i="1"/>
  <c r="G25" i="1"/>
  <c r="AD25" i="1"/>
  <c r="E26" i="1"/>
  <c r="F26" i="1"/>
  <c r="G26" i="1"/>
  <c r="AD26" i="1"/>
  <c r="E27" i="1"/>
  <c r="F27" i="1"/>
  <c r="G27" i="1"/>
  <c r="AD27" i="1"/>
  <c r="E28" i="1"/>
  <c r="F28" i="1"/>
  <c r="G28" i="1"/>
  <c r="AD28" i="1"/>
  <c r="E29" i="1"/>
  <c r="F29" i="1"/>
  <c r="G29" i="1"/>
  <c r="AD29" i="1"/>
  <c r="E30" i="1"/>
  <c r="F30" i="1"/>
  <c r="G30" i="1"/>
  <c r="AD30" i="1"/>
  <c r="E31" i="1"/>
  <c r="F31" i="1"/>
  <c r="G31" i="1"/>
  <c r="AD31" i="1"/>
  <c r="E33" i="1"/>
  <c r="F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E34" i="1"/>
  <c r="F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E39" i="1"/>
  <c r="E40" i="1"/>
  <c r="F40" i="1"/>
  <c r="G40" i="1"/>
  <c r="E41" i="1"/>
  <c r="F41" i="1"/>
  <c r="G41" i="1"/>
  <c r="E42" i="1"/>
  <c r="F42" i="1"/>
  <c r="G42" i="1"/>
</calcChain>
</file>

<file path=xl/sharedStrings.xml><?xml version="1.0" encoding="utf-8"?>
<sst xmlns="http://schemas.openxmlformats.org/spreadsheetml/2006/main" count="110" uniqueCount="58">
  <si>
    <t xml:space="preserve"> </t>
  </si>
  <si>
    <t>=</t>
  </si>
  <si>
    <t>1st place</t>
  </si>
  <si>
    <t>2nd place</t>
  </si>
  <si>
    <t>3rd place</t>
  </si>
  <si>
    <t>WINNING TEAM:</t>
  </si>
  <si>
    <t>Old Rank</t>
  </si>
  <si>
    <t>New Rank</t>
  </si>
  <si>
    <t>NYG</t>
  </si>
  <si>
    <t>TB</t>
  </si>
  <si>
    <t>NO</t>
  </si>
  <si>
    <t>WAM</t>
  </si>
  <si>
    <t>Carlton</t>
  </si>
  <si>
    <t>Steve</t>
  </si>
  <si>
    <t>Helmet</t>
  </si>
  <si>
    <t>Sheas</t>
  </si>
  <si>
    <t>Nancy</t>
  </si>
  <si>
    <t>Prentice</t>
  </si>
  <si>
    <t>Mike&amp;Lisa</t>
  </si>
  <si>
    <t>Pat</t>
  </si>
  <si>
    <t>Narvco</t>
  </si>
  <si>
    <t>Dave</t>
  </si>
  <si>
    <t>Daryl</t>
  </si>
  <si>
    <t>Mickey</t>
  </si>
  <si>
    <t>Brady</t>
  </si>
  <si>
    <t>Ken</t>
  </si>
  <si>
    <t>JAM</t>
  </si>
  <si>
    <t>Hank</t>
  </si>
  <si>
    <t>Cary</t>
  </si>
  <si>
    <t>Growney</t>
  </si>
  <si>
    <t>Eldon</t>
  </si>
  <si>
    <t>Donna</t>
  </si>
  <si>
    <t>Denis&amp;Lynne</t>
  </si>
  <si>
    <t>Barrie</t>
  </si>
  <si>
    <t>Cindy</t>
  </si>
  <si>
    <t>Cameron</t>
  </si>
  <si>
    <t>TOTAL</t>
  </si>
  <si>
    <t>AVERAGE</t>
  </si>
  <si>
    <t>Edge</t>
  </si>
  <si>
    <t>Points Won</t>
  </si>
  <si>
    <t>Points Lost</t>
  </si>
  <si>
    <t>LAST</t>
  </si>
  <si>
    <t>Indy</t>
  </si>
  <si>
    <t>Miami</t>
  </si>
  <si>
    <t>St.L</t>
  </si>
  <si>
    <t>Denver</t>
  </si>
  <si>
    <t>Balt</t>
  </si>
  <si>
    <t>Phil</t>
  </si>
  <si>
    <t>Minn</t>
  </si>
  <si>
    <t>Oak</t>
  </si>
  <si>
    <t>Tenn</t>
  </si>
  <si>
    <t>Highest Possible Score</t>
  </si>
  <si>
    <t>* = not eligible for last place</t>
  </si>
  <si>
    <t>L</t>
  </si>
  <si>
    <t>W</t>
  </si>
  <si>
    <t xml:space="preserve">Narvco* </t>
  </si>
  <si>
    <t>WAM  *</t>
  </si>
  <si>
    <t>MINN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</si>
</sst>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1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" fillId="2" borderId="1">
      <alignment horizontal="center"/>
    </xf>
  </cellStyleXfs>
  <cellXfs count="57">
    <xf numFmtId="0" fontId="0" fillId="0" borderId="0" xfId="0"/>
    <xf numFmtId="0" fontId="3" fillId="0" borderId="0" xfId="2" applyFont="1" applyFill="1"/>
    <xf numFmtId="0" fontId="4" fillId="3" borderId="2" xfId="2" applyFont="1" applyFill="1" applyBorder="1"/>
    <xf numFmtId="0" fontId="3" fillId="0" borderId="0" xfId="2" quotePrefix="1" applyFont="1" applyFill="1" applyBorder="1" applyAlignment="1">
      <alignment horizontal="center"/>
    </xf>
    <xf numFmtId="0" fontId="3" fillId="0" borderId="0" xfId="2" applyFont="1" applyFill="1" applyBorder="1"/>
    <xf numFmtId="0" fontId="2" fillId="0" borderId="0" xfId="2"/>
    <xf numFmtId="0" fontId="2" fillId="4" borderId="2" xfId="2" applyFont="1" applyFill="1" applyBorder="1"/>
    <xf numFmtId="0" fontId="2" fillId="0" borderId="0" xfId="2" applyFont="1" applyFill="1" applyBorder="1"/>
    <xf numFmtId="0" fontId="2" fillId="5" borderId="2" xfId="2" applyFont="1" applyFill="1" applyBorder="1"/>
    <xf numFmtId="0" fontId="2" fillId="0" borderId="0" xfId="2" applyFill="1" applyBorder="1"/>
    <xf numFmtId="0" fontId="2" fillId="6" borderId="2" xfId="2" applyFill="1" applyBorder="1" applyAlignment="1">
      <alignment horizontal="left"/>
    </xf>
    <xf numFmtId="0" fontId="6" fillId="0" borderId="0" xfId="2" applyFont="1" applyFill="1" applyAlignment="1">
      <alignment horizontal="center"/>
    </xf>
    <xf numFmtId="0" fontId="3" fillId="0" borderId="3" xfId="2" applyFont="1" applyFill="1" applyBorder="1" applyAlignment="1">
      <alignment textRotation="255"/>
    </xf>
    <xf numFmtId="0" fontId="3" fillId="0" borderId="3" xfId="2" applyFont="1" applyFill="1" applyBorder="1" applyAlignment="1">
      <alignment horizontal="center" wrapText="1"/>
    </xf>
    <xf numFmtId="0" fontId="2" fillId="0" borderId="4" xfId="2" applyFill="1" applyBorder="1" applyAlignment="1">
      <alignment textRotation="255"/>
    </xf>
    <xf numFmtId="0" fontId="2" fillId="0" borderId="5" xfId="2" applyFill="1" applyBorder="1" applyAlignment="1">
      <alignment textRotation="255"/>
    </xf>
    <xf numFmtId="0" fontId="2" fillId="0" borderId="0" xfId="2" applyFill="1" applyBorder="1" applyAlignment="1">
      <alignment textRotation="255"/>
    </xf>
    <xf numFmtId="0" fontId="3" fillId="0" borderId="0" xfId="2" applyFont="1" applyFill="1" applyBorder="1" applyAlignment="1">
      <alignment textRotation="255"/>
    </xf>
    <xf numFmtId="0" fontId="2" fillId="0" borderId="0" xfId="2" applyFont="1" applyFill="1" applyAlignment="1">
      <alignment horizontal="center"/>
    </xf>
    <xf numFmtId="0" fontId="2" fillId="0" borderId="6" xfId="2" applyBorder="1"/>
    <xf numFmtId="0" fontId="2" fillId="0" borderId="7" xfId="2" applyBorder="1"/>
    <xf numFmtId="0" fontId="2" fillId="0" borderId="6" xfId="2" applyFill="1" applyBorder="1"/>
    <xf numFmtId="0" fontId="2" fillId="0" borderId="7" xfId="2" applyFill="1" applyBorder="1"/>
    <xf numFmtId="0" fontId="2" fillId="0" borderId="0" xfId="2" applyFont="1" applyFill="1"/>
    <xf numFmtId="0" fontId="3" fillId="0" borderId="7" xfId="2" applyFont="1" applyFill="1" applyBorder="1"/>
    <xf numFmtId="0" fontId="2" fillId="0" borderId="0" xfId="2" applyFill="1"/>
    <xf numFmtId="0" fontId="2" fillId="0" borderId="6" xfId="2" applyFont="1" applyFill="1" applyBorder="1"/>
    <xf numFmtId="0" fontId="2" fillId="0" borderId="7" xfId="2" applyFont="1" applyFill="1" applyBorder="1"/>
    <xf numFmtId="0" fontId="2" fillId="0" borderId="0" xfId="2" applyBorder="1"/>
    <xf numFmtId="167" fontId="3" fillId="0" borderId="0" xfId="1" applyNumberFormat="1" applyFont="1" applyFill="1" applyBorder="1"/>
    <xf numFmtId="0" fontId="3" fillId="0" borderId="6" xfId="2" applyFont="1" applyFill="1" applyBorder="1"/>
    <xf numFmtId="166" fontId="3" fillId="0" borderId="0" xfId="1" applyNumberFormat="1" applyFont="1" applyFill="1" applyBorder="1"/>
    <xf numFmtId="166" fontId="3" fillId="0" borderId="8" xfId="1" applyNumberFormat="1" applyFont="1" applyFill="1" applyBorder="1"/>
    <xf numFmtId="166" fontId="3" fillId="0" borderId="9" xfId="1" applyNumberFormat="1" applyFont="1" applyFill="1" applyBorder="1"/>
    <xf numFmtId="166" fontId="3" fillId="0" borderId="10" xfId="1" applyNumberFormat="1" applyFont="1" applyFill="1" applyBorder="1"/>
    <xf numFmtId="0" fontId="2" fillId="0" borderId="5" xfId="2" applyFont="1" applyBorder="1" applyAlignment="1">
      <alignment textRotation="255"/>
    </xf>
    <xf numFmtId="0" fontId="2" fillId="0" borderId="4" xfId="2" applyFont="1" applyFill="1" applyBorder="1" applyAlignment="1">
      <alignment textRotation="255"/>
    </xf>
    <xf numFmtId="0" fontId="2" fillId="0" borderId="11" xfId="2" applyFont="1" applyFill="1" applyBorder="1" applyAlignment="1">
      <alignment textRotation="255"/>
    </xf>
    <xf numFmtId="0" fontId="2" fillId="0" borderId="5" xfId="2" applyFont="1" applyFill="1" applyBorder="1" applyAlignment="1">
      <alignment textRotation="255"/>
    </xf>
    <xf numFmtId="0" fontId="3" fillId="0" borderId="12" xfId="2" applyFont="1" applyFill="1" applyBorder="1"/>
    <xf numFmtId="0" fontId="2" fillId="0" borderId="12" xfId="2" applyFill="1" applyBorder="1"/>
    <xf numFmtId="0" fontId="6" fillId="0" borderId="0" xfId="2" applyFont="1" applyFill="1" applyBorder="1" applyAlignment="1">
      <alignment horizontal="center"/>
    </xf>
    <xf numFmtId="0" fontId="6" fillId="0" borderId="13" xfId="2" applyFont="1" applyFill="1" applyBorder="1" applyAlignment="1">
      <alignment horizontal="center"/>
    </xf>
    <xf numFmtId="0" fontId="3" fillId="0" borderId="0" xfId="2" applyFont="1"/>
    <xf numFmtId="0" fontId="3" fillId="0" borderId="14" xfId="2" applyFont="1" applyFill="1" applyBorder="1"/>
    <xf numFmtId="0" fontId="2" fillId="0" borderId="15" xfId="2" applyFont="1" applyFill="1" applyBorder="1" applyAlignment="1">
      <alignment horizontal="center"/>
    </xf>
    <xf numFmtId="0" fontId="2" fillId="0" borderId="15" xfId="2" applyFont="1" applyFill="1" applyBorder="1"/>
    <xf numFmtId="0" fontId="2" fillId="0" borderId="15" xfId="2" applyFill="1" applyBorder="1"/>
    <xf numFmtId="0" fontId="2" fillId="0" borderId="16" xfId="2" applyFill="1" applyBorder="1"/>
    <xf numFmtId="0" fontId="2" fillId="0" borderId="17" xfId="2" applyFill="1" applyBorder="1"/>
    <xf numFmtId="0" fontId="2" fillId="0" borderId="18" xfId="2" applyFill="1" applyBorder="1"/>
    <xf numFmtId="0" fontId="3" fillId="7" borderId="19" xfId="2" applyFont="1" applyFill="1" applyBorder="1"/>
    <xf numFmtId="0" fontId="2" fillId="7" borderId="19" xfId="2" applyFont="1" applyFill="1" applyBorder="1" applyAlignment="1">
      <alignment horizontal="center"/>
    </xf>
    <xf numFmtId="0" fontId="2" fillId="7" borderId="19" xfId="2" applyFont="1" applyFill="1" applyBorder="1"/>
    <xf numFmtId="0" fontId="2" fillId="7" borderId="20" xfId="2" applyFont="1" applyFill="1" applyBorder="1"/>
    <xf numFmtId="0" fontId="2" fillId="7" borderId="21" xfId="2" applyFont="1" applyFill="1" applyBorder="1"/>
    <xf numFmtId="0" fontId="5" fillId="0" borderId="0" xfId="2" applyFont="1" applyFill="1" applyAlignment="1">
      <alignment horizontal="center"/>
    </xf>
  </cellXfs>
  <cellStyles count="4">
    <cellStyle name="Comma" xfId="1" builtinId="3"/>
    <cellStyle name="Normal" xfId="0" builtinId="0"/>
    <cellStyle name="Normal_2000WK17final" xfId="2"/>
    <cellStyle name="winn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101"/>
  <sheetViews>
    <sheetView tabSelected="1" topLeftCell="B1" zoomScale="75" workbookViewId="0">
      <selection activeCell="W6" sqref="W6"/>
    </sheetView>
  </sheetViews>
  <sheetFormatPr defaultRowHeight="12.75" outlineLevelRow="1" outlineLevelCol="1" x14ac:dyDescent="0.2"/>
  <cols>
    <col min="1" max="1" width="3.85546875" style="1" hidden="1" customWidth="1" outlineLevel="1"/>
    <col min="2" max="2" width="9.5703125" style="1" customWidth="1" collapsed="1"/>
    <col min="3" max="3" width="3.7109375" style="1" bestFit="1" customWidth="1"/>
    <col min="4" max="4" width="2.85546875" style="1" customWidth="1"/>
    <col min="5" max="6" width="6.5703125" style="1" customWidth="1"/>
    <col min="7" max="7" width="7" style="1" customWidth="1"/>
    <col min="8" max="8" width="5.85546875" style="1" customWidth="1" outlineLevel="1"/>
    <col min="9" max="9" width="5.7109375" style="1" customWidth="1" outlineLevel="1"/>
    <col min="10" max="10" width="5.85546875" style="1" customWidth="1" outlineLevel="1"/>
    <col min="11" max="11" width="5.140625" style="1" customWidth="1" outlineLevel="1"/>
    <col min="12" max="14" width="5.85546875" style="1" customWidth="1" outlineLevel="1"/>
    <col min="15" max="15" width="5.42578125" style="1" customWidth="1" outlineLevel="1"/>
    <col min="16" max="17" width="5.85546875" style="1" customWidth="1"/>
    <col min="18" max="18" width="7.140625" style="1" customWidth="1"/>
    <col min="19" max="19" width="5.85546875" style="1" customWidth="1"/>
    <col min="20" max="20" width="4.85546875" style="1" customWidth="1"/>
    <col min="21" max="21" width="5.42578125" style="1" customWidth="1"/>
    <col min="22" max="23" width="5.85546875" style="1" customWidth="1"/>
    <col min="24" max="24" width="5.7109375" style="1" customWidth="1"/>
    <col min="25" max="25" width="6.28515625" style="1" customWidth="1"/>
    <col min="26" max="26" width="5.85546875" style="1" customWidth="1"/>
    <col min="27" max="27" width="5.42578125" style="1" customWidth="1"/>
    <col min="28" max="28" width="4.85546875" style="1" customWidth="1"/>
    <col min="29" max="29" width="5.7109375" style="1" bestFit="1" customWidth="1"/>
    <col min="30" max="30" width="3.7109375" style="1" hidden="1" customWidth="1" outlineLevel="1"/>
    <col min="31" max="31" width="10.28515625" style="5" hidden="1" customWidth="1" outlineLevel="1" collapsed="1"/>
    <col min="32" max="32" width="4.140625" style="5" customWidth="1" collapsed="1"/>
    <col min="33" max="33" width="4.5703125" style="1" customWidth="1"/>
    <col min="34" max="34" width="4.42578125" style="1" customWidth="1"/>
    <col min="35" max="35" width="9.140625" style="1"/>
    <col min="36" max="36" width="3.7109375" style="1" customWidth="1"/>
    <col min="37" max="37" width="4.140625" style="1" customWidth="1"/>
    <col min="38" max="16384" width="9.140625" style="1"/>
  </cols>
  <sheetData>
    <row r="1" spans="1:49" ht="13.5" thickBot="1" x14ac:dyDescent="0.25">
      <c r="B1" s="4" t="s">
        <v>0</v>
      </c>
      <c r="E1" s="2"/>
      <c r="F1" s="3" t="s">
        <v>1</v>
      </c>
      <c r="G1" s="4" t="s">
        <v>2</v>
      </c>
      <c r="H1" s="4"/>
      <c r="L1" s="4"/>
      <c r="M1" s="4"/>
      <c r="N1" s="4"/>
      <c r="O1" s="4"/>
      <c r="P1" s="39"/>
      <c r="Q1" s="4"/>
      <c r="R1" s="4"/>
      <c r="S1" s="4"/>
      <c r="T1" s="4"/>
      <c r="U1" s="4"/>
      <c r="V1" s="4"/>
      <c r="W1" s="4"/>
      <c r="X1" s="39"/>
      <c r="Y1" s="4"/>
      <c r="Z1" s="4"/>
      <c r="AA1" s="4"/>
      <c r="AB1" s="4"/>
      <c r="AC1" s="4"/>
    </row>
    <row r="2" spans="1:49" ht="13.5" thickBot="1" x14ac:dyDescent="0.25">
      <c r="E2" s="6"/>
      <c r="F2" s="3" t="s">
        <v>1</v>
      </c>
      <c r="G2" s="4" t="s">
        <v>3</v>
      </c>
      <c r="H2" s="4"/>
      <c r="L2" s="4"/>
      <c r="M2" s="3"/>
      <c r="N2" s="4"/>
      <c r="O2" s="4"/>
      <c r="P2" s="39"/>
      <c r="Q2" s="4"/>
      <c r="R2" s="4"/>
      <c r="S2" s="4"/>
      <c r="T2" s="4"/>
      <c r="U2" s="4"/>
      <c r="V2" s="4"/>
      <c r="W2" s="4"/>
      <c r="X2" s="39"/>
      <c r="Y2" s="4"/>
      <c r="Z2" s="4"/>
      <c r="AA2" s="4"/>
      <c r="AB2" s="4"/>
      <c r="AC2" s="4"/>
    </row>
    <row r="3" spans="1:49" ht="13.5" thickBot="1" x14ac:dyDescent="0.25">
      <c r="E3" s="8"/>
      <c r="F3" s="3" t="s">
        <v>1</v>
      </c>
      <c r="G3" s="4" t="s">
        <v>4</v>
      </c>
      <c r="H3" s="9"/>
      <c r="L3" s="9"/>
      <c r="M3" s="9"/>
      <c r="N3" s="9"/>
      <c r="O3" s="9"/>
      <c r="P3" s="40"/>
      <c r="Q3" s="9"/>
      <c r="R3" s="9"/>
      <c r="S3" s="9"/>
      <c r="T3" s="9"/>
      <c r="U3" s="9"/>
      <c r="V3" s="9"/>
      <c r="W3" s="9"/>
      <c r="X3" s="40"/>
      <c r="Y3" s="9"/>
      <c r="Z3" s="9"/>
      <c r="AA3" s="9"/>
      <c r="AB3" s="9"/>
      <c r="AC3" s="9"/>
    </row>
    <row r="4" spans="1:49" ht="13.5" thickBot="1" x14ac:dyDescent="0.25">
      <c r="D4" s="1" t="s">
        <v>0</v>
      </c>
      <c r="E4" s="10"/>
      <c r="F4" s="3" t="s">
        <v>1</v>
      </c>
      <c r="G4" s="4" t="s">
        <v>41</v>
      </c>
      <c r="H4" s="9"/>
      <c r="L4" s="9"/>
      <c r="M4" s="9"/>
      <c r="N4" s="9"/>
      <c r="O4" s="9"/>
      <c r="P4" s="40"/>
      <c r="Q4" s="9"/>
      <c r="R4" s="9"/>
      <c r="S4" s="9"/>
      <c r="T4" s="9"/>
      <c r="U4" s="9"/>
      <c r="V4" s="9"/>
      <c r="W4" s="9"/>
      <c r="X4" s="40"/>
      <c r="Y4" s="9"/>
      <c r="Z4" s="9"/>
      <c r="AA4" s="9"/>
      <c r="AB4" s="9"/>
      <c r="AC4" s="9"/>
    </row>
    <row r="5" spans="1:49" ht="12" thickBot="1" x14ac:dyDescent="0.25">
      <c r="B5" s="56" t="s">
        <v>5</v>
      </c>
      <c r="C5" s="56"/>
      <c r="D5" s="56"/>
      <c r="H5" s="11" t="s">
        <v>53</v>
      </c>
      <c r="I5" s="11" t="s">
        <v>54</v>
      </c>
      <c r="J5" s="11" t="s">
        <v>53</v>
      </c>
      <c r="K5" s="41" t="s">
        <v>54</v>
      </c>
      <c r="L5" s="41" t="s">
        <v>53</v>
      </c>
      <c r="M5" s="41" t="s">
        <v>54</v>
      </c>
      <c r="N5" s="41" t="s">
        <v>53</v>
      </c>
      <c r="O5" s="41" t="s">
        <v>54</v>
      </c>
      <c r="P5" s="42" t="s">
        <v>53</v>
      </c>
      <c r="Q5" s="41" t="s">
        <v>54</v>
      </c>
      <c r="R5" s="41" t="s">
        <v>53</v>
      </c>
      <c r="S5" s="41" t="s">
        <v>54</v>
      </c>
      <c r="T5" s="41" t="s">
        <v>54</v>
      </c>
      <c r="U5" s="41" t="s">
        <v>53</v>
      </c>
      <c r="V5" s="41" t="s">
        <v>53</v>
      </c>
      <c r="W5" s="41" t="s">
        <v>54</v>
      </c>
      <c r="X5" s="42"/>
      <c r="Y5" s="41"/>
      <c r="Z5" s="41"/>
      <c r="AA5" s="41"/>
      <c r="AB5" s="41"/>
      <c r="AC5" s="41"/>
      <c r="AE5" s="43"/>
      <c r="AF5" s="43"/>
    </row>
    <row r="6" spans="1:49" s="4" customFormat="1" ht="91.5" x14ac:dyDescent="0.2">
      <c r="B6" s="4" t="s">
        <v>0</v>
      </c>
      <c r="C6" s="12" t="s">
        <v>6</v>
      </c>
      <c r="D6" s="12" t="s">
        <v>7</v>
      </c>
      <c r="E6" s="13" t="s">
        <v>39</v>
      </c>
      <c r="F6" s="13" t="s">
        <v>40</v>
      </c>
      <c r="G6" s="13" t="s">
        <v>51</v>
      </c>
      <c r="H6" s="35" t="s">
        <v>42</v>
      </c>
      <c r="I6" s="36" t="s">
        <v>43</v>
      </c>
      <c r="J6" s="37" t="s">
        <v>44</v>
      </c>
      <c r="K6" s="36" t="s">
        <v>10</v>
      </c>
      <c r="L6" s="38" t="s">
        <v>45</v>
      </c>
      <c r="M6" s="36" t="s">
        <v>46</v>
      </c>
      <c r="N6" s="38" t="s">
        <v>9</v>
      </c>
      <c r="O6" s="37" t="s">
        <v>47</v>
      </c>
      <c r="P6" s="38" t="s">
        <v>10</v>
      </c>
      <c r="Q6" s="36" t="s">
        <v>48</v>
      </c>
      <c r="R6" s="38" t="s">
        <v>43</v>
      </c>
      <c r="S6" s="36" t="s">
        <v>49</v>
      </c>
      <c r="T6" s="38" t="s">
        <v>46</v>
      </c>
      <c r="U6" s="36" t="s">
        <v>50</v>
      </c>
      <c r="V6" s="38" t="s">
        <v>47</v>
      </c>
      <c r="W6" s="36" t="s">
        <v>8</v>
      </c>
      <c r="X6" s="38" t="s">
        <v>46</v>
      </c>
      <c r="Y6" s="36" t="s">
        <v>49</v>
      </c>
      <c r="Z6" s="38" t="s">
        <v>57</v>
      </c>
      <c r="AA6" s="36" t="s">
        <v>8</v>
      </c>
      <c r="AB6" s="15"/>
      <c r="AC6" s="14"/>
      <c r="AE6" s="16"/>
      <c r="AF6" s="16"/>
      <c r="AG6" s="16"/>
      <c r="AH6" s="16"/>
      <c r="AJ6" s="17"/>
      <c r="AK6" s="17"/>
    </row>
    <row r="7" spans="1:49" ht="12.75" customHeight="1" x14ac:dyDescent="0.2">
      <c r="B7" s="4" t="s">
        <v>21</v>
      </c>
      <c r="C7" s="18">
        <v>3</v>
      </c>
      <c r="D7" s="18">
        <v>1</v>
      </c>
      <c r="E7" s="7">
        <f t="shared" ref="E7:E31" si="0">SUMIF(wins,"w",H7:AC7)</f>
        <v>39</v>
      </c>
      <c r="F7" s="7">
        <f t="shared" ref="F7:F31" si="1">SUMIF(wins,"l",H7:AC7)</f>
        <v>9</v>
      </c>
      <c r="G7" s="7">
        <f t="shared" ref="G7:G31" si="2">66-F7</f>
        <v>57</v>
      </c>
      <c r="H7" s="19">
        <v>1</v>
      </c>
      <c r="I7" s="20"/>
      <c r="J7" s="9"/>
      <c r="K7" s="20">
        <v>2</v>
      </c>
      <c r="L7" s="21"/>
      <c r="M7" s="22">
        <v>3</v>
      </c>
      <c r="N7" s="21"/>
      <c r="O7" s="9">
        <v>4</v>
      </c>
      <c r="P7" s="21"/>
      <c r="Q7" s="22">
        <v>10</v>
      </c>
      <c r="R7" s="21"/>
      <c r="S7" s="22">
        <v>11</v>
      </c>
      <c r="T7" s="21"/>
      <c r="U7" s="22">
        <v>8</v>
      </c>
      <c r="V7" s="21"/>
      <c r="W7" s="22">
        <v>9</v>
      </c>
      <c r="X7" s="21"/>
      <c r="Y7" s="22"/>
      <c r="Z7" s="21"/>
      <c r="AA7" s="22"/>
      <c r="AB7" s="21"/>
      <c r="AC7" s="22"/>
      <c r="AD7" s="4">
        <f t="shared" ref="AD7:AD31" si="3">SUM(H7:AC7)</f>
        <v>48</v>
      </c>
      <c r="AE7" s="4" t="s">
        <v>21</v>
      </c>
      <c r="AG7" s="5"/>
      <c r="AH7" s="5"/>
      <c r="AI7" s="4"/>
    </row>
    <row r="8" spans="1:49" s="4" customFormat="1" ht="12.75" customHeight="1" x14ac:dyDescent="0.2">
      <c r="A8" s="1"/>
      <c r="B8" s="4" t="s">
        <v>22</v>
      </c>
      <c r="C8" s="18">
        <v>4</v>
      </c>
      <c r="D8" s="18">
        <v>2</v>
      </c>
      <c r="E8" s="7">
        <f t="shared" si="0"/>
        <v>37</v>
      </c>
      <c r="F8" s="7">
        <f t="shared" si="1"/>
        <v>7</v>
      </c>
      <c r="G8" s="7">
        <f t="shared" si="2"/>
        <v>59</v>
      </c>
      <c r="H8" s="19">
        <v>3</v>
      </c>
      <c r="I8" s="20"/>
      <c r="J8" s="9"/>
      <c r="K8" s="20">
        <v>2</v>
      </c>
      <c r="L8" s="21"/>
      <c r="M8" s="22">
        <v>6</v>
      </c>
      <c r="N8" s="21">
        <v>4</v>
      </c>
      <c r="O8" s="9"/>
      <c r="P8" s="21"/>
      <c r="Q8" s="22">
        <v>9</v>
      </c>
      <c r="R8" s="21"/>
      <c r="S8" s="22">
        <v>11</v>
      </c>
      <c r="T8" s="21">
        <v>1</v>
      </c>
      <c r="U8" s="22"/>
      <c r="V8" s="21"/>
      <c r="W8" s="22">
        <v>8</v>
      </c>
      <c r="X8" s="21"/>
      <c r="Y8" s="22"/>
      <c r="Z8" s="21"/>
      <c r="AA8" s="22"/>
      <c r="AB8" s="21"/>
      <c r="AC8" s="22"/>
      <c r="AD8" s="4">
        <f t="shared" si="3"/>
        <v>44</v>
      </c>
      <c r="AE8" s="4" t="s">
        <v>22</v>
      </c>
      <c r="AF8" s="5"/>
      <c r="AG8" s="5"/>
      <c r="AH8" s="5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ht="12.75" customHeight="1" x14ac:dyDescent="0.2">
      <c r="B9" s="4" t="s">
        <v>25</v>
      </c>
      <c r="C9" s="18">
        <v>5</v>
      </c>
      <c r="D9" s="18">
        <v>3</v>
      </c>
      <c r="E9" s="7">
        <f t="shared" si="0"/>
        <v>36</v>
      </c>
      <c r="F9" s="7">
        <f t="shared" si="1"/>
        <v>14</v>
      </c>
      <c r="G9" s="7">
        <f t="shared" si="2"/>
        <v>52</v>
      </c>
      <c r="H9" s="19">
        <v>2</v>
      </c>
      <c r="I9" s="20"/>
      <c r="J9" s="9">
        <v>3</v>
      </c>
      <c r="K9" s="20"/>
      <c r="L9" s="21"/>
      <c r="M9" s="22">
        <v>6</v>
      </c>
      <c r="N9" s="21"/>
      <c r="O9" s="9">
        <v>1</v>
      </c>
      <c r="P9" s="21"/>
      <c r="Q9" s="22">
        <v>11</v>
      </c>
      <c r="R9" s="21"/>
      <c r="S9" s="22">
        <v>10</v>
      </c>
      <c r="T9" s="21"/>
      <c r="U9" s="22">
        <v>9</v>
      </c>
      <c r="V9" s="21"/>
      <c r="W9" s="22">
        <v>8</v>
      </c>
      <c r="X9" s="21"/>
      <c r="Y9" s="22"/>
      <c r="Z9" s="21"/>
      <c r="AA9" s="22"/>
      <c r="AB9" s="21"/>
      <c r="AC9" s="22"/>
      <c r="AD9" s="4">
        <f t="shared" si="3"/>
        <v>50</v>
      </c>
      <c r="AE9" s="4" t="s">
        <v>25</v>
      </c>
      <c r="AG9" s="5"/>
      <c r="AH9" s="5"/>
      <c r="AI9" s="4"/>
    </row>
    <row r="10" spans="1:49" ht="12.75" customHeight="1" x14ac:dyDescent="0.2">
      <c r="A10" s="1">
        <v>3</v>
      </c>
      <c r="B10" s="4" t="s">
        <v>30</v>
      </c>
      <c r="C10" s="18">
        <v>10</v>
      </c>
      <c r="D10" s="18">
        <v>4</v>
      </c>
      <c r="E10" s="7">
        <f t="shared" si="0"/>
        <v>35</v>
      </c>
      <c r="F10" s="7">
        <f t="shared" si="1"/>
        <v>8</v>
      </c>
      <c r="G10" s="7">
        <f t="shared" si="2"/>
        <v>58</v>
      </c>
      <c r="H10" s="19">
        <v>1</v>
      </c>
      <c r="I10" s="20"/>
      <c r="J10" s="9">
        <v>7</v>
      </c>
      <c r="K10" s="20"/>
      <c r="L10" s="21"/>
      <c r="M10" s="22">
        <v>3</v>
      </c>
      <c r="N10" s="21"/>
      <c r="O10" s="9">
        <v>2</v>
      </c>
      <c r="P10" s="21"/>
      <c r="Q10" s="22">
        <v>10</v>
      </c>
      <c r="R10" s="21"/>
      <c r="S10" s="22">
        <v>11</v>
      </c>
      <c r="T10" s="21">
        <v>4</v>
      </c>
      <c r="U10" s="22"/>
      <c r="V10" s="21"/>
      <c r="W10" s="22">
        <v>5</v>
      </c>
      <c r="X10" s="21"/>
      <c r="Y10" s="22"/>
      <c r="Z10" s="21"/>
      <c r="AA10" s="22"/>
      <c r="AB10" s="21"/>
      <c r="AC10" s="22"/>
      <c r="AD10" s="4">
        <f t="shared" si="3"/>
        <v>43</v>
      </c>
      <c r="AE10" s="4" t="s">
        <v>30</v>
      </c>
      <c r="AF10" s="23"/>
      <c r="AG10" s="23"/>
      <c r="AH10" s="23"/>
      <c r="AI10" s="4"/>
      <c r="AQ10" s="4"/>
      <c r="AR10" s="4"/>
      <c r="AS10" s="4"/>
    </row>
    <row r="11" spans="1:49" ht="12.75" customHeight="1" x14ac:dyDescent="0.2">
      <c r="B11" s="4" t="s">
        <v>55</v>
      </c>
      <c r="C11" s="18">
        <v>5</v>
      </c>
      <c r="D11" s="18">
        <v>5</v>
      </c>
      <c r="E11" s="7">
        <f t="shared" si="0"/>
        <v>33</v>
      </c>
      <c r="F11" s="7">
        <f t="shared" si="1"/>
        <v>3</v>
      </c>
      <c r="G11" s="7">
        <f t="shared" si="2"/>
        <v>63</v>
      </c>
      <c r="H11" s="21">
        <v>1</v>
      </c>
      <c r="I11" s="22"/>
      <c r="J11" s="9">
        <v>2</v>
      </c>
      <c r="K11" s="22"/>
      <c r="L11" s="21"/>
      <c r="M11" s="22">
        <v>4</v>
      </c>
      <c r="N11" s="21"/>
      <c r="O11" s="9">
        <v>3</v>
      </c>
      <c r="P11" s="21"/>
      <c r="Q11" s="22">
        <v>7</v>
      </c>
      <c r="R11" s="21"/>
      <c r="S11" s="22">
        <v>8</v>
      </c>
      <c r="T11" s="21">
        <v>5</v>
      </c>
      <c r="U11" s="22"/>
      <c r="V11" s="21"/>
      <c r="W11" s="22">
        <v>6</v>
      </c>
      <c r="X11" s="21"/>
      <c r="Y11" s="22"/>
      <c r="Z11" s="21"/>
      <c r="AA11" s="22"/>
      <c r="AB11" s="21"/>
      <c r="AC11" s="22"/>
      <c r="AD11" s="4">
        <f t="shared" si="3"/>
        <v>36</v>
      </c>
      <c r="AE11" s="4" t="s">
        <v>20</v>
      </c>
      <c r="AG11" s="5"/>
      <c r="AH11" s="5"/>
      <c r="AI11" s="4"/>
    </row>
    <row r="12" spans="1:49" ht="12.75" customHeight="1" x14ac:dyDescent="0.2">
      <c r="B12" s="4" t="s">
        <v>15</v>
      </c>
      <c r="C12" s="18">
        <v>16</v>
      </c>
      <c r="D12" s="18">
        <v>6</v>
      </c>
      <c r="E12" s="7">
        <f t="shared" si="0"/>
        <v>32</v>
      </c>
      <c r="F12" s="7">
        <f t="shared" si="1"/>
        <v>24</v>
      </c>
      <c r="G12" s="7">
        <f t="shared" si="2"/>
        <v>42</v>
      </c>
      <c r="H12" s="21">
        <v>5</v>
      </c>
      <c r="I12" s="22"/>
      <c r="J12" s="9">
        <v>6</v>
      </c>
      <c r="K12" s="22"/>
      <c r="L12" s="21">
        <v>4</v>
      </c>
      <c r="M12" s="22"/>
      <c r="N12" s="21"/>
      <c r="O12" s="9">
        <v>3</v>
      </c>
      <c r="P12" s="21"/>
      <c r="Q12" s="22">
        <v>10</v>
      </c>
      <c r="R12" s="21"/>
      <c r="S12" s="22">
        <v>11</v>
      </c>
      <c r="T12" s="21"/>
      <c r="U12" s="22">
        <v>9</v>
      </c>
      <c r="V12" s="21"/>
      <c r="W12" s="22">
        <v>8</v>
      </c>
      <c r="X12" s="21"/>
      <c r="Y12" s="22"/>
      <c r="Z12" s="21"/>
      <c r="AA12" s="22"/>
      <c r="AB12" s="21"/>
      <c r="AC12" s="22"/>
      <c r="AD12" s="4">
        <f t="shared" si="3"/>
        <v>56</v>
      </c>
      <c r="AE12" s="4" t="s">
        <v>15</v>
      </c>
      <c r="AG12" s="5"/>
      <c r="AH12" s="5"/>
      <c r="AI12" s="4"/>
    </row>
    <row r="13" spans="1:49" ht="12.75" customHeight="1" x14ac:dyDescent="0.2">
      <c r="A13" s="1">
        <v>1</v>
      </c>
      <c r="B13" s="4" t="s">
        <v>17</v>
      </c>
      <c r="C13" s="18">
        <v>1</v>
      </c>
      <c r="D13" s="18">
        <v>7</v>
      </c>
      <c r="E13" s="7">
        <f t="shared" si="0"/>
        <v>31</v>
      </c>
      <c r="F13" s="7">
        <f t="shared" si="1"/>
        <v>14</v>
      </c>
      <c r="G13" s="7">
        <f>66-F13</f>
        <v>52</v>
      </c>
      <c r="H13" s="19"/>
      <c r="I13" s="20">
        <v>10</v>
      </c>
      <c r="J13" s="9"/>
      <c r="K13" s="20">
        <v>11</v>
      </c>
      <c r="L13" s="21"/>
      <c r="M13" s="22">
        <v>1</v>
      </c>
      <c r="N13" s="21">
        <v>2</v>
      </c>
      <c r="O13" s="9"/>
      <c r="P13" s="21">
        <v>3</v>
      </c>
      <c r="Q13" s="24"/>
      <c r="R13" s="21"/>
      <c r="S13" s="22">
        <v>9</v>
      </c>
      <c r="T13" s="21"/>
      <c r="U13" s="22">
        <v>5</v>
      </c>
      <c r="V13" s="21">
        <v>4</v>
      </c>
      <c r="W13" s="22"/>
      <c r="X13" s="21"/>
      <c r="Y13" s="22"/>
      <c r="Z13" s="21"/>
      <c r="AA13" s="22"/>
      <c r="AB13" s="21"/>
      <c r="AC13" s="22"/>
      <c r="AD13" s="4">
        <f t="shared" si="3"/>
        <v>45</v>
      </c>
      <c r="AE13" s="4" t="s">
        <v>17</v>
      </c>
      <c r="AG13" s="5"/>
      <c r="AH13" s="5"/>
      <c r="AI13" s="4"/>
    </row>
    <row r="14" spans="1:49" ht="12.75" customHeight="1" x14ac:dyDescent="0.2">
      <c r="B14" s="4" t="s">
        <v>13</v>
      </c>
      <c r="C14" s="18">
        <v>2</v>
      </c>
      <c r="D14" s="18">
        <v>7</v>
      </c>
      <c r="E14" s="7">
        <f t="shared" si="0"/>
        <v>31</v>
      </c>
      <c r="F14" s="7">
        <f t="shared" si="1"/>
        <v>11</v>
      </c>
      <c r="G14" s="7">
        <f t="shared" si="2"/>
        <v>55</v>
      </c>
      <c r="H14" s="19"/>
      <c r="I14" s="20">
        <v>4</v>
      </c>
      <c r="J14" s="9"/>
      <c r="K14" s="20">
        <v>1</v>
      </c>
      <c r="L14" s="21"/>
      <c r="M14" s="22">
        <v>3</v>
      </c>
      <c r="N14" s="21"/>
      <c r="O14" s="9">
        <v>2</v>
      </c>
      <c r="P14" s="21"/>
      <c r="Q14" s="22">
        <v>10</v>
      </c>
      <c r="R14" s="21"/>
      <c r="S14" s="22">
        <v>11</v>
      </c>
      <c r="T14" s="21"/>
      <c r="U14" s="22">
        <v>6</v>
      </c>
      <c r="V14" s="21">
        <v>5</v>
      </c>
      <c r="W14" s="22"/>
      <c r="X14" s="21"/>
      <c r="Y14" s="22"/>
      <c r="Z14" s="21"/>
      <c r="AA14" s="22"/>
      <c r="AB14" s="21"/>
      <c r="AC14" s="22"/>
      <c r="AD14" s="4">
        <f t="shared" si="3"/>
        <v>42</v>
      </c>
      <c r="AE14" s="4" t="s">
        <v>13</v>
      </c>
      <c r="AF14" s="23"/>
      <c r="AG14" s="23"/>
      <c r="AH14" s="23"/>
      <c r="AI14" s="4"/>
    </row>
    <row r="15" spans="1:49" ht="12.75" customHeight="1" x14ac:dyDescent="0.2">
      <c r="B15" s="4" t="s">
        <v>28</v>
      </c>
      <c r="C15" s="18">
        <v>18</v>
      </c>
      <c r="D15" s="18">
        <v>9</v>
      </c>
      <c r="E15" s="7">
        <f t="shared" si="0"/>
        <v>29</v>
      </c>
      <c r="F15" s="7">
        <f t="shared" si="1"/>
        <v>15</v>
      </c>
      <c r="G15" s="7">
        <f t="shared" si="2"/>
        <v>51</v>
      </c>
      <c r="H15" s="19">
        <v>2</v>
      </c>
      <c r="I15" s="20"/>
      <c r="J15" s="9">
        <v>6</v>
      </c>
      <c r="K15" s="20"/>
      <c r="L15" s="21"/>
      <c r="M15" s="22">
        <v>1</v>
      </c>
      <c r="N15" s="21">
        <v>3</v>
      </c>
      <c r="O15" s="9"/>
      <c r="P15" s="21">
        <v>4</v>
      </c>
      <c r="Q15" s="22"/>
      <c r="R15" s="21"/>
      <c r="S15" s="22">
        <v>11</v>
      </c>
      <c r="T15" s="21">
        <v>10</v>
      </c>
      <c r="U15" s="22"/>
      <c r="V15" s="21"/>
      <c r="W15" s="22">
        <v>7</v>
      </c>
      <c r="X15" s="21"/>
      <c r="Y15" s="22"/>
      <c r="Z15" s="21"/>
      <c r="AA15" s="22"/>
      <c r="AB15" s="21"/>
      <c r="AC15" s="22"/>
      <c r="AD15" s="4">
        <f t="shared" si="3"/>
        <v>44</v>
      </c>
      <c r="AE15" s="4" t="s">
        <v>28</v>
      </c>
      <c r="AG15" s="5"/>
      <c r="AH15" s="5"/>
      <c r="AI15" s="4"/>
    </row>
    <row r="16" spans="1:49" ht="12.75" customHeight="1" x14ac:dyDescent="0.2">
      <c r="B16" s="4" t="s">
        <v>19</v>
      </c>
      <c r="C16" s="18">
        <v>5</v>
      </c>
      <c r="D16" s="18">
        <v>10</v>
      </c>
      <c r="E16" s="7">
        <f t="shared" si="0"/>
        <v>28</v>
      </c>
      <c r="F16" s="7">
        <f t="shared" si="1"/>
        <v>20</v>
      </c>
      <c r="G16" s="7">
        <f t="shared" si="2"/>
        <v>46</v>
      </c>
      <c r="H16" s="21"/>
      <c r="I16" s="22">
        <v>3</v>
      </c>
      <c r="J16" s="9">
        <v>5</v>
      </c>
      <c r="K16" s="22"/>
      <c r="L16" s="21"/>
      <c r="M16" s="22">
        <v>4</v>
      </c>
      <c r="N16" s="21">
        <v>6</v>
      </c>
      <c r="O16" s="9"/>
      <c r="P16" s="21"/>
      <c r="Q16" s="22">
        <v>10</v>
      </c>
      <c r="R16" s="21"/>
      <c r="S16" s="22">
        <v>11</v>
      </c>
      <c r="T16" s="21"/>
      <c r="U16" s="22">
        <v>7</v>
      </c>
      <c r="V16" s="21">
        <v>2</v>
      </c>
      <c r="W16" s="22"/>
      <c r="X16" s="21"/>
      <c r="Y16" s="22"/>
      <c r="Z16" s="21"/>
      <c r="AA16" s="22"/>
      <c r="AB16" s="21"/>
      <c r="AC16" s="22"/>
      <c r="AD16" s="4">
        <f t="shared" si="3"/>
        <v>48</v>
      </c>
      <c r="AE16" s="4" t="s">
        <v>19</v>
      </c>
      <c r="AF16" s="25"/>
      <c r="AG16" s="25"/>
      <c r="AH16" s="25"/>
      <c r="AI16" s="4"/>
    </row>
    <row r="17" spans="1:49" ht="12.75" customHeight="1" x14ac:dyDescent="0.2">
      <c r="B17" s="4" t="s">
        <v>23</v>
      </c>
      <c r="C17" s="18">
        <v>8</v>
      </c>
      <c r="D17" s="18">
        <v>11</v>
      </c>
      <c r="E17" s="7">
        <f t="shared" si="0"/>
        <v>27</v>
      </c>
      <c r="F17" s="7">
        <f t="shared" si="1"/>
        <v>33</v>
      </c>
      <c r="G17" s="7">
        <f t="shared" si="2"/>
        <v>33</v>
      </c>
      <c r="H17" s="19"/>
      <c r="I17" s="20">
        <v>6</v>
      </c>
      <c r="J17" s="9">
        <v>7</v>
      </c>
      <c r="K17" s="20"/>
      <c r="L17" s="21">
        <v>5</v>
      </c>
      <c r="M17" s="22"/>
      <c r="N17" s="21">
        <v>4</v>
      </c>
      <c r="O17" s="9"/>
      <c r="P17" s="21"/>
      <c r="Q17" s="22">
        <v>10</v>
      </c>
      <c r="R17" s="21"/>
      <c r="S17" s="22">
        <v>11</v>
      </c>
      <c r="T17" s="21"/>
      <c r="U17" s="22">
        <v>8</v>
      </c>
      <c r="V17" s="21">
        <v>9</v>
      </c>
      <c r="W17" s="22"/>
      <c r="X17" s="21"/>
      <c r="Y17" s="22"/>
      <c r="Z17" s="21"/>
      <c r="AA17" s="22"/>
      <c r="AB17" s="21"/>
      <c r="AC17" s="22"/>
      <c r="AD17" s="4">
        <f t="shared" si="3"/>
        <v>60</v>
      </c>
      <c r="AE17" s="4" t="s">
        <v>23</v>
      </c>
      <c r="AF17" s="23"/>
      <c r="AG17" s="23"/>
      <c r="AH17" s="23"/>
      <c r="AI17" s="4"/>
    </row>
    <row r="18" spans="1:49" ht="12.75" customHeight="1" x14ac:dyDescent="0.2">
      <c r="B18" s="4" t="s">
        <v>29</v>
      </c>
      <c r="C18" s="18">
        <v>17</v>
      </c>
      <c r="D18" s="18">
        <v>12</v>
      </c>
      <c r="E18" s="7">
        <f t="shared" si="0"/>
        <v>26</v>
      </c>
      <c r="F18" s="7">
        <f t="shared" si="1"/>
        <v>21</v>
      </c>
      <c r="G18" s="7">
        <f t="shared" si="2"/>
        <v>45</v>
      </c>
      <c r="H18" s="19">
        <v>1</v>
      </c>
      <c r="I18" s="20"/>
      <c r="J18" s="7">
        <v>6</v>
      </c>
      <c r="K18" s="20"/>
      <c r="L18" s="21"/>
      <c r="M18" s="22">
        <v>2</v>
      </c>
      <c r="N18" s="21">
        <v>4</v>
      </c>
      <c r="O18" s="9"/>
      <c r="P18" s="21"/>
      <c r="Q18" s="22">
        <v>5</v>
      </c>
      <c r="R18" s="21"/>
      <c r="S18" s="22">
        <v>11</v>
      </c>
      <c r="T18" s="21"/>
      <c r="U18" s="22">
        <v>10</v>
      </c>
      <c r="V18" s="21"/>
      <c r="W18" s="22">
        <v>8</v>
      </c>
      <c r="X18" s="21"/>
      <c r="Y18" s="22"/>
      <c r="Z18" s="21"/>
      <c r="AA18" s="22"/>
      <c r="AB18" s="21"/>
      <c r="AC18" s="22"/>
      <c r="AD18" s="4">
        <f t="shared" si="3"/>
        <v>47</v>
      </c>
      <c r="AE18" s="4" t="s">
        <v>29</v>
      </c>
      <c r="AG18" s="5"/>
      <c r="AH18" s="5"/>
      <c r="AI18" s="4"/>
    </row>
    <row r="19" spans="1:49" ht="12.75" customHeight="1" x14ac:dyDescent="0.2">
      <c r="B19" s="4" t="s">
        <v>34</v>
      </c>
      <c r="C19" s="18">
        <v>12</v>
      </c>
      <c r="D19" s="18">
        <v>12</v>
      </c>
      <c r="E19" s="7">
        <f t="shared" si="0"/>
        <v>26</v>
      </c>
      <c r="F19" s="7">
        <f t="shared" si="1"/>
        <v>18</v>
      </c>
      <c r="G19" s="7">
        <f t="shared" si="2"/>
        <v>48</v>
      </c>
      <c r="H19" s="19">
        <v>3</v>
      </c>
      <c r="I19" s="20"/>
      <c r="J19" s="9">
        <v>7</v>
      </c>
      <c r="K19" s="20"/>
      <c r="L19" s="21"/>
      <c r="M19" s="22">
        <v>4</v>
      </c>
      <c r="N19" s="21">
        <v>2</v>
      </c>
      <c r="O19" s="9"/>
      <c r="P19" s="21"/>
      <c r="Q19" s="22">
        <v>10</v>
      </c>
      <c r="R19" s="21"/>
      <c r="S19" s="22">
        <v>11</v>
      </c>
      <c r="T19" s="21"/>
      <c r="U19" s="22">
        <v>6</v>
      </c>
      <c r="V19" s="21"/>
      <c r="W19" s="22">
        <v>1</v>
      </c>
      <c r="X19" s="21"/>
      <c r="Y19" s="22"/>
      <c r="Z19" s="21"/>
      <c r="AA19" s="22"/>
      <c r="AB19" s="21"/>
      <c r="AC19" s="22"/>
      <c r="AD19" s="4">
        <f t="shared" si="3"/>
        <v>44</v>
      </c>
      <c r="AE19" s="4" t="s">
        <v>34</v>
      </c>
      <c r="AF19" s="23"/>
      <c r="AG19" s="23"/>
      <c r="AH19" s="23"/>
      <c r="AI19" s="4"/>
    </row>
    <row r="20" spans="1:49" ht="12.75" customHeight="1" x14ac:dyDescent="0.2">
      <c r="B20" s="4" t="s">
        <v>24</v>
      </c>
      <c r="C20" s="18">
        <v>12</v>
      </c>
      <c r="D20" s="18">
        <v>14</v>
      </c>
      <c r="E20" s="7">
        <f t="shared" si="0"/>
        <v>25</v>
      </c>
      <c r="F20" s="7">
        <f t="shared" si="1"/>
        <v>17</v>
      </c>
      <c r="G20" s="7">
        <f t="shared" si="2"/>
        <v>49</v>
      </c>
      <c r="H20" s="19">
        <v>1</v>
      </c>
      <c r="I20" s="20"/>
      <c r="J20" s="9">
        <v>5</v>
      </c>
      <c r="K20" s="20"/>
      <c r="L20" s="21"/>
      <c r="M20" s="22">
        <v>4</v>
      </c>
      <c r="N20" s="21">
        <v>3</v>
      </c>
      <c r="O20" s="9"/>
      <c r="P20" s="21"/>
      <c r="Q20" s="22">
        <v>11</v>
      </c>
      <c r="R20" s="21"/>
      <c r="S20" s="22">
        <v>10</v>
      </c>
      <c r="T20" s="21"/>
      <c r="U20" s="22">
        <v>6</v>
      </c>
      <c r="V20" s="21">
        <v>2</v>
      </c>
      <c r="W20" s="22"/>
      <c r="X20" s="21"/>
      <c r="Y20" s="22"/>
      <c r="Z20" s="21"/>
      <c r="AA20" s="22"/>
      <c r="AB20" s="21"/>
      <c r="AC20" s="22"/>
      <c r="AD20" s="4">
        <f t="shared" si="3"/>
        <v>42</v>
      </c>
      <c r="AE20" s="4" t="s">
        <v>24</v>
      </c>
      <c r="AF20" s="23"/>
      <c r="AG20" s="23"/>
      <c r="AH20" s="23"/>
      <c r="AI20" s="4"/>
      <c r="AN20" s="4"/>
      <c r="AO20" s="4"/>
    </row>
    <row r="21" spans="1:49" ht="12.75" customHeight="1" x14ac:dyDescent="0.2">
      <c r="B21" s="4" t="s">
        <v>26</v>
      </c>
      <c r="C21" s="18">
        <v>10</v>
      </c>
      <c r="D21" s="18">
        <v>15</v>
      </c>
      <c r="E21" s="7">
        <f t="shared" si="0"/>
        <v>18</v>
      </c>
      <c r="F21" s="7">
        <f t="shared" si="1"/>
        <v>18</v>
      </c>
      <c r="G21" s="7">
        <f t="shared" si="2"/>
        <v>48</v>
      </c>
      <c r="H21" s="26">
        <v>4</v>
      </c>
      <c r="I21" s="27"/>
      <c r="J21" s="7">
        <v>6</v>
      </c>
      <c r="K21" s="27"/>
      <c r="L21" s="26"/>
      <c r="M21" s="27">
        <v>3</v>
      </c>
      <c r="N21" s="26"/>
      <c r="O21" s="7">
        <v>2</v>
      </c>
      <c r="P21" s="26">
        <v>1</v>
      </c>
      <c r="Q21" s="27"/>
      <c r="R21" s="26"/>
      <c r="S21" s="27">
        <v>8</v>
      </c>
      <c r="T21" s="26"/>
      <c r="U21" s="27">
        <v>7</v>
      </c>
      <c r="V21" s="26"/>
      <c r="W21" s="27">
        <v>5</v>
      </c>
      <c r="X21" s="26"/>
      <c r="Y21" s="27"/>
      <c r="Z21" s="26"/>
      <c r="AA21" s="27"/>
      <c r="AB21" s="26"/>
      <c r="AC21" s="27"/>
      <c r="AD21" s="4">
        <f t="shared" si="3"/>
        <v>36</v>
      </c>
      <c r="AE21" s="4" t="s">
        <v>26</v>
      </c>
      <c r="AG21" s="5"/>
      <c r="AH21" s="5"/>
      <c r="AI21" s="4"/>
      <c r="AT21" s="4"/>
      <c r="AU21" s="4"/>
      <c r="AV21" s="4"/>
    </row>
    <row r="22" spans="1:49" ht="12.75" customHeight="1" x14ac:dyDescent="0.2">
      <c r="B22" s="4" t="s">
        <v>12</v>
      </c>
      <c r="C22" s="18">
        <v>18</v>
      </c>
      <c r="D22" s="18">
        <v>16</v>
      </c>
      <c r="E22" s="7">
        <f t="shared" si="0"/>
        <v>17</v>
      </c>
      <c r="F22" s="7">
        <f t="shared" si="1"/>
        <v>23</v>
      </c>
      <c r="G22" s="7">
        <f t="shared" si="2"/>
        <v>43</v>
      </c>
      <c r="H22" s="19">
        <v>2</v>
      </c>
      <c r="I22" s="20"/>
      <c r="J22" s="9">
        <v>3</v>
      </c>
      <c r="K22" s="20"/>
      <c r="L22" s="21"/>
      <c r="M22" s="22">
        <v>1</v>
      </c>
      <c r="N22" s="21">
        <v>4</v>
      </c>
      <c r="O22" s="9"/>
      <c r="P22" s="21">
        <v>5</v>
      </c>
      <c r="Q22" s="22"/>
      <c r="R22" s="21"/>
      <c r="S22" s="22">
        <v>10</v>
      </c>
      <c r="T22" s="21">
        <v>6</v>
      </c>
      <c r="U22" s="22"/>
      <c r="V22" s="21">
        <v>9</v>
      </c>
      <c r="W22" s="22"/>
      <c r="X22" s="21"/>
      <c r="Y22" s="22"/>
      <c r="Z22" s="21"/>
      <c r="AA22" s="22"/>
      <c r="AB22" s="21"/>
      <c r="AC22" s="22"/>
      <c r="AD22" s="4">
        <f t="shared" si="3"/>
        <v>40</v>
      </c>
      <c r="AE22" s="4" t="s">
        <v>12</v>
      </c>
      <c r="AG22" s="5"/>
      <c r="AH22" s="5"/>
      <c r="AI22" s="4"/>
    </row>
    <row r="23" spans="1:49" ht="12.75" customHeight="1" x14ac:dyDescent="0.2">
      <c r="A23" s="1">
        <v>4</v>
      </c>
      <c r="B23" s="4" t="s">
        <v>35</v>
      </c>
      <c r="C23" s="18">
        <v>15</v>
      </c>
      <c r="D23" s="18">
        <v>17</v>
      </c>
      <c r="E23" s="7">
        <f t="shared" si="0"/>
        <v>16</v>
      </c>
      <c r="F23" s="7">
        <f t="shared" si="1"/>
        <v>23</v>
      </c>
      <c r="G23" s="7">
        <f t="shared" si="2"/>
        <v>43</v>
      </c>
      <c r="H23" s="26">
        <v>1</v>
      </c>
      <c r="I23" s="27"/>
      <c r="J23" s="7">
        <v>5</v>
      </c>
      <c r="K23" s="27"/>
      <c r="L23" s="26"/>
      <c r="M23" s="27">
        <v>3</v>
      </c>
      <c r="N23" s="26">
        <v>4</v>
      </c>
      <c r="O23" s="7"/>
      <c r="P23" s="26">
        <v>7</v>
      </c>
      <c r="Q23" s="27"/>
      <c r="R23" s="26"/>
      <c r="S23" s="27">
        <v>11</v>
      </c>
      <c r="T23" s="26">
        <v>2</v>
      </c>
      <c r="U23" s="27"/>
      <c r="V23" s="26">
        <v>6</v>
      </c>
      <c r="W23" s="27"/>
      <c r="X23" s="26"/>
      <c r="Y23" s="27"/>
      <c r="Z23" s="26"/>
      <c r="AA23" s="27"/>
      <c r="AB23" s="26"/>
      <c r="AC23" s="27"/>
      <c r="AD23" s="4">
        <f t="shared" si="3"/>
        <v>39</v>
      </c>
      <c r="AE23" s="4" t="s">
        <v>35</v>
      </c>
      <c r="AF23" s="23"/>
      <c r="AG23" s="23"/>
      <c r="AH23" s="23"/>
      <c r="AI23" s="4"/>
      <c r="AP23" s="4"/>
      <c r="AW23" s="4"/>
    </row>
    <row r="24" spans="1:49" ht="12.75" customHeight="1" x14ac:dyDescent="0.2">
      <c r="B24" s="4" t="s">
        <v>32</v>
      </c>
      <c r="C24" s="18">
        <v>12</v>
      </c>
      <c r="D24" s="18">
        <v>18</v>
      </c>
      <c r="E24" s="7">
        <f t="shared" si="0"/>
        <v>14</v>
      </c>
      <c r="F24" s="7">
        <f t="shared" si="1"/>
        <v>22</v>
      </c>
      <c r="G24" s="7">
        <f t="shared" si="2"/>
        <v>44</v>
      </c>
      <c r="H24" s="19"/>
      <c r="I24" s="20">
        <v>4</v>
      </c>
      <c r="J24" s="9">
        <v>6</v>
      </c>
      <c r="K24" s="20"/>
      <c r="L24" s="21">
        <v>2</v>
      </c>
      <c r="M24" s="22"/>
      <c r="N24" s="21">
        <v>1</v>
      </c>
      <c r="O24" s="9"/>
      <c r="P24" s="21"/>
      <c r="Q24" s="22">
        <v>3</v>
      </c>
      <c r="R24" s="21"/>
      <c r="S24" s="22">
        <v>7</v>
      </c>
      <c r="T24" s="21"/>
      <c r="U24" s="22">
        <v>8</v>
      </c>
      <c r="V24" s="21">
        <v>5</v>
      </c>
      <c r="W24" s="22"/>
      <c r="X24" s="21"/>
      <c r="Y24" s="22"/>
      <c r="Z24" s="21"/>
      <c r="AA24" s="22"/>
      <c r="AB24" s="21"/>
      <c r="AC24" s="22"/>
      <c r="AD24" s="4">
        <f t="shared" si="3"/>
        <v>36</v>
      </c>
      <c r="AE24" s="4" t="s">
        <v>32</v>
      </c>
      <c r="AG24" s="5"/>
      <c r="AH24" s="5"/>
      <c r="AI24" s="4"/>
    </row>
    <row r="25" spans="1:49" ht="12.75" customHeight="1" x14ac:dyDescent="0.2">
      <c r="B25" s="4" t="s">
        <v>56</v>
      </c>
      <c r="C25" s="18">
        <v>21</v>
      </c>
      <c r="D25" s="18">
        <v>19</v>
      </c>
      <c r="E25" s="7">
        <f t="shared" si="0"/>
        <v>13</v>
      </c>
      <c r="F25" s="7">
        <f t="shared" si="1"/>
        <v>23</v>
      </c>
      <c r="G25" s="7">
        <f>66-F25</f>
        <v>43</v>
      </c>
      <c r="H25" s="19">
        <v>1</v>
      </c>
      <c r="I25" s="20"/>
      <c r="J25" s="9">
        <v>2</v>
      </c>
      <c r="K25" s="20"/>
      <c r="L25" s="21">
        <v>3</v>
      </c>
      <c r="M25" s="22"/>
      <c r="N25" s="21">
        <v>4</v>
      </c>
      <c r="O25" s="9"/>
      <c r="P25" s="21"/>
      <c r="Q25" s="22">
        <v>8</v>
      </c>
      <c r="R25" s="21"/>
      <c r="S25" s="22">
        <v>5</v>
      </c>
      <c r="T25" s="21"/>
      <c r="U25" s="22">
        <v>6</v>
      </c>
      <c r="V25" s="21">
        <v>7</v>
      </c>
      <c r="W25" s="22"/>
      <c r="X25" s="21"/>
      <c r="Y25" s="22"/>
      <c r="Z25" s="21"/>
      <c r="AA25" s="22"/>
      <c r="AB25" s="21"/>
      <c r="AC25" s="22"/>
      <c r="AD25" s="4">
        <f>SUM(H25:AC25)</f>
        <v>36</v>
      </c>
      <c r="AE25" s="4" t="s">
        <v>11</v>
      </c>
      <c r="AG25" s="5"/>
      <c r="AH25" s="5"/>
      <c r="AI25" s="4"/>
    </row>
    <row r="26" spans="1:49" ht="12.75" customHeight="1" x14ac:dyDescent="0.2">
      <c r="B26" s="4" t="s">
        <v>33</v>
      </c>
      <c r="C26" s="18">
        <v>8</v>
      </c>
      <c r="D26" s="18">
        <v>20</v>
      </c>
      <c r="E26" s="7">
        <f t="shared" si="0"/>
        <v>11</v>
      </c>
      <c r="F26" s="7">
        <f t="shared" si="1"/>
        <v>49</v>
      </c>
      <c r="G26" s="7">
        <f t="shared" si="2"/>
        <v>17</v>
      </c>
      <c r="H26" s="19">
        <v>9</v>
      </c>
      <c r="I26" s="20"/>
      <c r="J26" s="9">
        <v>8</v>
      </c>
      <c r="K26" s="20"/>
      <c r="L26" s="21"/>
      <c r="M26" s="22">
        <v>6</v>
      </c>
      <c r="N26" s="21">
        <v>7</v>
      </c>
      <c r="O26" s="9"/>
      <c r="P26" s="21">
        <v>10</v>
      </c>
      <c r="Q26" s="22"/>
      <c r="R26" s="21">
        <v>11</v>
      </c>
      <c r="S26" s="22"/>
      <c r="T26" s="21">
        <v>5</v>
      </c>
      <c r="U26" s="22"/>
      <c r="V26" s="21">
        <v>4</v>
      </c>
      <c r="W26" s="22"/>
      <c r="X26" s="21"/>
      <c r="Y26" s="22"/>
      <c r="Z26" s="21"/>
      <c r="AA26" s="22"/>
      <c r="AB26" s="21"/>
      <c r="AC26" s="22"/>
      <c r="AD26" s="4">
        <f t="shared" si="3"/>
        <v>60</v>
      </c>
      <c r="AE26" s="4" t="s">
        <v>33</v>
      </c>
      <c r="AF26" s="25"/>
      <c r="AG26" s="25"/>
      <c r="AH26" s="25"/>
      <c r="AI26" s="4"/>
    </row>
    <row r="27" spans="1:49" ht="12.75" customHeight="1" x14ac:dyDescent="0.2">
      <c r="A27" s="1">
        <v>2</v>
      </c>
      <c r="B27" s="4" t="s">
        <v>16</v>
      </c>
      <c r="C27" s="18">
        <v>21</v>
      </c>
      <c r="D27" s="18">
        <v>20</v>
      </c>
      <c r="E27" s="7">
        <f t="shared" si="0"/>
        <v>11</v>
      </c>
      <c r="F27" s="7">
        <f t="shared" si="1"/>
        <v>37</v>
      </c>
      <c r="G27" s="7">
        <f t="shared" si="2"/>
        <v>29</v>
      </c>
      <c r="H27" s="19">
        <v>2</v>
      </c>
      <c r="I27" s="20"/>
      <c r="J27" s="9">
        <v>9</v>
      </c>
      <c r="K27" s="20"/>
      <c r="L27" s="21">
        <v>3</v>
      </c>
      <c r="M27" s="22"/>
      <c r="N27" s="21">
        <v>8</v>
      </c>
      <c r="O27" s="9"/>
      <c r="P27" s="21">
        <v>1</v>
      </c>
      <c r="Q27" s="22"/>
      <c r="R27" s="21">
        <v>10</v>
      </c>
      <c r="S27" s="22"/>
      <c r="T27" s="21">
        <v>11</v>
      </c>
      <c r="U27" s="22"/>
      <c r="V27" s="21">
        <v>4</v>
      </c>
      <c r="W27" s="22"/>
      <c r="X27" s="21"/>
      <c r="Y27" s="22"/>
      <c r="Z27" s="21"/>
      <c r="AA27" s="22"/>
      <c r="AB27" s="21"/>
      <c r="AC27" s="22"/>
      <c r="AD27" s="4">
        <f t="shared" si="3"/>
        <v>48</v>
      </c>
      <c r="AE27" s="4" t="s">
        <v>16</v>
      </c>
      <c r="AG27" s="5"/>
      <c r="AH27" s="5"/>
      <c r="AI27" s="4"/>
    </row>
    <row r="28" spans="1:49" ht="12.75" customHeight="1" x14ac:dyDescent="0.2">
      <c r="B28" s="4" t="s">
        <v>27</v>
      </c>
      <c r="C28" s="18">
        <v>21</v>
      </c>
      <c r="D28" s="18">
        <v>22</v>
      </c>
      <c r="E28" s="7">
        <f t="shared" si="0"/>
        <v>10</v>
      </c>
      <c r="F28" s="7">
        <f t="shared" si="1"/>
        <v>37</v>
      </c>
      <c r="G28" s="7">
        <f t="shared" si="2"/>
        <v>29</v>
      </c>
      <c r="H28" s="19">
        <v>2</v>
      </c>
      <c r="I28" s="20"/>
      <c r="J28" s="7">
        <v>6</v>
      </c>
      <c r="K28" s="20"/>
      <c r="L28" s="21">
        <v>1</v>
      </c>
      <c r="M28" s="22"/>
      <c r="N28" s="21">
        <v>8</v>
      </c>
      <c r="O28" s="9"/>
      <c r="P28" s="21">
        <v>4</v>
      </c>
      <c r="Q28" s="22"/>
      <c r="R28" s="21">
        <v>11</v>
      </c>
      <c r="S28" s="22"/>
      <c r="T28" s="21">
        <v>10</v>
      </c>
      <c r="U28" s="22"/>
      <c r="V28" s="21">
        <v>5</v>
      </c>
      <c r="W28" s="22"/>
      <c r="X28" s="21"/>
      <c r="Y28" s="22"/>
      <c r="Z28" s="21"/>
      <c r="AA28" s="22"/>
      <c r="AB28" s="21"/>
      <c r="AC28" s="22"/>
      <c r="AD28" s="4">
        <f t="shared" si="3"/>
        <v>47</v>
      </c>
      <c r="AE28" s="4" t="s">
        <v>27</v>
      </c>
      <c r="AG28" s="5"/>
      <c r="AH28" s="5"/>
      <c r="AI28" s="4"/>
    </row>
    <row r="29" spans="1:49" x14ac:dyDescent="0.2">
      <c r="B29" s="4" t="s">
        <v>14</v>
      </c>
      <c r="C29" s="18">
        <v>21</v>
      </c>
      <c r="D29" s="18">
        <v>22</v>
      </c>
      <c r="E29" s="7">
        <f t="shared" si="0"/>
        <v>10</v>
      </c>
      <c r="F29" s="7">
        <f t="shared" si="1"/>
        <v>26</v>
      </c>
      <c r="G29" s="7">
        <f t="shared" si="2"/>
        <v>40</v>
      </c>
      <c r="H29" s="26">
        <v>1</v>
      </c>
      <c r="I29" s="27"/>
      <c r="J29" s="7">
        <v>4</v>
      </c>
      <c r="K29" s="27"/>
      <c r="L29" s="26">
        <v>3</v>
      </c>
      <c r="M29" s="27"/>
      <c r="N29" s="26">
        <v>5</v>
      </c>
      <c r="O29" s="7"/>
      <c r="P29" s="26">
        <v>6</v>
      </c>
      <c r="Q29" s="27"/>
      <c r="R29" s="26">
        <v>7</v>
      </c>
      <c r="S29" s="27"/>
      <c r="T29" s="26">
        <v>8</v>
      </c>
      <c r="U29" s="27"/>
      <c r="V29" s="26"/>
      <c r="W29" s="27">
        <v>2</v>
      </c>
      <c r="X29" s="26"/>
      <c r="Y29" s="27"/>
      <c r="Z29" s="26"/>
      <c r="AA29" s="27"/>
      <c r="AB29" s="26"/>
      <c r="AC29" s="27"/>
      <c r="AD29" s="4">
        <f t="shared" si="3"/>
        <v>36</v>
      </c>
      <c r="AE29" s="4" t="s">
        <v>14</v>
      </c>
      <c r="AG29" s="5"/>
      <c r="AH29" s="5"/>
      <c r="AI29" s="4"/>
    </row>
    <row r="30" spans="1:49" x14ac:dyDescent="0.2">
      <c r="B30" s="4" t="s">
        <v>31</v>
      </c>
      <c r="C30" s="18">
        <v>21</v>
      </c>
      <c r="D30" s="18">
        <v>24</v>
      </c>
      <c r="E30" s="7">
        <f t="shared" si="0"/>
        <v>9</v>
      </c>
      <c r="F30" s="7">
        <f t="shared" si="1"/>
        <v>50</v>
      </c>
      <c r="G30" s="7">
        <f t="shared" si="2"/>
        <v>16</v>
      </c>
      <c r="H30" s="19">
        <v>6</v>
      </c>
      <c r="I30" s="20"/>
      <c r="J30" s="28">
        <v>8</v>
      </c>
      <c r="K30" s="20"/>
      <c r="L30" s="21">
        <v>3</v>
      </c>
      <c r="M30" s="22"/>
      <c r="N30" s="21">
        <v>5</v>
      </c>
      <c r="O30" s="9"/>
      <c r="P30" s="21">
        <v>10</v>
      </c>
      <c r="Q30" s="22"/>
      <c r="R30" s="21">
        <v>11</v>
      </c>
      <c r="S30" s="22"/>
      <c r="T30" s="21">
        <v>9</v>
      </c>
      <c r="U30" s="22"/>
      <c r="V30" s="21">
        <v>7</v>
      </c>
      <c r="W30" s="22"/>
      <c r="X30" s="21"/>
      <c r="Y30" s="22"/>
      <c r="Z30" s="21"/>
      <c r="AA30" s="22"/>
      <c r="AB30" s="21"/>
      <c r="AC30" s="22"/>
      <c r="AD30" s="4">
        <f t="shared" si="3"/>
        <v>59</v>
      </c>
      <c r="AE30" s="4" t="s">
        <v>31</v>
      </c>
      <c r="AG30" s="5"/>
      <c r="AH30" s="5"/>
      <c r="AI30" s="4"/>
    </row>
    <row r="31" spans="1:49" ht="13.5" customHeight="1" x14ac:dyDescent="0.2">
      <c r="B31" s="4" t="s">
        <v>18</v>
      </c>
      <c r="C31" s="18">
        <v>18</v>
      </c>
      <c r="D31" s="18">
        <v>25</v>
      </c>
      <c r="E31" s="7">
        <f t="shared" si="0"/>
        <v>8</v>
      </c>
      <c r="F31" s="7">
        <f t="shared" si="1"/>
        <v>38</v>
      </c>
      <c r="G31" s="7">
        <f t="shared" si="2"/>
        <v>28</v>
      </c>
      <c r="H31" s="19">
        <v>11</v>
      </c>
      <c r="I31" s="20"/>
      <c r="J31" s="9">
        <v>6</v>
      </c>
      <c r="K31" s="20"/>
      <c r="L31" s="21">
        <v>2</v>
      </c>
      <c r="M31" s="22"/>
      <c r="N31" s="21"/>
      <c r="O31" s="9">
        <v>1</v>
      </c>
      <c r="P31" s="21">
        <v>9</v>
      </c>
      <c r="Q31" s="22"/>
      <c r="R31" s="21">
        <v>10</v>
      </c>
      <c r="S31" s="22"/>
      <c r="T31" s="21">
        <v>3</v>
      </c>
      <c r="U31" s="22"/>
      <c r="V31" s="21"/>
      <c r="W31" s="22">
        <v>4</v>
      </c>
      <c r="X31" s="21"/>
      <c r="Y31" s="22"/>
      <c r="Z31" s="21"/>
      <c r="AA31" s="22"/>
      <c r="AB31" s="21"/>
      <c r="AC31" s="22"/>
      <c r="AD31" s="4">
        <f t="shared" si="3"/>
        <v>46</v>
      </c>
      <c r="AE31" s="4" t="s">
        <v>18</v>
      </c>
      <c r="AF31" s="25"/>
      <c r="AG31" s="25"/>
      <c r="AH31" s="25"/>
      <c r="AI31" s="4"/>
    </row>
    <row r="32" spans="1:49" x14ac:dyDescent="0.2">
      <c r="B32" s="4"/>
      <c r="C32" s="4"/>
      <c r="D32" s="4"/>
      <c r="E32" s="4"/>
      <c r="F32" s="4"/>
      <c r="G32" s="4"/>
      <c r="H32" s="21"/>
      <c r="I32" s="22"/>
      <c r="J32" s="9"/>
      <c r="K32" s="22"/>
      <c r="L32" s="21"/>
      <c r="M32" s="22"/>
      <c r="N32" s="21"/>
      <c r="O32" s="9"/>
      <c r="P32" s="21"/>
      <c r="Q32" s="22"/>
      <c r="R32" s="21"/>
      <c r="S32" s="22"/>
      <c r="T32" s="21"/>
      <c r="U32" s="22"/>
      <c r="V32" s="21"/>
      <c r="W32" s="22"/>
      <c r="X32" s="21"/>
      <c r="Y32" s="22"/>
      <c r="Z32" s="21"/>
      <c r="AA32" s="22"/>
      <c r="AB32" s="21"/>
      <c r="AC32" s="22"/>
      <c r="AD32" s="4"/>
    </row>
    <row r="33" spans="2:49" x14ac:dyDescent="0.2">
      <c r="B33" s="4" t="s">
        <v>36</v>
      </c>
      <c r="C33" s="4"/>
      <c r="D33" s="4"/>
      <c r="E33" s="29">
        <f>SUM(E7:E32)</f>
        <v>572</v>
      </c>
      <c r="F33" s="29">
        <f>SUM(F7:F32)</f>
        <v>560</v>
      </c>
      <c r="G33" s="29"/>
      <c r="H33" s="30">
        <f>SUM(H7:H31)</f>
        <v>59</v>
      </c>
      <c r="I33" s="24">
        <f>SUM(I7:I32)</f>
        <v>27</v>
      </c>
      <c r="J33" s="4">
        <f>SUM(J7:J31)</f>
        <v>117</v>
      </c>
      <c r="K33" s="24">
        <f>SUM(K7:K32)</f>
        <v>16</v>
      </c>
      <c r="L33" s="30">
        <f>SUM(L7:L32)</f>
        <v>26</v>
      </c>
      <c r="M33" s="24">
        <f>SUM(M7:M31)</f>
        <v>54</v>
      </c>
      <c r="N33" s="30">
        <f>SUM(N7:N31)</f>
        <v>74</v>
      </c>
      <c r="O33" s="4">
        <f>SUM(O7:O32)</f>
        <v>18</v>
      </c>
      <c r="P33" s="30">
        <f>SUM(P7:P31)</f>
        <v>60</v>
      </c>
      <c r="Q33" s="24">
        <f>SUM(Q7:Q32)</f>
        <v>124</v>
      </c>
      <c r="R33" s="30">
        <f>SUM(R7:R31)</f>
        <v>60</v>
      </c>
      <c r="S33" s="24">
        <f>SUM(S7:S32)</f>
        <v>188</v>
      </c>
      <c r="T33" s="30">
        <f>SUM(T7:T31)</f>
        <v>74</v>
      </c>
      <c r="U33" s="24">
        <f>SUM(U7:U32)</f>
        <v>95</v>
      </c>
      <c r="V33" s="30">
        <f>SUM(V7:V32)</f>
        <v>69</v>
      </c>
      <c r="W33" s="24">
        <f>SUM(W7:W31)</f>
        <v>71</v>
      </c>
      <c r="X33" s="30">
        <f>SUM(X7:X31)</f>
        <v>0</v>
      </c>
      <c r="Y33" s="24">
        <f>SUM(Y7:Y32)</f>
        <v>0</v>
      </c>
      <c r="Z33" s="30">
        <f>SUM(Z7:Z32)</f>
        <v>0</v>
      </c>
      <c r="AA33" s="24">
        <f>SUM(AA7:AA31)</f>
        <v>0</v>
      </c>
      <c r="AB33" s="30">
        <f>SUM(AB7:AB32)</f>
        <v>0</v>
      </c>
      <c r="AC33" s="24">
        <f>SUM(AC7:AC31)</f>
        <v>0</v>
      </c>
      <c r="AD33" s="4"/>
    </row>
    <row r="34" spans="2:49" ht="13.5" thickBot="1" x14ac:dyDescent="0.25">
      <c r="B34" s="4" t="s">
        <v>37</v>
      </c>
      <c r="C34" s="4"/>
      <c r="D34" s="4"/>
      <c r="E34" s="31">
        <f>IF(E33=0,"",AVERAGE(E7:E31))</f>
        <v>22.88</v>
      </c>
      <c r="F34" s="31">
        <f>IF(F33=0,"",AVERAGE(F7:F31))</f>
        <v>22.4</v>
      </c>
      <c r="G34" s="31"/>
      <c r="H34" s="32">
        <f t="shared" ref="H34:AC34" si="4">IF(H33=0,"",AVERAGE(H7:H31))</f>
        <v>2.95</v>
      </c>
      <c r="I34" s="33">
        <f t="shared" si="4"/>
        <v>5.4</v>
      </c>
      <c r="J34" s="34">
        <f t="shared" si="4"/>
        <v>5.5714285714285712</v>
      </c>
      <c r="K34" s="33">
        <f t="shared" si="4"/>
        <v>4</v>
      </c>
      <c r="L34" s="32">
        <f t="shared" si="4"/>
        <v>2.8888888888888888</v>
      </c>
      <c r="M34" s="33">
        <f t="shared" si="4"/>
        <v>3.375</v>
      </c>
      <c r="N34" s="32">
        <f t="shared" si="4"/>
        <v>4.3529411764705879</v>
      </c>
      <c r="O34" s="34">
        <f t="shared" si="4"/>
        <v>2.25</v>
      </c>
      <c r="P34" s="32">
        <f t="shared" si="4"/>
        <v>5.4545454545454541</v>
      </c>
      <c r="Q34" s="33">
        <f t="shared" si="4"/>
        <v>8.8571428571428577</v>
      </c>
      <c r="R34" s="32">
        <f t="shared" si="4"/>
        <v>10</v>
      </c>
      <c r="S34" s="33">
        <f t="shared" si="4"/>
        <v>9.8947368421052637</v>
      </c>
      <c r="T34" s="32">
        <f t="shared" si="4"/>
        <v>6.166666666666667</v>
      </c>
      <c r="U34" s="33">
        <f t="shared" si="4"/>
        <v>7.3076923076923075</v>
      </c>
      <c r="V34" s="32">
        <f t="shared" si="4"/>
        <v>5.3076923076923075</v>
      </c>
      <c r="W34" s="33">
        <f t="shared" si="4"/>
        <v>5.916666666666667</v>
      </c>
      <c r="X34" s="32" t="str">
        <f t="shared" si="4"/>
        <v/>
      </c>
      <c r="Y34" s="33" t="str">
        <f t="shared" si="4"/>
        <v/>
      </c>
      <c r="Z34" s="32" t="str">
        <f t="shared" si="4"/>
        <v/>
      </c>
      <c r="AA34" s="33" t="str">
        <f t="shared" si="4"/>
        <v/>
      </c>
      <c r="AB34" s="32" t="str">
        <f t="shared" si="4"/>
        <v/>
      </c>
      <c r="AC34" s="33" t="str">
        <f t="shared" si="4"/>
        <v/>
      </c>
      <c r="AD34" s="4"/>
    </row>
    <row r="35" spans="2:49" x14ac:dyDescent="0.2">
      <c r="B35" s="4"/>
      <c r="C35" s="4"/>
      <c r="D35" s="4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4"/>
    </row>
    <row r="36" spans="2:49" x14ac:dyDescent="0.2">
      <c r="B36" s="4" t="s">
        <v>52</v>
      </c>
      <c r="C36" s="4"/>
      <c r="D36" s="4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4"/>
    </row>
    <row r="37" spans="2:49" x14ac:dyDescent="0.2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49" x14ac:dyDescent="0.2"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</row>
    <row r="39" spans="2:49" hidden="1" outlineLevel="1" x14ac:dyDescent="0.2">
      <c r="B39" s="28" t="s">
        <v>38</v>
      </c>
      <c r="C39" s="4"/>
      <c r="D39" s="4"/>
      <c r="E39" s="9" t="e">
        <f>I39+J39+L39+O39+P39+R39+U39+V39+Y39+Z39+#REF!+#REF!+AB39</f>
        <v>#REF!</v>
      </c>
      <c r="F39" s="9"/>
      <c r="G39" s="9"/>
      <c r="H39" s="28">
        <v>1</v>
      </c>
      <c r="I39" s="28"/>
      <c r="J39" s="28">
        <v>15</v>
      </c>
      <c r="K39" s="28"/>
      <c r="L39" s="9">
        <v>9</v>
      </c>
      <c r="M39" s="9"/>
      <c r="N39" s="9">
        <v>2</v>
      </c>
      <c r="O39" s="9"/>
      <c r="P39" s="9">
        <v>12</v>
      </c>
      <c r="Q39" s="9"/>
      <c r="R39" s="9">
        <v>14</v>
      </c>
      <c r="S39" s="9"/>
      <c r="T39" s="9"/>
      <c r="U39" s="9">
        <v>10</v>
      </c>
      <c r="V39" s="9">
        <v>6</v>
      </c>
      <c r="W39" s="9"/>
      <c r="X39" s="9"/>
      <c r="Y39" s="9">
        <v>8</v>
      </c>
      <c r="Z39" s="9">
        <v>3</v>
      </c>
      <c r="AA39" s="9"/>
      <c r="AB39" s="9"/>
      <c r="AC39" s="9">
        <v>4</v>
      </c>
      <c r="AD39" s="4"/>
      <c r="AG39" s="5"/>
      <c r="AH39" s="5"/>
    </row>
    <row r="40" spans="2:49" hidden="1" outlineLevel="1" collapsed="1" x14ac:dyDescent="0.2">
      <c r="B40" s="4" t="s">
        <v>24</v>
      </c>
      <c r="C40" s="18">
        <v>12</v>
      </c>
      <c r="D40" s="18"/>
      <c r="E40" s="7">
        <f>SUMIF(wins,"w",H40:AC40)</f>
        <v>25</v>
      </c>
      <c r="F40" s="7">
        <f>SUMIF(wins,"l",H40:AC40)</f>
        <v>17</v>
      </c>
      <c r="G40" s="7">
        <f>66-F40</f>
        <v>49</v>
      </c>
      <c r="H40" s="26">
        <v>1</v>
      </c>
      <c r="I40" s="27"/>
      <c r="J40" s="7">
        <v>5</v>
      </c>
      <c r="K40" s="27"/>
      <c r="L40" s="26"/>
      <c r="M40" s="27">
        <v>4</v>
      </c>
      <c r="N40" s="26">
        <v>3</v>
      </c>
      <c r="O40" s="7"/>
      <c r="P40" s="26"/>
      <c r="Q40" s="27">
        <v>11</v>
      </c>
      <c r="R40" s="26"/>
      <c r="S40" s="27">
        <v>10</v>
      </c>
      <c r="T40" s="26"/>
      <c r="U40" s="27">
        <v>6</v>
      </c>
      <c r="V40" s="26">
        <v>2</v>
      </c>
      <c r="W40" s="27"/>
      <c r="X40" s="26"/>
      <c r="Y40" s="27"/>
      <c r="Z40" s="26"/>
      <c r="AA40" s="27"/>
      <c r="AB40" s="26"/>
      <c r="AC40" s="27"/>
      <c r="AD40" s="28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</row>
    <row r="41" spans="2:49" hidden="1" outlineLevel="1" x14ac:dyDescent="0.2">
      <c r="B41" s="51" t="s">
        <v>30</v>
      </c>
      <c r="C41" s="52">
        <v>10</v>
      </c>
      <c r="D41" s="52"/>
      <c r="E41" s="53">
        <f>SUMIF(wins,"w",H41:AC41)</f>
        <v>35</v>
      </c>
      <c r="F41" s="53">
        <f>SUMIF(wins,"l",H41:AC41)</f>
        <v>8</v>
      </c>
      <c r="G41" s="53">
        <f>66-F41</f>
        <v>58</v>
      </c>
      <c r="H41" s="54">
        <v>1</v>
      </c>
      <c r="I41" s="55"/>
      <c r="J41" s="53">
        <v>7</v>
      </c>
      <c r="K41" s="55"/>
      <c r="L41" s="54"/>
      <c r="M41" s="55">
        <v>3</v>
      </c>
      <c r="N41" s="54"/>
      <c r="O41" s="53">
        <v>2</v>
      </c>
      <c r="P41" s="54"/>
      <c r="Q41" s="55">
        <v>10</v>
      </c>
      <c r="R41" s="54"/>
      <c r="S41" s="55">
        <v>11</v>
      </c>
      <c r="T41" s="54">
        <v>4</v>
      </c>
      <c r="U41" s="55"/>
      <c r="V41" s="54"/>
      <c r="W41" s="55">
        <v>5</v>
      </c>
      <c r="X41" s="54"/>
      <c r="Y41" s="55"/>
      <c r="Z41" s="54"/>
      <c r="AA41" s="55"/>
      <c r="AB41" s="54"/>
      <c r="AC41" s="55"/>
      <c r="AD41" s="28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</row>
    <row r="42" spans="2:49" hidden="1" outlineLevel="1" x14ac:dyDescent="0.2">
      <c r="B42" s="44" t="s">
        <v>34</v>
      </c>
      <c r="C42" s="45">
        <v>12</v>
      </c>
      <c r="D42" s="45"/>
      <c r="E42" s="46">
        <f>SUMIF(wins,"w",H42:AC42)</f>
        <v>26</v>
      </c>
      <c r="F42" s="46">
        <f>SUMIF(wins,"l",H42:AC42)</f>
        <v>18</v>
      </c>
      <c r="G42" s="46">
        <f>66-F42</f>
        <v>48</v>
      </c>
      <c r="H42" s="48">
        <v>3</v>
      </c>
      <c r="I42" s="49"/>
      <c r="J42" s="47">
        <v>7</v>
      </c>
      <c r="K42" s="49"/>
      <c r="L42" s="48"/>
      <c r="M42" s="49">
        <v>4</v>
      </c>
      <c r="N42" s="48">
        <v>2</v>
      </c>
      <c r="O42" s="47"/>
      <c r="P42" s="50"/>
      <c r="Q42" s="49">
        <v>10</v>
      </c>
      <c r="R42" s="50"/>
      <c r="S42" s="49">
        <v>11</v>
      </c>
      <c r="T42" s="50"/>
      <c r="U42" s="49">
        <v>6</v>
      </c>
      <c r="V42" s="50"/>
      <c r="W42" s="49">
        <v>1</v>
      </c>
      <c r="X42" s="50"/>
      <c r="Y42" s="49"/>
      <c r="Z42" s="50"/>
      <c r="AA42" s="49"/>
      <c r="AB42" s="50"/>
      <c r="AC42" s="49"/>
      <c r="AD42" s="4"/>
    </row>
    <row r="43" spans="2:49" collapsed="1" x14ac:dyDescent="0.2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49" x14ac:dyDescent="0.2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49" x14ac:dyDescent="0.2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49" x14ac:dyDescent="0.2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49" x14ac:dyDescent="0.2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49" x14ac:dyDescent="0.2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x14ac:dyDescent="0.2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x14ac:dyDescent="0.2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x14ac:dyDescent="0.2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x14ac:dyDescent="0.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x14ac:dyDescent="0.2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x14ac:dyDescent="0.2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x14ac:dyDescent="0.2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x14ac:dyDescent="0.2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x14ac:dyDescent="0.2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x14ac:dyDescent="0.2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x14ac:dyDescent="0.2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x14ac:dyDescent="0.2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x14ac:dyDescent="0.2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x14ac:dyDescent="0.2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x14ac:dyDescent="0.2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x14ac:dyDescent="0.2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x14ac:dyDescent="0.2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x14ac:dyDescent="0.2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x14ac:dyDescent="0.2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x14ac:dyDescent="0.2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x14ac:dyDescent="0.2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x14ac:dyDescent="0.2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x14ac:dyDescent="0.2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x14ac:dyDescent="0.2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x14ac:dyDescent="0.2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x14ac:dyDescent="0.2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x14ac:dyDescent="0.2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x14ac:dyDescent="0.2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x14ac:dyDescent="0.2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x14ac:dyDescent="0.2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x14ac:dyDescent="0.2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x14ac:dyDescent="0.2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x14ac:dyDescent="0.2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x14ac:dyDescent="0.2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x14ac:dyDescent="0.2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x14ac:dyDescent="0.2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2:30" x14ac:dyDescent="0.2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2:30" x14ac:dyDescent="0.2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2:30" x14ac:dyDescent="0.2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2:30" x14ac:dyDescent="0.2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2:30" x14ac:dyDescent="0.2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2:30" x14ac:dyDescent="0.2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2:30" x14ac:dyDescent="0.2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2:30" x14ac:dyDescent="0.2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2:30" x14ac:dyDescent="0.2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2:30" x14ac:dyDescent="0.2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2:30" x14ac:dyDescent="0.2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2:30" x14ac:dyDescent="0.2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2:30" x14ac:dyDescent="0.2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2:30" x14ac:dyDescent="0.2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2:30" x14ac:dyDescent="0.2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2:30" x14ac:dyDescent="0.2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2:30" x14ac:dyDescent="0.2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</sheetData>
  <mergeCells count="1">
    <mergeCell ref="B5:D5"/>
  </mergeCells>
  <phoneticPr fontId="0" type="noConversion"/>
  <printOptions gridLines="1"/>
  <pageMargins left="0.48" right="0.12" top="1" bottom="1" header="0.5" footer="0.5"/>
  <pageSetup scale="67" orientation="landscape" horizontalDpi="360" verticalDpi="36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Playoffs</vt:lpstr>
      <vt:lpstr>Playoffs!Print_Area</vt:lpstr>
      <vt:lpstr>Playoffs!sort</vt:lpstr>
      <vt:lpstr>Playoffs!wins</vt:lpstr>
    </vt:vector>
  </TitlesOfParts>
  <Company>Robert Mondavi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Sellers</dc:creator>
  <cp:lastModifiedBy>Jan Havlíček</cp:lastModifiedBy>
  <cp:lastPrinted>2001-01-07T21:56:07Z</cp:lastPrinted>
  <dcterms:created xsi:type="dcterms:W3CDTF">2000-12-29T20:22:17Z</dcterms:created>
  <dcterms:modified xsi:type="dcterms:W3CDTF">2023-09-15T16:27:10Z</dcterms:modified>
</cp:coreProperties>
</file>