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29A2F7-E97C-4636-BA95-C414CB19EC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5" i="1"/>
  <c r="D29" i="1"/>
  <c r="D32" i="1"/>
</calcChain>
</file>

<file path=xl/sharedStrings.xml><?xml version="1.0" encoding="utf-8"?>
<sst xmlns="http://schemas.openxmlformats.org/spreadsheetml/2006/main" count="11" uniqueCount="11">
  <si>
    <t>ENA Executory Contract Payment History</t>
  </si>
  <si>
    <t>Service Month</t>
  </si>
  <si>
    <t>Billing Amount</t>
  </si>
  <si>
    <t>Payment Received</t>
  </si>
  <si>
    <t>Balance Due</t>
  </si>
  <si>
    <t>Settlement Discount</t>
  </si>
  <si>
    <t>20/20 Closing Payment Due ENA</t>
  </si>
  <si>
    <t>Settlement Payment Due NBP</t>
  </si>
  <si>
    <t>Net Payment to NBP</t>
  </si>
  <si>
    <t xml:space="preserve">Payment week of Oct.1 </t>
  </si>
  <si>
    <t>Payment on Nov.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</si>
</sst>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6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2"/>
  <sheetViews>
    <sheetView tabSelected="1" workbookViewId="0">
      <selection activeCell="B4" sqref="B4"/>
    </sheetView>
  </sheetViews>
  <sheetFormatPr defaultRowHeight="12.75" x14ac:dyDescent="0.2"/>
  <cols>
    <col min="2" max="2" width="12.5703125" bestFit="1" customWidth="1"/>
    <col min="4" max="4" width="14" bestFit="1" customWidth="1"/>
  </cols>
  <sheetData>
    <row r="4" spans="2:6" x14ac:dyDescent="0.2">
      <c r="C4" s="2" t="s">
        <v>0</v>
      </c>
    </row>
    <row r="6" spans="2:6" x14ac:dyDescent="0.2">
      <c r="B6" s="2" t="s">
        <v>1</v>
      </c>
      <c r="D6" s="2" t="s">
        <v>2</v>
      </c>
      <c r="F6" s="2" t="s">
        <v>3</v>
      </c>
    </row>
    <row r="7" spans="2:6" x14ac:dyDescent="0.2">
      <c r="B7" s="1">
        <v>36800</v>
      </c>
      <c r="D7" s="4">
        <f>45000*31</f>
        <v>1395000</v>
      </c>
      <c r="F7" s="5">
        <v>36832</v>
      </c>
    </row>
    <row r="8" spans="2:6" x14ac:dyDescent="0.2">
      <c r="B8" s="1">
        <v>36831</v>
      </c>
      <c r="D8" s="4">
        <f>45000*30</f>
        <v>1350000</v>
      </c>
      <c r="F8" s="5">
        <v>36864</v>
      </c>
    </row>
    <row r="9" spans="2:6" x14ac:dyDescent="0.2">
      <c r="B9" s="1">
        <v>36861</v>
      </c>
      <c r="D9" s="4">
        <f>31*45000</f>
        <v>1395000</v>
      </c>
      <c r="F9" s="5">
        <v>36893</v>
      </c>
    </row>
    <row r="10" spans="2:6" x14ac:dyDescent="0.2">
      <c r="B10" s="1">
        <v>36892</v>
      </c>
      <c r="D10" s="4">
        <f>31*21600</f>
        <v>669600</v>
      </c>
      <c r="F10" s="5">
        <v>36927</v>
      </c>
    </row>
    <row r="11" spans="2:6" x14ac:dyDescent="0.2">
      <c r="B11" s="1">
        <v>36923</v>
      </c>
      <c r="D11" s="4">
        <f>28*21600</f>
        <v>604800</v>
      </c>
      <c r="F11" s="5">
        <v>36951</v>
      </c>
    </row>
    <row r="12" spans="2:6" x14ac:dyDescent="0.2">
      <c r="B12" s="1">
        <v>36951</v>
      </c>
      <c r="D12" s="4">
        <f>31*21600</f>
        <v>669600</v>
      </c>
      <c r="F12" s="5">
        <v>36982</v>
      </c>
    </row>
    <row r="13" spans="2:6" x14ac:dyDescent="0.2">
      <c r="B13" s="1">
        <v>36982</v>
      </c>
      <c r="D13" s="4">
        <f>21600*30</f>
        <v>648000</v>
      </c>
      <c r="F13" s="5">
        <v>37012</v>
      </c>
    </row>
    <row r="14" spans="2:6" x14ac:dyDescent="0.2">
      <c r="B14" s="1">
        <v>37012</v>
      </c>
      <c r="D14" s="4">
        <f>31*21600</f>
        <v>669600</v>
      </c>
      <c r="F14" s="5">
        <v>37043</v>
      </c>
    </row>
    <row r="15" spans="2:6" x14ac:dyDescent="0.2">
      <c r="B15" s="1">
        <v>37043</v>
      </c>
      <c r="D15" s="4">
        <f>30*21600</f>
        <v>648000</v>
      </c>
      <c r="F15" s="5">
        <v>37073</v>
      </c>
    </row>
    <row r="16" spans="2:6" x14ac:dyDescent="0.2">
      <c r="B16" s="1">
        <v>37073</v>
      </c>
      <c r="D16" s="4">
        <f>31*21600</f>
        <v>669600</v>
      </c>
      <c r="F16" s="5">
        <v>37104</v>
      </c>
    </row>
    <row r="17" spans="2:6" x14ac:dyDescent="0.2">
      <c r="B17" s="1">
        <v>37104</v>
      </c>
      <c r="D17" s="4">
        <f>21600*31</f>
        <v>669600</v>
      </c>
      <c r="F17" s="5">
        <v>37135</v>
      </c>
    </row>
    <row r="18" spans="2:6" x14ac:dyDescent="0.2">
      <c r="B18" s="1">
        <v>37135</v>
      </c>
      <c r="D18" s="4">
        <f>30*21600</f>
        <v>648000</v>
      </c>
      <c r="F18" s="5">
        <v>37165</v>
      </c>
    </row>
    <row r="19" spans="2:6" x14ac:dyDescent="0.2">
      <c r="B19" s="1">
        <v>37165</v>
      </c>
      <c r="D19" s="4">
        <f>31*21600</f>
        <v>669600</v>
      </c>
    </row>
    <row r="20" spans="2:6" x14ac:dyDescent="0.2">
      <c r="B20" s="1">
        <v>37196</v>
      </c>
      <c r="D20" s="4">
        <f>30*21600</f>
        <v>648000</v>
      </c>
    </row>
    <row r="21" spans="2:6" x14ac:dyDescent="0.2">
      <c r="B21" s="1">
        <v>37226</v>
      </c>
      <c r="D21" s="4">
        <f>31*21600</f>
        <v>669600</v>
      </c>
    </row>
    <row r="22" spans="2:6" x14ac:dyDescent="0.2">
      <c r="B22" s="1"/>
    </row>
    <row r="23" spans="2:6" x14ac:dyDescent="0.2">
      <c r="B23" s="1"/>
      <c r="D23" s="6">
        <f>SUM(D19:D21)</f>
        <v>1987200</v>
      </c>
      <c r="E23" t="s">
        <v>4</v>
      </c>
    </row>
    <row r="24" spans="2:6" x14ac:dyDescent="0.2">
      <c r="B24" s="1"/>
      <c r="D24" s="3">
        <v>-50000</v>
      </c>
      <c r="E24" t="s">
        <v>5</v>
      </c>
    </row>
    <row r="25" spans="2:6" x14ac:dyDescent="0.2">
      <c r="B25" s="1"/>
      <c r="D25" s="7">
        <f>D24+D23</f>
        <v>1937200</v>
      </c>
      <c r="E25" s="2" t="s">
        <v>7</v>
      </c>
      <c r="F25" s="2"/>
    </row>
    <row r="26" spans="2:6" x14ac:dyDescent="0.2">
      <c r="B26" s="1"/>
    </row>
    <row r="27" spans="2:6" x14ac:dyDescent="0.2">
      <c r="B27" s="1"/>
      <c r="D27" s="8">
        <v>1158642</v>
      </c>
      <c r="E27" s="2" t="s">
        <v>6</v>
      </c>
    </row>
    <row r="28" spans="2:6" x14ac:dyDescent="0.2">
      <c r="B28" s="1"/>
    </row>
    <row r="29" spans="2:6" x14ac:dyDescent="0.2">
      <c r="B29" s="1"/>
      <c r="D29" s="7">
        <f>+D25-D27</f>
        <v>778558</v>
      </c>
      <c r="E29" s="2" t="s">
        <v>8</v>
      </c>
    </row>
    <row r="30" spans="2:6" x14ac:dyDescent="0.2">
      <c r="B30" s="1"/>
      <c r="D30" s="7"/>
      <c r="E30" s="2"/>
    </row>
    <row r="31" spans="2:6" x14ac:dyDescent="0.2">
      <c r="B31" s="1"/>
      <c r="D31" s="8">
        <v>669600</v>
      </c>
      <c r="E31" s="2" t="s">
        <v>9</v>
      </c>
    </row>
    <row r="32" spans="2:6" x14ac:dyDescent="0.2">
      <c r="B32" s="1"/>
      <c r="D32" s="7">
        <f>+D29-D31</f>
        <v>108958</v>
      </c>
      <c r="E32" s="2" t="s">
        <v>10</v>
      </c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Baldridge</dc:creator>
  <cp:lastModifiedBy>Jan Havlíček</cp:lastModifiedBy>
  <dcterms:created xsi:type="dcterms:W3CDTF">2001-10-02T14:55:24Z</dcterms:created>
  <dcterms:modified xsi:type="dcterms:W3CDTF">2023-09-15T16:35:33Z</dcterms:modified>
</cp:coreProperties>
</file>