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8B085A-B061-4EFA-8249-4BB73157133B}" xr6:coauthVersionLast="47" xr6:coauthVersionMax="47" xr10:uidLastSave="{00000000-0000-0000-0000-000000000000}"/>
  <bookViews>
    <workbookView xWindow="-120" yWindow="-120" windowWidth="38640" windowHeight="15720"/>
  </bookViews>
  <sheets>
    <sheet name="dataset" sheetId="1" r:id="rId1"/>
    <sheet name="Sheet2" sheetId="2" r:id="rId2"/>
    <sheet name="Sheet3" sheetId="3" r:id="rId3"/>
  </sheets>
  <definedNames>
    <definedName name="_xlnm._FilterDatabase" localSheetId="1" hidden="1">Sheet2!$O$2:$W$69</definedName>
  </definedNames>
  <calcPr calcId="0"/>
</workbook>
</file>

<file path=xl/calcChain.xml><?xml version="1.0" encoding="utf-8"?>
<calcChain xmlns="http://schemas.openxmlformats.org/spreadsheetml/2006/main">
  <c r="O4" i="1" l="1"/>
  <c r="P4" i="1"/>
  <c r="Q4" i="1"/>
  <c r="S4" i="1"/>
  <c r="T4" i="1"/>
  <c r="U4" i="1"/>
  <c r="O5" i="1"/>
  <c r="P5" i="1"/>
  <c r="Q5" i="1"/>
  <c r="S5" i="1"/>
  <c r="T5" i="1"/>
  <c r="U5" i="1"/>
  <c r="O7" i="1"/>
  <c r="P7" i="1"/>
  <c r="Q7" i="1"/>
  <c r="S7" i="1"/>
  <c r="T7" i="1"/>
  <c r="U7" i="1"/>
  <c r="O8" i="1"/>
  <c r="P8" i="1"/>
  <c r="Q8" i="1"/>
  <c r="S8" i="1"/>
  <c r="T8" i="1"/>
  <c r="U8" i="1"/>
  <c r="O9" i="1"/>
  <c r="P9" i="1"/>
  <c r="Q9" i="1"/>
  <c r="S9" i="1"/>
  <c r="T9" i="1"/>
  <c r="U9" i="1"/>
  <c r="O11" i="1"/>
  <c r="P11" i="1"/>
  <c r="Q11" i="1"/>
  <c r="S11" i="1"/>
  <c r="T11" i="1"/>
  <c r="U11" i="1"/>
  <c r="O12" i="1"/>
  <c r="P12" i="1"/>
  <c r="Q12" i="1"/>
  <c r="S12" i="1"/>
  <c r="T12" i="1"/>
  <c r="U12" i="1"/>
  <c r="O13" i="1"/>
  <c r="P13" i="1"/>
  <c r="Q13" i="1"/>
  <c r="S13" i="1"/>
  <c r="T13" i="1"/>
  <c r="U13" i="1"/>
  <c r="O15" i="1"/>
  <c r="P15" i="1"/>
  <c r="Q15" i="1"/>
  <c r="S15" i="1"/>
  <c r="T15" i="1"/>
  <c r="U15" i="1"/>
  <c r="O16" i="1"/>
  <c r="P16" i="1"/>
  <c r="Q16" i="1"/>
  <c r="S16" i="1"/>
  <c r="T16" i="1"/>
  <c r="U16" i="1"/>
  <c r="O17" i="1"/>
  <c r="P17" i="1"/>
  <c r="Q17" i="1"/>
  <c r="S17" i="1"/>
  <c r="T17" i="1"/>
  <c r="U17" i="1"/>
  <c r="O18" i="1"/>
  <c r="P18" i="1"/>
  <c r="Q18" i="1"/>
  <c r="S18" i="1"/>
  <c r="T18" i="1"/>
  <c r="U18" i="1"/>
  <c r="O19" i="1"/>
  <c r="P19" i="1"/>
  <c r="Q19" i="1"/>
  <c r="S19" i="1"/>
  <c r="T19" i="1"/>
  <c r="U19" i="1"/>
  <c r="O21" i="1"/>
  <c r="P21" i="1"/>
  <c r="Q21" i="1"/>
  <c r="S21" i="1"/>
  <c r="T21" i="1"/>
  <c r="U21" i="1"/>
  <c r="O22" i="1"/>
  <c r="P22" i="1"/>
  <c r="Q22" i="1"/>
  <c r="S22" i="1"/>
  <c r="T22" i="1"/>
  <c r="U22" i="1"/>
  <c r="O23" i="1"/>
  <c r="P23" i="1"/>
  <c r="Q23" i="1"/>
  <c r="S23" i="1"/>
  <c r="T23" i="1"/>
  <c r="U23" i="1"/>
  <c r="O24" i="1"/>
  <c r="P24" i="1"/>
  <c r="Q24" i="1"/>
  <c r="S24" i="1"/>
  <c r="T24" i="1"/>
  <c r="U24" i="1"/>
  <c r="O26" i="1"/>
  <c r="P26" i="1"/>
  <c r="Q26" i="1"/>
  <c r="S26" i="1"/>
  <c r="T26" i="1"/>
  <c r="U26" i="1"/>
  <c r="O27" i="1"/>
  <c r="P27" i="1"/>
  <c r="Q27" i="1"/>
  <c r="S27" i="1"/>
  <c r="T27" i="1"/>
  <c r="U27" i="1"/>
  <c r="O28" i="1"/>
  <c r="P28" i="1"/>
  <c r="Q28" i="1"/>
  <c r="S28" i="1"/>
  <c r="T28" i="1"/>
  <c r="U28" i="1"/>
  <c r="O29" i="1"/>
  <c r="P29" i="1"/>
  <c r="Q29" i="1"/>
  <c r="S29" i="1"/>
  <c r="T29" i="1"/>
  <c r="U29" i="1"/>
  <c r="D30" i="1"/>
  <c r="O30" i="1"/>
  <c r="P30" i="1"/>
  <c r="Q30" i="1"/>
  <c r="S30" i="1"/>
  <c r="T30" i="1"/>
  <c r="U30" i="1"/>
  <c r="O31" i="1"/>
  <c r="P31" i="1"/>
  <c r="Q31" i="1"/>
  <c r="S31" i="1"/>
  <c r="T31" i="1"/>
  <c r="U31" i="1"/>
  <c r="O33" i="1"/>
  <c r="P33" i="1"/>
  <c r="Q33" i="1"/>
  <c r="S33" i="1"/>
  <c r="T33" i="1"/>
  <c r="U33" i="1"/>
  <c r="O35" i="1"/>
  <c r="P35" i="1"/>
  <c r="Q35" i="1"/>
  <c r="S35" i="1"/>
  <c r="T35" i="1"/>
  <c r="U35" i="1"/>
  <c r="O36" i="1"/>
  <c r="P36" i="1"/>
  <c r="Q36" i="1"/>
  <c r="S36" i="1"/>
  <c r="T36" i="1"/>
  <c r="U36" i="1"/>
  <c r="O37" i="1"/>
  <c r="P37" i="1"/>
  <c r="Q37" i="1"/>
  <c r="S37" i="1"/>
  <c r="T37" i="1"/>
  <c r="U37" i="1"/>
  <c r="O38" i="1"/>
  <c r="P38" i="1"/>
  <c r="Q38" i="1"/>
  <c r="S38" i="1"/>
  <c r="T38" i="1"/>
  <c r="U38" i="1"/>
  <c r="O40" i="1"/>
  <c r="P40" i="1"/>
  <c r="Q40" i="1"/>
  <c r="S40" i="1"/>
  <c r="T40" i="1"/>
  <c r="U40" i="1"/>
  <c r="O41" i="1"/>
  <c r="P41" i="1"/>
  <c r="Q41" i="1"/>
  <c r="S41" i="1"/>
  <c r="T41" i="1"/>
  <c r="U41" i="1"/>
  <c r="O42" i="1"/>
  <c r="P42" i="1"/>
  <c r="Q42" i="1"/>
  <c r="S42" i="1"/>
  <c r="T42" i="1"/>
  <c r="U42" i="1"/>
  <c r="O43" i="1"/>
  <c r="P43" i="1"/>
  <c r="Q43" i="1"/>
  <c r="S43" i="1"/>
  <c r="T43" i="1"/>
  <c r="U43" i="1"/>
  <c r="O44" i="1"/>
  <c r="P44" i="1"/>
  <c r="Q44" i="1"/>
  <c r="S44" i="1"/>
  <c r="T44" i="1"/>
  <c r="U44" i="1"/>
  <c r="O46" i="1"/>
  <c r="P46" i="1"/>
  <c r="Q46" i="1"/>
  <c r="S46" i="1"/>
  <c r="T46" i="1"/>
  <c r="U46" i="1"/>
  <c r="O47" i="1"/>
  <c r="P47" i="1"/>
  <c r="Q47" i="1"/>
  <c r="S47" i="1"/>
  <c r="T47" i="1"/>
  <c r="U47" i="1"/>
  <c r="O48" i="1"/>
  <c r="P48" i="1"/>
  <c r="Q48" i="1"/>
  <c r="S48" i="1"/>
  <c r="T48" i="1"/>
  <c r="U48" i="1"/>
  <c r="O49" i="1"/>
  <c r="P49" i="1"/>
  <c r="Q49" i="1"/>
  <c r="S49" i="1"/>
  <c r="T49" i="1"/>
  <c r="U49" i="1"/>
  <c r="O50" i="1"/>
  <c r="P50" i="1"/>
  <c r="Q50" i="1"/>
  <c r="S50" i="1"/>
  <c r="T50" i="1"/>
  <c r="U50" i="1"/>
  <c r="O52" i="1"/>
  <c r="P52" i="1"/>
  <c r="Q52" i="1"/>
  <c r="S52" i="1"/>
  <c r="T52" i="1"/>
  <c r="U52" i="1"/>
  <c r="O54" i="1"/>
  <c r="P54" i="1"/>
  <c r="Q54" i="1"/>
  <c r="S54" i="1"/>
  <c r="T54" i="1"/>
  <c r="U54" i="1"/>
  <c r="O55" i="1"/>
  <c r="P55" i="1"/>
  <c r="Q55" i="1"/>
  <c r="S55" i="1"/>
  <c r="T55" i="1"/>
  <c r="U55" i="1"/>
  <c r="O56" i="1"/>
  <c r="P56" i="1"/>
  <c r="Q56" i="1"/>
  <c r="S56" i="1"/>
  <c r="T56" i="1"/>
  <c r="U56" i="1"/>
  <c r="O57" i="1"/>
  <c r="P57" i="1"/>
  <c r="Q57" i="1"/>
  <c r="S57" i="1"/>
  <c r="T57" i="1"/>
  <c r="U57" i="1"/>
  <c r="O58" i="1"/>
  <c r="P58" i="1"/>
  <c r="Q58" i="1"/>
  <c r="S58" i="1"/>
  <c r="T58" i="1"/>
  <c r="U58" i="1"/>
  <c r="O60" i="1"/>
  <c r="P60" i="1"/>
  <c r="Q60" i="1"/>
  <c r="S60" i="1"/>
  <c r="T60" i="1"/>
  <c r="U60" i="1"/>
  <c r="O61" i="1"/>
  <c r="P61" i="1"/>
  <c r="Q61" i="1"/>
  <c r="S61" i="1"/>
  <c r="T61" i="1"/>
  <c r="U61" i="1"/>
  <c r="Q62" i="1"/>
  <c r="S62" i="1"/>
  <c r="T62" i="1"/>
  <c r="U62" i="1"/>
  <c r="O63" i="1"/>
  <c r="P63" i="1"/>
  <c r="Q63" i="1"/>
  <c r="S63" i="1"/>
  <c r="T63" i="1"/>
  <c r="U63" i="1"/>
  <c r="Q4" i="2"/>
  <c r="R4" i="2"/>
  <c r="S4" i="2"/>
  <c r="U4" i="2"/>
  <c r="V4" i="2"/>
  <c r="W4" i="2"/>
  <c r="Q5" i="2"/>
  <c r="R5" i="2"/>
  <c r="S5" i="2"/>
  <c r="U5" i="2"/>
  <c r="V5" i="2"/>
  <c r="W5" i="2"/>
  <c r="Q7" i="2"/>
  <c r="R7" i="2"/>
  <c r="S7" i="2"/>
  <c r="U7" i="2"/>
  <c r="V7" i="2"/>
  <c r="W7" i="2"/>
  <c r="Q8" i="2"/>
  <c r="R8" i="2"/>
  <c r="S8" i="2"/>
  <c r="U8" i="2"/>
  <c r="V8" i="2"/>
  <c r="W8" i="2"/>
  <c r="Q9" i="2"/>
  <c r="R9" i="2"/>
  <c r="S9" i="2"/>
  <c r="U9" i="2"/>
  <c r="V9" i="2"/>
  <c r="W9" i="2"/>
  <c r="Q11" i="2"/>
  <c r="R11" i="2"/>
  <c r="S11" i="2"/>
  <c r="U11" i="2"/>
  <c r="V11" i="2"/>
  <c r="W11" i="2"/>
  <c r="Q12" i="2"/>
  <c r="R12" i="2"/>
  <c r="S12" i="2"/>
  <c r="U12" i="2"/>
  <c r="V12" i="2"/>
  <c r="W12" i="2"/>
  <c r="Q13" i="2"/>
  <c r="R13" i="2"/>
  <c r="S13" i="2"/>
  <c r="U13" i="2"/>
  <c r="V13" i="2"/>
  <c r="W13" i="2"/>
  <c r="Q15" i="2"/>
  <c r="R15" i="2"/>
  <c r="S15" i="2"/>
  <c r="U15" i="2"/>
  <c r="V15" i="2"/>
  <c r="W15" i="2"/>
  <c r="Q16" i="2"/>
  <c r="R16" i="2"/>
  <c r="S16" i="2"/>
  <c r="U16" i="2"/>
  <c r="V16" i="2"/>
  <c r="W16" i="2"/>
  <c r="Q17" i="2"/>
  <c r="R17" i="2"/>
  <c r="S17" i="2"/>
  <c r="U17" i="2"/>
  <c r="V17" i="2"/>
  <c r="W17" i="2"/>
  <c r="Q18" i="2"/>
  <c r="R18" i="2"/>
  <c r="S18" i="2"/>
  <c r="U18" i="2"/>
  <c r="V18" i="2"/>
  <c r="W18" i="2"/>
  <c r="Q19" i="2"/>
  <c r="R19" i="2"/>
  <c r="S19" i="2"/>
  <c r="U19" i="2"/>
  <c r="V19" i="2"/>
  <c r="W19" i="2"/>
  <c r="Q21" i="2"/>
  <c r="R21" i="2"/>
  <c r="S21" i="2"/>
  <c r="U21" i="2"/>
  <c r="V21" i="2"/>
  <c r="W21" i="2"/>
  <c r="Q22" i="2"/>
  <c r="R22" i="2"/>
  <c r="S22" i="2"/>
  <c r="U22" i="2"/>
  <c r="V22" i="2"/>
  <c r="W22" i="2"/>
  <c r="Q23" i="2"/>
  <c r="R23" i="2"/>
  <c r="S23" i="2"/>
  <c r="U23" i="2"/>
  <c r="V23" i="2"/>
  <c r="W23" i="2"/>
  <c r="Q24" i="2"/>
  <c r="R24" i="2"/>
  <c r="S24" i="2"/>
  <c r="U24" i="2"/>
  <c r="V24" i="2"/>
  <c r="W24" i="2"/>
  <c r="Q26" i="2"/>
  <c r="R26" i="2"/>
  <c r="S26" i="2"/>
  <c r="U26" i="2"/>
  <c r="V26" i="2"/>
  <c r="W26" i="2"/>
  <c r="Q27" i="2"/>
  <c r="R27" i="2"/>
  <c r="S27" i="2"/>
  <c r="U27" i="2"/>
  <c r="V27" i="2"/>
  <c r="W27" i="2"/>
  <c r="Q28" i="2"/>
  <c r="R28" i="2"/>
  <c r="S28" i="2"/>
  <c r="U28" i="2"/>
  <c r="V28" i="2"/>
  <c r="W28" i="2"/>
  <c r="Q29" i="2"/>
  <c r="R29" i="2"/>
  <c r="S29" i="2"/>
  <c r="U29" i="2"/>
  <c r="V29" i="2"/>
  <c r="W29" i="2"/>
  <c r="D30" i="2"/>
  <c r="Q30" i="2"/>
  <c r="R30" i="2"/>
  <c r="S30" i="2"/>
  <c r="U30" i="2"/>
  <c r="V30" i="2"/>
  <c r="W30" i="2"/>
  <c r="Q31" i="2"/>
  <c r="R31" i="2"/>
  <c r="S31" i="2"/>
  <c r="U31" i="2"/>
  <c r="V31" i="2"/>
  <c r="W31" i="2"/>
  <c r="Q33" i="2"/>
  <c r="R33" i="2"/>
  <c r="S33" i="2"/>
  <c r="U33" i="2"/>
  <c r="V33" i="2"/>
  <c r="W33" i="2"/>
  <c r="Q35" i="2"/>
  <c r="R35" i="2"/>
  <c r="S35" i="2"/>
  <c r="U35" i="2"/>
  <c r="V35" i="2"/>
  <c r="W35" i="2"/>
  <c r="Q36" i="2"/>
  <c r="R36" i="2"/>
  <c r="S36" i="2"/>
  <c r="U36" i="2"/>
  <c r="V36" i="2"/>
  <c r="W36" i="2"/>
  <c r="Q37" i="2"/>
  <c r="R37" i="2"/>
  <c r="S37" i="2"/>
  <c r="U37" i="2"/>
  <c r="V37" i="2"/>
  <c r="W37" i="2"/>
  <c r="Q38" i="2"/>
  <c r="R38" i="2"/>
  <c r="S38" i="2"/>
  <c r="U38" i="2"/>
  <c r="V38" i="2"/>
  <c r="W38" i="2"/>
  <c r="Q40" i="2"/>
  <c r="R40" i="2"/>
  <c r="S40" i="2"/>
  <c r="U40" i="2"/>
  <c r="V40" i="2"/>
  <c r="W40" i="2"/>
  <c r="Q41" i="2"/>
  <c r="R41" i="2"/>
  <c r="S41" i="2"/>
  <c r="U41" i="2"/>
  <c r="V41" i="2"/>
  <c r="W41" i="2"/>
  <c r="Q42" i="2"/>
  <c r="R42" i="2"/>
  <c r="S42" i="2"/>
  <c r="U42" i="2"/>
  <c r="V42" i="2"/>
  <c r="W42" i="2"/>
  <c r="Q43" i="2"/>
  <c r="R43" i="2"/>
  <c r="S43" i="2"/>
  <c r="U43" i="2"/>
  <c r="V43" i="2"/>
  <c r="W43" i="2"/>
  <c r="Q44" i="2"/>
  <c r="R44" i="2"/>
  <c r="S44" i="2"/>
  <c r="U44" i="2"/>
  <c r="V44" i="2"/>
  <c r="W44" i="2"/>
  <c r="Q46" i="2"/>
  <c r="R46" i="2"/>
  <c r="S46" i="2"/>
  <c r="U46" i="2"/>
  <c r="V46" i="2"/>
  <c r="W46" i="2"/>
  <c r="Q47" i="2"/>
  <c r="R47" i="2"/>
  <c r="S47" i="2"/>
  <c r="U47" i="2"/>
  <c r="V47" i="2"/>
  <c r="W47" i="2"/>
  <c r="Q48" i="2"/>
  <c r="R48" i="2"/>
  <c r="S48" i="2"/>
  <c r="U48" i="2"/>
  <c r="V48" i="2"/>
  <c r="W48" i="2"/>
  <c r="Q49" i="2"/>
  <c r="R49" i="2"/>
  <c r="S49" i="2"/>
  <c r="U49" i="2"/>
  <c r="V49" i="2"/>
  <c r="W49" i="2"/>
  <c r="Q50" i="2"/>
  <c r="R50" i="2"/>
  <c r="S50" i="2"/>
  <c r="U50" i="2"/>
  <c r="V50" i="2"/>
  <c r="W50" i="2"/>
  <c r="Q52" i="2"/>
  <c r="R52" i="2"/>
  <c r="S52" i="2"/>
  <c r="U52" i="2"/>
  <c r="V52" i="2"/>
  <c r="W52" i="2"/>
  <c r="Q54" i="2"/>
  <c r="R54" i="2"/>
  <c r="S54" i="2"/>
  <c r="U54" i="2"/>
  <c r="V54" i="2"/>
  <c r="W54" i="2"/>
  <c r="Q55" i="2"/>
  <c r="R55" i="2"/>
  <c r="S55" i="2"/>
  <c r="U55" i="2"/>
  <c r="V55" i="2"/>
  <c r="W55" i="2"/>
  <c r="Q56" i="2"/>
  <c r="R56" i="2"/>
  <c r="S56" i="2"/>
  <c r="U56" i="2"/>
  <c r="V56" i="2"/>
  <c r="W56" i="2"/>
  <c r="Q57" i="2"/>
  <c r="R57" i="2"/>
  <c r="S57" i="2"/>
  <c r="U57" i="2"/>
  <c r="V57" i="2"/>
  <c r="W57" i="2"/>
  <c r="Q58" i="2"/>
  <c r="R58" i="2"/>
  <c r="S58" i="2"/>
  <c r="U58" i="2"/>
  <c r="V58" i="2"/>
  <c r="W58" i="2"/>
  <c r="Q60" i="2"/>
  <c r="R60" i="2"/>
  <c r="S60" i="2"/>
  <c r="U60" i="2"/>
  <c r="V60" i="2"/>
  <c r="W60" i="2"/>
  <c r="Q61" i="2"/>
  <c r="R61" i="2"/>
  <c r="S61" i="2"/>
  <c r="U61" i="2"/>
  <c r="V61" i="2"/>
  <c r="W61" i="2"/>
  <c r="S62" i="2"/>
  <c r="U62" i="2"/>
  <c r="V62" i="2"/>
  <c r="W62" i="2"/>
  <c r="Q63" i="2"/>
  <c r="R63" i="2"/>
  <c r="S63" i="2"/>
  <c r="U63" i="2"/>
  <c r="V63" i="2"/>
  <c r="W63" i="2"/>
</calcChain>
</file>

<file path=xl/sharedStrings.xml><?xml version="1.0" encoding="utf-8"?>
<sst xmlns="http://schemas.openxmlformats.org/spreadsheetml/2006/main" count="482" uniqueCount="37">
  <si>
    <t>Winter '99-'00</t>
  </si>
  <si>
    <t>Nepool</t>
  </si>
  <si>
    <t>Base</t>
  </si>
  <si>
    <t>Region</t>
  </si>
  <si>
    <t>Maritime</t>
  </si>
  <si>
    <t>HQ</t>
  </si>
  <si>
    <t>NYPP</t>
  </si>
  <si>
    <t>PJM</t>
  </si>
  <si>
    <t>OH</t>
  </si>
  <si>
    <t>ECAR</t>
  </si>
  <si>
    <t>VACAR</t>
  </si>
  <si>
    <t>TVA</t>
  </si>
  <si>
    <t>MAIN</t>
  </si>
  <si>
    <t>FRCC</t>
  </si>
  <si>
    <t>SOCO</t>
  </si>
  <si>
    <t>ENT</t>
  </si>
  <si>
    <t>SPP</t>
  </si>
  <si>
    <t>MAPP</t>
  </si>
  <si>
    <t>ERCOT</t>
  </si>
  <si>
    <t>MH</t>
  </si>
  <si>
    <t>For Base values, Positve = Into, Negative = Out</t>
  </si>
  <si>
    <t>Import</t>
  </si>
  <si>
    <t>Export</t>
  </si>
  <si>
    <t>Winter 00-01</t>
  </si>
  <si>
    <t>Counter-P</t>
  </si>
  <si>
    <t>Notes</t>
  </si>
  <si>
    <t>?</t>
  </si>
  <si>
    <t>match MAIN report</t>
  </si>
  <si>
    <t>na in MAIN report</t>
  </si>
  <si>
    <t>Base not match in MAIN report; NERC 18 but MAIN 118</t>
  </si>
  <si>
    <t>found only in MAIN report</t>
  </si>
  <si>
    <t>Chg Import 99-00 to 00-01</t>
  </si>
  <si>
    <t>Chg Export 99-00 to 00-01</t>
  </si>
  <si>
    <t>% Chg Import  99-00 to 00-01</t>
  </si>
  <si>
    <t>% Chg Export 99-00 to 00-01</t>
  </si>
  <si>
    <t>Chg Base</t>
  </si>
  <si>
    <t>% Chg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</si>
</sst>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165" fontId="2" fillId="0" borderId="0" xfId="1" applyNumberFormat="1" applyFont="1"/>
    <xf numFmtId="0" fontId="3" fillId="0" borderId="0" xfId="0" applyFont="1"/>
    <xf numFmtId="165" fontId="3" fillId="0" borderId="0" xfId="1" applyNumberFormat="1" applyFont="1"/>
    <xf numFmtId="165" fontId="4" fillId="0" borderId="0" xfId="1" applyNumberFormat="1" applyFont="1"/>
    <xf numFmtId="165" fontId="0" fillId="0" borderId="0" xfId="0" applyNumberFormat="1"/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9"/>
  <sheetViews>
    <sheetView tabSelected="1" zoomScale="75" workbookViewId="0">
      <pane xSplit="2" ySplit="3" topLeftCell="M4" activePane="bottomRight" state="frozen"/>
      <selection pane="topRight" activeCell="B1" sqref="B1"/>
      <selection pane="bottomLeft" activeCell="A4" sqref="A4"/>
      <selection pane="bottomRight" activeCell="AC35" sqref="AC35"/>
    </sheetView>
  </sheetViews>
  <sheetFormatPr defaultRowHeight="12.75" x14ac:dyDescent="0.2"/>
  <cols>
    <col min="2" max="2" width="10" bestFit="1" customWidth="1"/>
    <col min="8" max="8" width="3" customWidth="1"/>
    <col min="10" max="10" width="10" bestFit="1" customWidth="1"/>
    <col min="14" max="14" width="47.28515625" bestFit="1" customWidth="1"/>
    <col min="15" max="15" width="20.5703125" customWidth="1"/>
    <col min="16" max="16" width="26.42578125" customWidth="1"/>
    <col min="17" max="17" width="20.5703125" customWidth="1"/>
    <col min="19" max="19" width="26.140625" bestFit="1" customWidth="1"/>
    <col min="20" max="20" width="28.5703125" bestFit="1" customWidth="1"/>
    <col min="21" max="21" width="12" customWidth="1"/>
  </cols>
  <sheetData>
    <row r="1" spans="1:21" x14ac:dyDescent="0.2">
      <c r="A1" t="s">
        <v>0</v>
      </c>
      <c r="C1" t="s">
        <v>20</v>
      </c>
      <c r="I1" t="s">
        <v>23</v>
      </c>
    </row>
    <row r="3" spans="1:21" x14ac:dyDescent="0.2">
      <c r="A3" s="3" t="s">
        <v>3</v>
      </c>
      <c r="B3" s="3" t="s">
        <v>24</v>
      </c>
      <c r="C3" s="3" t="s">
        <v>2</v>
      </c>
      <c r="D3" s="3" t="s">
        <v>21</v>
      </c>
      <c r="E3" s="3" t="s">
        <v>22</v>
      </c>
      <c r="F3" s="3"/>
      <c r="G3" s="3"/>
      <c r="H3" s="3"/>
      <c r="I3" s="3" t="s">
        <v>3</v>
      </c>
      <c r="J3" s="3" t="s">
        <v>24</v>
      </c>
      <c r="K3" s="3" t="s">
        <v>2</v>
      </c>
      <c r="L3" s="3" t="s">
        <v>21</v>
      </c>
      <c r="M3" s="3" t="s">
        <v>22</v>
      </c>
      <c r="N3" s="3" t="s">
        <v>25</v>
      </c>
      <c r="O3" s="3" t="s">
        <v>31</v>
      </c>
      <c r="P3" s="3" t="s">
        <v>32</v>
      </c>
      <c r="Q3" s="3" t="s">
        <v>35</v>
      </c>
      <c r="S3" s="3" t="s">
        <v>33</v>
      </c>
      <c r="T3" s="3" t="s">
        <v>34</v>
      </c>
      <c r="U3" s="3" t="s">
        <v>36</v>
      </c>
    </row>
    <row r="4" spans="1:21" x14ac:dyDescent="0.2">
      <c r="A4" t="s">
        <v>1</v>
      </c>
      <c r="B4" t="s">
        <v>4</v>
      </c>
      <c r="C4" s="1">
        <v>425</v>
      </c>
      <c r="D4" s="1">
        <v>275</v>
      </c>
      <c r="E4" s="1">
        <v>300</v>
      </c>
      <c r="I4" t="s">
        <v>1</v>
      </c>
      <c r="J4" t="s">
        <v>4</v>
      </c>
      <c r="K4" s="1">
        <v>324</v>
      </c>
      <c r="L4" s="1">
        <v>376</v>
      </c>
      <c r="M4" s="1">
        <v>249</v>
      </c>
      <c r="N4" t="s">
        <v>28</v>
      </c>
      <c r="O4" s="6">
        <f>L4-D4</f>
        <v>101</v>
      </c>
      <c r="P4" s="6">
        <f>M4-E4</f>
        <v>-51</v>
      </c>
      <c r="Q4" s="6">
        <f>K4-C4</f>
        <v>-101</v>
      </c>
      <c r="S4" s="7">
        <f>O4/D4</f>
        <v>0.36727272727272725</v>
      </c>
      <c r="T4" s="7">
        <f>P4/E4</f>
        <v>-0.17</v>
      </c>
      <c r="U4" s="7">
        <f>Q4/C4</f>
        <v>-0.23764705882352941</v>
      </c>
    </row>
    <row r="5" spans="1:21" x14ac:dyDescent="0.2">
      <c r="B5" t="s">
        <v>5</v>
      </c>
      <c r="C5" s="1">
        <v>600</v>
      </c>
      <c r="D5" s="1">
        <v>1185</v>
      </c>
      <c r="E5" s="1">
        <v>1850</v>
      </c>
      <c r="J5" t="s">
        <v>5</v>
      </c>
      <c r="K5" s="1">
        <v>600</v>
      </c>
      <c r="L5" s="1">
        <v>1185</v>
      </c>
      <c r="M5" s="1">
        <v>1850</v>
      </c>
      <c r="N5" t="s">
        <v>28</v>
      </c>
      <c r="O5" s="6">
        <f t="shared" ref="O5:O63" si="0">L5-D5</f>
        <v>0</v>
      </c>
      <c r="P5" s="6">
        <f t="shared" ref="P5:P63" si="1">M5-E5</f>
        <v>0</v>
      </c>
      <c r="Q5" s="6">
        <f t="shared" ref="Q5:Q63" si="2">K5-C5</f>
        <v>0</v>
      </c>
      <c r="S5" s="7">
        <f>O5/D5</f>
        <v>0</v>
      </c>
      <c r="T5" s="7">
        <f>P5/E5</f>
        <v>0</v>
      </c>
      <c r="U5" s="7">
        <f t="shared" ref="U5:U63" si="3">Q5/C5</f>
        <v>0</v>
      </c>
    </row>
    <row r="6" spans="1:21" x14ac:dyDescent="0.2">
      <c r="C6" s="1"/>
      <c r="D6" s="1"/>
      <c r="E6" s="1"/>
      <c r="K6" s="1"/>
      <c r="L6" s="1"/>
      <c r="M6" s="1"/>
      <c r="O6" s="6"/>
      <c r="P6" s="6"/>
      <c r="Q6" s="6"/>
      <c r="S6" s="7"/>
      <c r="T6" s="7"/>
      <c r="U6" s="7"/>
    </row>
    <row r="7" spans="1:21" x14ac:dyDescent="0.2">
      <c r="A7" t="s">
        <v>6</v>
      </c>
      <c r="B7" t="s">
        <v>5</v>
      </c>
      <c r="C7" s="1">
        <v>100</v>
      </c>
      <c r="D7" s="1">
        <v>1300</v>
      </c>
      <c r="E7" s="1">
        <v>1100</v>
      </c>
      <c r="I7" t="s">
        <v>6</v>
      </c>
      <c r="J7" t="s">
        <v>5</v>
      </c>
      <c r="K7" s="1">
        <v>150</v>
      </c>
      <c r="L7" s="1">
        <v>1350</v>
      </c>
      <c r="M7" s="1">
        <v>1150</v>
      </c>
      <c r="N7" t="s">
        <v>28</v>
      </c>
      <c r="O7" s="6">
        <f t="shared" si="0"/>
        <v>50</v>
      </c>
      <c r="P7" s="6">
        <f t="shared" si="1"/>
        <v>50</v>
      </c>
      <c r="Q7" s="6">
        <f t="shared" si="2"/>
        <v>50</v>
      </c>
      <c r="S7" s="7">
        <f t="shared" ref="S7:T9" si="4">O7/D7</f>
        <v>3.8461538461538464E-2</v>
      </c>
      <c r="T7" s="7">
        <f t="shared" si="4"/>
        <v>4.5454545454545456E-2</v>
      </c>
      <c r="U7" s="7">
        <f t="shared" si="3"/>
        <v>0.5</v>
      </c>
    </row>
    <row r="8" spans="1:21" x14ac:dyDescent="0.2">
      <c r="B8" t="s">
        <v>7</v>
      </c>
      <c r="C8" s="1">
        <v>442</v>
      </c>
      <c r="D8" s="1">
        <v>2950</v>
      </c>
      <c r="E8" s="1">
        <v>4050</v>
      </c>
      <c r="J8" t="s">
        <v>7</v>
      </c>
      <c r="K8" s="1">
        <v>392</v>
      </c>
      <c r="L8" s="1">
        <v>4250</v>
      </c>
      <c r="M8" s="1">
        <v>4250</v>
      </c>
      <c r="N8" t="s">
        <v>28</v>
      </c>
      <c r="O8" s="6">
        <f t="shared" si="0"/>
        <v>1300</v>
      </c>
      <c r="P8" s="6">
        <f t="shared" si="1"/>
        <v>200</v>
      </c>
      <c r="Q8" s="6">
        <f t="shared" si="2"/>
        <v>-50</v>
      </c>
      <c r="S8" s="7">
        <f t="shared" si="4"/>
        <v>0.44067796610169491</v>
      </c>
      <c r="T8" s="7">
        <f t="shared" si="4"/>
        <v>4.9382716049382713E-2</v>
      </c>
      <c r="U8" s="7">
        <f t="shared" si="3"/>
        <v>-0.11312217194570136</v>
      </c>
    </row>
    <row r="9" spans="1:21" x14ac:dyDescent="0.2">
      <c r="B9" t="s">
        <v>8</v>
      </c>
      <c r="C9" s="1">
        <v>0</v>
      </c>
      <c r="D9" s="1">
        <v>2300</v>
      </c>
      <c r="E9" s="1">
        <v>2030</v>
      </c>
      <c r="J9" t="s">
        <v>8</v>
      </c>
      <c r="K9" s="1">
        <v>0</v>
      </c>
      <c r="L9" s="1">
        <v>1750</v>
      </c>
      <c r="M9" s="1">
        <v>1800</v>
      </c>
      <c r="N9" t="s">
        <v>28</v>
      </c>
      <c r="O9" s="6">
        <f t="shared" si="0"/>
        <v>-550</v>
      </c>
      <c r="P9" s="6">
        <f t="shared" si="1"/>
        <v>-230</v>
      </c>
      <c r="Q9" s="6">
        <f t="shared" si="2"/>
        <v>0</v>
      </c>
      <c r="S9" s="7">
        <f t="shared" si="4"/>
        <v>-0.2391304347826087</v>
      </c>
      <c r="T9" s="7">
        <f t="shared" si="4"/>
        <v>-0.11330049261083744</v>
      </c>
      <c r="U9" s="7" t="e">
        <f t="shared" si="3"/>
        <v>#DIV/0!</v>
      </c>
    </row>
    <row r="10" spans="1:21" x14ac:dyDescent="0.2">
      <c r="C10" s="1"/>
      <c r="D10" s="1"/>
      <c r="E10" s="1"/>
      <c r="K10" s="1"/>
      <c r="L10" s="1"/>
      <c r="M10" s="1"/>
      <c r="O10" s="6"/>
      <c r="P10" s="6"/>
      <c r="Q10" s="6"/>
      <c r="S10" s="7"/>
      <c r="T10" s="7"/>
      <c r="U10" s="7"/>
    </row>
    <row r="11" spans="1:21" x14ac:dyDescent="0.2">
      <c r="A11" t="s">
        <v>7</v>
      </c>
      <c r="B11" t="s">
        <v>6</v>
      </c>
      <c r="C11" s="1">
        <v>-442</v>
      </c>
      <c r="D11" s="1">
        <v>4050</v>
      </c>
      <c r="E11" s="1">
        <v>2950</v>
      </c>
      <c r="I11" t="s">
        <v>7</v>
      </c>
      <c r="J11" t="s">
        <v>6</v>
      </c>
      <c r="K11" s="1">
        <v>-392</v>
      </c>
      <c r="L11" s="1">
        <v>4250</v>
      </c>
      <c r="M11" s="1">
        <v>4250</v>
      </c>
      <c r="N11" t="s">
        <v>28</v>
      </c>
      <c r="O11" s="6">
        <f t="shared" si="0"/>
        <v>200</v>
      </c>
      <c r="P11" s="6">
        <f t="shared" si="1"/>
        <v>1300</v>
      </c>
      <c r="Q11" s="6">
        <f t="shared" si="2"/>
        <v>50</v>
      </c>
      <c r="S11" s="7">
        <f t="shared" ref="S11:T13" si="5">O11/D11</f>
        <v>4.9382716049382713E-2</v>
      </c>
      <c r="T11" s="7">
        <f t="shared" si="5"/>
        <v>0.44067796610169491</v>
      </c>
      <c r="U11" s="7">
        <f t="shared" si="3"/>
        <v>-0.11312217194570136</v>
      </c>
    </row>
    <row r="12" spans="1:21" x14ac:dyDescent="0.2">
      <c r="B12" t="s">
        <v>10</v>
      </c>
      <c r="C12" s="1">
        <v>0</v>
      </c>
      <c r="D12" s="1">
        <v>3750</v>
      </c>
      <c r="E12" s="1">
        <v>4000</v>
      </c>
      <c r="J12" t="s">
        <v>10</v>
      </c>
      <c r="K12" s="1">
        <v>0</v>
      </c>
      <c r="L12" s="1">
        <v>4000</v>
      </c>
      <c r="M12" s="1">
        <v>3350</v>
      </c>
      <c r="N12" t="s">
        <v>28</v>
      </c>
      <c r="O12" s="6">
        <f t="shared" si="0"/>
        <v>250</v>
      </c>
      <c r="P12" s="6">
        <f t="shared" si="1"/>
        <v>-650</v>
      </c>
      <c r="Q12" s="6">
        <f t="shared" si="2"/>
        <v>0</v>
      </c>
      <c r="S12" s="7">
        <f t="shared" si="5"/>
        <v>6.6666666666666666E-2</v>
      </c>
      <c r="T12" s="7">
        <f t="shared" si="5"/>
        <v>-0.16250000000000001</v>
      </c>
      <c r="U12" s="7" t="e">
        <f t="shared" si="3"/>
        <v>#DIV/0!</v>
      </c>
    </row>
    <row r="13" spans="1:21" x14ac:dyDescent="0.2">
      <c r="B13" t="s">
        <v>9</v>
      </c>
      <c r="C13" s="1">
        <v>418</v>
      </c>
      <c r="D13" s="1">
        <v>3400</v>
      </c>
      <c r="E13" s="1">
        <v>4000</v>
      </c>
      <c r="J13" t="s">
        <v>9</v>
      </c>
      <c r="K13" s="1">
        <v>618</v>
      </c>
      <c r="L13" s="1">
        <v>2200</v>
      </c>
      <c r="M13" s="1">
        <v>4000</v>
      </c>
      <c r="N13" t="s">
        <v>28</v>
      </c>
      <c r="O13" s="6">
        <f t="shared" si="0"/>
        <v>-1200</v>
      </c>
      <c r="P13" s="6">
        <f t="shared" si="1"/>
        <v>0</v>
      </c>
      <c r="Q13" s="6">
        <f t="shared" si="2"/>
        <v>200</v>
      </c>
      <c r="S13" s="7">
        <f t="shared" si="5"/>
        <v>-0.35294117647058826</v>
      </c>
      <c r="T13" s="7">
        <f t="shared" si="5"/>
        <v>0</v>
      </c>
      <c r="U13" s="7">
        <f t="shared" si="3"/>
        <v>0.4784688995215311</v>
      </c>
    </row>
    <row r="14" spans="1:21" x14ac:dyDescent="0.2">
      <c r="C14" s="1"/>
      <c r="D14" s="1"/>
      <c r="E14" s="1"/>
      <c r="K14" s="1"/>
      <c r="L14" s="1"/>
      <c r="M14" s="1"/>
      <c r="O14" s="6"/>
      <c r="P14" s="6"/>
      <c r="Q14" s="6"/>
      <c r="S14" s="7"/>
      <c r="T14" s="7"/>
      <c r="U14" s="7"/>
    </row>
    <row r="15" spans="1:21" x14ac:dyDescent="0.2">
      <c r="A15" t="s">
        <v>9</v>
      </c>
      <c r="B15" t="s">
        <v>7</v>
      </c>
      <c r="C15" s="1">
        <v>-418</v>
      </c>
      <c r="D15" s="1">
        <v>4000</v>
      </c>
      <c r="E15" s="1">
        <v>3400</v>
      </c>
      <c r="I15" t="s">
        <v>9</v>
      </c>
      <c r="J15" t="s">
        <v>7</v>
      </c>
      <c r="K15" s="1">
        <v>-618</v>
      </c>
      <c r="L15" s="1">
        <v>4000</v>
      </c>
      <c r="M15" s="1">
        <v>2200</v>
      </c>
      <c r="N15" t="s">
        <v>28</v>
      </c>
      <c r="O15" s="6">
        <f t="shared" si="0"/>
        <v>0</v>
      </c>
      <c r="P15" s="6">
        <f t="shared" si="1"/>
        <v>-1200</v>
      </c>
      <c r="Q15" s="6">
        <f t="shared" si="2"/>
        <v>-200</v>
      </c>
      <c r="S15" s="7">
        <f t="shared" ref="S15:T19" si="6">O15/D15</f>
        <v>0</v>
      </c>
      <c r="T15" s="7">
        <f t="shared" si="6"/>
        <v>-0.35294117647058826</v>
      </c>
      <c r="U15" s="7">
        <f t="shared" si="3"/>
        <v>0.4784688995215311</v>
      </c>
    </row>
    <row r="16" spans="1:21" x14ac:dyDescent="0.2">
      <c r="B16" t="s">
        <v>10</v>
      </c>
      <c r="C16" s="1">
        <v>246</v>
      </c>
      <c r="D16" s="1">
        <v>3750</v>
      </c>
      <c r="E16" s="1">
        <v>3150</v>
      </c>
      <c r="J16" t="s">
        <v>10</v>
      </c>
      <c r="K16" s="1">
        <v>46</v>
      </c>
      <c r="L16" s="1">
        <v>4000</v>
      </c>
      <c r="M16" s="1">
        <v>2100</v>
      </c>
      <c r="N16" t="s">
        <v>28</v>
      </c>
      <c r="O16" s="6">
        <f t="shared" si="0"/>
        <v>250</v>
      </c>
      <c r="P16" s="6">
        <f t="shared" si="1"/>
        <v>-1050</v>
      </c>
      <c r="Q16" s="6">
        <f t="shared" si="2"/>
        <v>-200</v>
      </c>
      <c r="S16" s="7">
        <f t="shared" si="6"/>
        <v>6.6666666666666666E-2</v>
      </c>
      <c r="T16" s="7">
        <f t="shared" si="6"/>
        <v>-0.33333333333333331</v>
      </c>
      <c r="U16" s="7">
        <f t="shared" si="3"/>
        <v>-0.81300813008130079</v>
      </c>
    </row>
    <row r="17" spans="1:21" x14ac:dyDescent="0.2">
      <c r="B17" t="s">
        <v>11</v>
      </c>
      <c r="C17" s="1">
        <v>430</v>
      </c>
      <c r="D17" s="1">
        <v>2600</v>
      </c>
      <c r="E17" s="1">
        <v>2400</v>
      </c>
      <c r="J17" t="s">
        <v>11</v>
      </c>
      <c r="K17" s="1">
        <v>302</v>
      </c>
      <c r="L17" s="1">
        <v>1700</v>
      </c>
      <c r="M17" s="1">
        <v>2700</v>
      </c>
      <c r="N17" s="3" t="s">
        <v>27</v>
      </c>
      <c r="O17" s="6">
        <f t="shared" si="0"/>
        <v>-900</v>
      </c>
      <c r="P17" s="6">
        <f t="shared" si="1"/>
        <v>300</v>
      </c>
      <c r="Q17" s="6">
        <f t="shared" si="2"/>
        <v>-128</v>
      </c>
      <c r="S17" s="7">
        <f t="shared" si="6"/>
        <v>-0.34615384615384615</v>
      </c>
      <c r="T17" s="7">
        <f t="shared" si="6"/>
        <v>0.125</v>
      </c>
      <c r="U17" s="7">
        <f t="shared" si="3"/>
        <v>-0.29767441860465116</v>
      </c>
    </row>
    <row r="18" spans="1:21" x14ac:dyDescent="0.2">
      <c r="B18" t="s">
        <v>12</v>
      </c>
      <c r="C18" s="1">
        <v>148</v>
      </c>
      <c r="D18" s="1">
        <v>4000</v>
      </c>
      <c r="E18" s="1">
        <v>4000</v>
      </c>
      <c r="J18" t="s">
        <v>12</v>
      </c>
      <c r="K18" s="1">
        <v>189</v>
      </c>
      <c r="L18" s="1">
        <v>3400</v>
      </c>
      <c r="M18" s="1">
        <v>4000</v>
      </c>
      <c r="N18" s="3" t="s">
        <v>27</v>
      </c>
      <c r="O18" s="6">
        <f t="shared" si="0"/>
        <v>-600</v>
      </c>
      <c r="P18" s="6">
        <f t="shared" si="1"/>
        <v>0</v>
      </c>
      <c r="Q18" s="6">
        <f t="shared" si="2"/>
        <v>41</v>
      </c>
      <c r="S18" s="7">
        <f t="shared" si="6"/>
        <v>-0.15</v>
      </c>
      <c r="T18" s="7">
        <f t="shared" si="6"/>
        <v>0</v>
      </c>
      <c r="U18" s="7">
        <f t="shared" si="3"/>
        <v>0.27702702702702703</v>
      </c>
    </row>
    <row r="19" spans="1:21" x14ac:dyDescent="0.2">
      <c r="B19" t="s">
        <v>8</v>
      </c>
      <c r="C19" s="1">
        <v>0</v>
      </c>
      <c r="D19" s="1">
        <v>1700</v>
      </c>
      <c r="E19" s="1">
        <v>1700</v>
      </c>
      <c r="J19" t="s">
        <v>8</v>
      </c>
      <c r="K19" s="1">
        <v>0</v>
      </c>
      <c r="L19" s="1">
        <v>2600</v>
      </c>
      <c r="M19" s="1">
        <v>2550</v>
      </c>
      <c r="N19" t="s">
        <v>28</v>
      </c>
      <c r="O19" s="6">
        <f t="shared" si="0"/>
        <v>900</v>
      </c>
      <c r="P19" s="6">
        <f t="shared" si="1"/>
        <v>850</v>
      </c>
      <c r="Q19" s="6">
        <f t="shared" si="2"/>
        <v>0</v>
      </c>
      <c r="S19" s="7">
        <f t="shared" si="6"/>
        <v>0.52941176470588236</v>
      </c>
      <c r="T19" s="7">
        <f t="shared" si="6"/>
        <v>0.5</v>
      </c>
      <c r="U19" s="7" t="e">
        <f t="shared" si="3"/>
        <v>#DIV/0!</v>
      </c>
    </row>
    <row r="20" spans="1:21" x14ac:dyDescent="0.2">
      <c r="C20" s="1"/>
      <c r="D20" s="1"/>
      <c r="E20" s="1"/>
      <c r="K20" s="1"/>
      <c r="L20" s="1"/>
      <c r="M20" s="1"/>
      <c r="O20" s="6"/>
      <c r="P20" s="6"/>
      <c r="Q20" s="6"/>
      <c r="S20" s="7"/>
      <c r="T20" s="7"/>
      <c r="U20" s="7"/>
    </row>
    <row r="21" spans="1:21" x14ac:dyDescent="0.2">
      <c r="A21" t="s">
        <v>10</v>
      </c>
      <c r="B21" t="s">
        <v>7</v>
      </c>
      <c r="C21" s="1">
        <v>0</v>
      </c>
      <c r="D21" s="1">
        <v>4000</v>
      </c>
      <c r="E21" s="1">
        <v>3750</v>
      </c>
      <c r="I21" t="s">
        <v>10</v>
      </c>
      <c r="J21" t="s">
        <v>7</v>
      </c>
      <c r="K21" s="1">
        <v>0</v>
      </c>
      <c r="L21" s="1">
        <v>3350</v>
      </c>
      <c r="M21" s="1">
        <v>4000</v>
      </c>
      <c r="N21" t="s">
        <v>28</v>
      </c>
      <c r="O21" s="6">
        <f t="shared" si="0"/>
        <v>-650</v>
      </c>
      <c r="P21" s="6">
        <f t="shared" si="1"/>
        <v>250</v>
      </c>
      <c r="Q21" s="6">
        <f t="shared" si="2"/>
        <v>0</v>
      </c>
      <c r="S21" s="7">
        <f t="shared" ref="S21:T24" si="7">O21/D21</f>
        <v>-0.16250000000000001</v>
      </c>
      <c r="T21" s="7">
        <f t="shared" si="7"/>
        <v>6.6666666666666666E-2</v>
      </c>
      <c r="U21" s="7" t="e">
        <f t="shared" si="3"/>
        <v>#DIV/0!</v>
      </c>
    </row>
    <row r="22" spans="1:21" x14ac:dyDescent="0.2">
      <c r="B22" t="s">
        <v>9</v>
      </c>
      <c r="C22" s="1">
        <v>-246</v>
      </c>
      <c r="D22" s="1">
        <v>3150</v>
      </c>
      <c r="E22" s="1">
        <v>3750</v>
      </c>
      <c r="J22" t="s">
        <v>9</v>
      </c>
      <c r="K22" s="1">
        <v>-46</v>
      </c>
      <c r="L22" s="1">
        <v>2100</v>
      </c>
      <c r="M22" s="1">
        <v>4000</v>
      </c>
      <c r="N22" t="s">
        <v>28</v>
      </c>
      <c r="O22" s="6">
        <f t="shared" si="0"/>
        <v>-1050</v>
      </c>
      <c r="P22" s="6">
        <f t="shared" si="1"/>
        <v>250</v>
      </c>
      <c r="Q22" s="6">
        <f t="shared" si="2"/>
        <v>200</v>
      </c>
      <c r="S22" s="7">
        <f t="shared" si="7"/>
        <v>-0.33333333333333331</v>
      </c>
      <c r="T22" s="7">
        <f t="shared" si="7"/>
        <v>6.6666666666666666E-2</v>
      </c>
      <c r="U22" s="7">
        <f t="shared" si="3"/>
        <v>-0.81300813008130079</v>
      </c>
    </row>
    <row r="23" spans="1:21" x14ac:dyDescent="0.2">
      <c r="B23" t="s">
        <v>11</v>
      </c>
      <c r="C23" s="1">
        <v>14</v>
      </c>
      <c r="D23" s="1">
        <v>3000</v>
      </c>
      <c r="E23" s="1">
        <v>3000</v>
      </c>
      <c r="J23" t="s">
        <v>11</v>
      </c>
      <c r="K23" s="1">
        <v>14</v>
      </c>
      <c r="L23" s="1">
        <v>2900</v>
      </c>
      <c r="M23" s="1">
        <v>3000</v>
      </c>
      <c r="N23" t="s">
        <v>28</v>
      </c>
      <c r="O23" s="6">
        <f t="shared" si="0"/>
        <v>-100</v>
      </c>
      <c r="P23" s="6">
        <f t="shared" si="1"/>
        <v>0</v>
      </c>
      <c r="Q23" s="6">
        <f t="shared" si="2"/>
        <v>0</v>
      </c>
      <c r="S23" s="7">
        <f t="shared" si="7"/>
        <v>-3.3333333333333333E-2</v>
      </c>
      <c r="T23" s="7">
        <f t="shared" si="7"/>
        <v>0</v>
      </c>
      <c r="U23" s="7">
        <f t="shared" si="3"/>
        <v>0</v>
      </c>
    </row>
    <row r="24" spans="1:21" x14ac:dyDescent="0.2">
      <c r="B24" t="s">
        <v>14</v>
      </c>
      <c r="C24" s="1">
        <v>-1177</v>
      </c>
      <c r="D24" s="1">
        <v>3000</v>
      </c>
      <c r="E24" s="1">
        <v>3000</v>
      </c>
      <c r="J24" t="s">
        <v>14</v>
      </c>
      <c r="K24" s="1">
        <v>-552</v>
      </c>
      <c r="L24" s="1">
        <v>3500</v>
      </c>
      <c r="M24" s="1">
        <v>3000</v>
      </c>
      <c r="N24" t="s">
        <v>28</v>
      </c>
      <c r="O24" s="6">
        <f t="shared" si="0"/>
        <v>500</v>
      </c>
      <c r="P24" s="6">
        <f t="shared" si="1"/>
        <v>0</v>
      </c>
      <c r="Q24" s="6">
        <f t="shared" si="2"/>
        <v>625</v>
      </c>
      <c r="S24" s="7">
        <f t="shared" si="7"/>
        <v>0.16666666666666666</v>
      </c>
      <c r="T24" s="7">
        <f t="shared" si="7"/>
        <v>0</v>
      </c>
      <c r="U24" s="7">
        <f t="shared" si="3"/>
        <v>-0.53101104502973662</v>
      </c>
    </row>
    <row r="25" spans="1:21" x14ac:dyDescent="0.2">
      <c r="C25" s="1"/>
      <c r="D25" s="1"/>
      <c r="E25" s="1"/>
      <c r="K25" s="1"/>
      <c r="L25" s="1"/>
      <c r="M25" s="1"/>
      <c r="O25" s="6"/>
      <c r="P25" s="6"/>
      <c r="Q25" s="6"/>
      <c r="S25" s="7"/>
      <c r="T25" s="7"/>
      <c r="U25" s="7"/>
    </row>
    <row r="26" spans="1:21" x14ac:dyDescent="0.2">
      <c r="A26" t="s">
        <v>11</v>
      </c>
      <c r="B26" t="s">
        <v>10</v>
      </c>
      <c r="C26" s="1">
        <v>-14</v>
      </c>
      <c r="D26" s="1">
        <v>3000</v>
      </c>
      <c r="E26" s="1">
        <v>3000</v>
      </c>
      <c r="I26" t="s">
        <v>11</v>
      </c>
      <c r="J26" t="s">
        <v>10</v>
      </c>
      <c r="K26" s="1">
        <v>-14</v>
      </c>
      <c r="L26" s="1">
        <v>3000</v>
      </c>
      <c r="M26" s="1">
        <v>2900</v>
      </c>
      <c r="N26" t="s">
        <v>28</v>
      </c>
      <c r="O26" s="6">
        <f t="shared" si="0"/>
        <v>0</v>
      </c>
      <c r="P26" s="6">
        <f t="shared" si="1"/>
        <v>-100</v>
      </c>
      <c r="Q26" s="6">
        <f t="shared" si="2"/>
        <v>0</v>
      </c>
      <c r="S26" s="7">
        <f t="shared" ref="S26:T31" si="8">O26/D26</f>
        <v>0</v>
      </c>
      <c r="T26" s="7">
        <f t="shared" si="8"/>
        <v>-3.3333333333333333E-2</v>
      </c>
      <c r="U26" s="7">
        <f t="shared" si="3"/>
        <v>0</v>
      </c>
    </row>
    <row r="27" spans="1:21" x14ac:dyDescent="0.2">
      <c r="B27" t="s">
        <v>14</v>
      </c>
      <c r="C27" s="1">
        <v>-576</v>
      </c>
      <c r="D27" s="1">
        <v>3000</v>
      </c>
      <c r="E27" s="1">
        <v>2400</v>
      </c>
      <c r="J27" t="s">
        <v>14</v>
      </c>
      <c r="K27" s="1">
        <v>-441</v>
      </c>
      <c r="L27" s="1">
        <v>3600</v>
      </c>
      <c r="M27" s="1">
        <v>3000</v>
      </c>
      <c r="N27" t="s">
        <v>28</v>
      </c>
      <c r="O27" s="6">
        <f t="shared" si="0"/>
        <v>600</v>
      </c>
      <c r="P27" s="6">
        <f t="shared" si="1"/>
        <v>600</v>
      </c>
      <c r="Q27" s="6">
        <f t="shared" si="2"/>
        <v>135</v>
      </c>
      <c r="S27" s="7">
        <f t="shared" si="8"/>
        <v>0.2</v>
      </c>
      <c r="T27" s="7">
        <f t="shared" si="8"/>
        <v>0.25</v>
      </c>
      <c r="U27" s="7">
        <f t="shared" si="3"/>
        <v>-0.234375</v>
      </c>
    </row>
    <row r="28" spans="1:21" x14ac:dyDescent="0.2">
      <c r="B28" t="s">
        <v>9</v>
      </c>
      <c r="C28" s="1">
        <v>-430</v>
      </c>
      <c r="D28" s="1">
        <v>2400</v>
      </c>
      <c r="E28" s="1">
        <v>2600</v>
      </c>
      <c r="J28" t="s">
        <v>9</v>
      </c>
      <c r="K28" s="1">
        <v>-302</v>
      </c>
      <c r="L28" s="1">
        <v>2700</v>
      </c>
      <c r="M28" s="1">
        <v>1700</v>
      </c>
      <c r="N28" s="3" t="s">
        <v>27</v>
      </c>
      <c r="O28" s="6">
        <f t="shared" si="0"/>
        <v>300</v>
      </c>
      <c r="P28" s="6">
        <f t="shared" si="1"/>
        <v>-900</v>
      </c>
      <c r="Q28" s="6">
        <f t="shared" si="2"/>
        <v>128</v>
      </c>
      <c r="S28" s="7">
        <f t="shared" si="8"/>
        <v>0.125</v>
      </c>
      <c r="T28" s="7">
        <f t="shared" si="8"/>
        <v>-0.34615384615384615</v>
      </c>
      <c r="U28" s="7">
        <f t="shared" si="3"/>
        <v>-0.29767441860465116</v>
      </c>
    </row>
    <row r="29" spans="1:21" x14ac:dyDescent="0.2">
      <c r="B29" t="s">
        <v>12</v>
      </c>
      <c r="C29" s="1">
        <v>-28</v>
      </c>
      <c r="D29" s="1">
        <v>3000</v>
      </c>
      <c r="E29" s="1">
        <v>3300</v>
      </c>
      <c r="J29" t="s">
        <v>12</v>
      </c>
      <c r="K29" s="1">
        <v>-28</v>
      </c>
      <c r="L29" s="1">
        <v>2100</v>
      </c>
      <c r="M29" s="1">
        <v>2500</v>
      </c>
      <c r="N29" s="3" t="s">
        <v>27</v>
      </c>
      <c r="O29" s="6">
        <f t="shared" si="0"/>
        <v>-900</v>
      </c>
      <c r="P29" s="6">
        <f t="shared" si="1"/>
        <v>-800</v>
      </c>
      <c r="Q29" s="6">
        <f t="shared" si="2"/>
        <v>0</v>
      </c>
      <c r="S29" s="7">
        <f t="shared" si="8"/>
        <v>-0.3</v>
      </c>
      <c r="T29" s="7">
        <f t="shared" si="8"/>
        <v>-0.24242424242424243</v>
      </c>
      <c r="U29" s="7">
        <f t="shared" si="3"/>
        <v>0</v>
      </c>
    </row>
    <row r="30" spans="1:21" x14ac:dyDescent="0.2">
      <c r="B30" t="s">
        <v>15</v>
      </c>
      <c r="C30" s="1">
        <v>-61</v>
      </c>
      <c r="D30" s="2">
        <f>550+1650</f>
        <v>2200</v>
      </c>
      <c r="E30" s="1">
        <v>2800</v>
      </c>
      <c r="J30" t="s">
        <v>15</v>
      </c>
      <c r="K30" s="1">
        <v>-71</v>
      </c>
      <c r="L30" s="4">
        <v>550</v>
      </c>
      <c r="M30" s="1">
        <v>3000</v>
      </c>
      <c r="N30" t="s">
        <v>28</v>
      </c>
      <c r="O30" s="6">
        <f t="shared" si="0"/>
        <v>-1650</v>
      </c>
      <c r="P30" s="6">
        <f t="shared" si="1"/>
        <v>200</v>
      </c>
      <c r="Q30" s="6">
        <f t="shared" si="2"/>
        <v>-10</v>
      </c>
      <c r="S30" s="7">
        <f t="shared" si="8"/>
        <v>-0.75</v>
      </c>
      <c r="T30" s="7">
        <f t="shared" si="8"/>
        <v>7.1428571428571425E-2</v>
      </c>
      <c r="U30" s="7">
        <f t="shared" si="3"/>
        <v>0.16393442622950818</v>
      </c>
    </row>
    <row r="31" spans="1:21" x14ac:dyDescent="0.2">
      <c r="B31" t="s">
        <v>16</v>
      </c>
      <c r="C31" s="1"/>
      <c r="D31" s="2">
        <v>1700</v>
      </c>
      <c r="E31" s="1"/>
      <c r="J31" t="s">
        <v>16</v>
      </c>
      <c r="K31" s="1">
        <v>0</v>
      </c>
      <c r="L31" s="5">
        <v>1400</v>
      </c>
      <c r="M31" s="1">
        <v>1800</v>
      </c>
      <c r="N31" t="s">
        <v>30</v>
      </c>
      <c r="O31" s="6">
        <f t="shared" si="0"/>
        <v>-300</v>
      </c>
      <c r="P31" s="6">
        <f t="shared" si="1"/>
        <v>1800</v>
      </c>
      <c r="Q31" s="6">
        <f t="shared" si="2"/>
        <v>0</v>
      </c>
      <c r="S31" s="7">
        <f t="shared" si="8"/>
        <v>-0.17647058823529413</v>
      </c>
      <c r="T31" s="7" t="e">
        <f t="shared" si="8"/>
        <v>#DIV/0!</v>
      </c>
      <c r="U31" s="7" t="e">
        <f t="shared" si="3"/>
        <v>#DIV/0!</v>
      </c>
    </row>
    <row r="32" spans="1:21" x14ac:dyDescent="0.2">
      <c r="C32" s="1"/>
      <c r="D32" s="1"/>
      <c r="E32" s="1"/>
      <c r="K32" s="1"/>
      <c r="L32" s="1"/>
      <c r="M32" s="1"/>
      <c r="O32" s="6"/>
      <c r="P32" s="6"/>
      <c r="Q32" s="6"/>
      <c r="S32" s="7"/>
      <c r="T32" s="7"/>
      <c r="U32" s="7"/>
    </row>
    <row r="33" spans="1:21" x14ac:dyDescent="0.2">
      <c r="A33" t="s">
        <v>13</v>
      </c>
      <c r="B33" t="s">
        <v>14</v>
      </c>
      <c r="C33" s="1">
        <v>2455</v>
      </c>
      <c r="D33" s="1">
        <v>3700</v>
      </c>
      <c r="E33" s="1">
        <v>2700</v>
      </c>
      <c r="I33" t="s">
        <v>13</v>
      </c>
      <c r="J33" t="s">
        <v>14</v>
      </c>
      <c r="K33" s="1">
        <v>-2418</v>
      </c>
      <c r="L33" s="1">
        <v>3600</v>
      </c>
      <c r="M33" s="1">
        <v>2600</v>
      </c>
      <c r="N33" t="s">
        <v>28</v>
      </c>
      <c r="O33" s="6">
        <f t="shared" si="0"/>
        <v>-100</v>
      </c>
      <c r="P33" s="6">
        <f t="shared" si="1"/>
        <v>-100</v>
      </c>
      <c r="Q33" s="6">
        <f t="shared" si="2"/>
        <v>-4873</v>
      </c>
      <c r="S33" s="7">
        <f>O33/D33</f>
        <v>-2.7027027027027029E-2</v>
      </c>
      <c r="T33" s="7">
        <f>P33/E33</f>
        <v>-3.7037037037037035E-2</v>
      </c>
      <c r="U33" s="7">
        <f t="shared" si="3"/>
        <v>-1.9849287169042771</v>
      </c>
    </row>
    <row r="34" spans="1:21" x14ac:dyDescent="0.2">
      <c r="C34" s="1"/>
      <c r="D34" s="1"/>
      <c r="E34" s="1"/>
      <c r="K34" s="1"/>
      <c r="L34" s="1"/>
      <c r="M34" s="1"/>
      <c r="O34" s="6"/>
      <c r="P34" s="6"/>
      <c r="Q34" s="6"/>
      <c r="S34" s="7"/>
      <c r="T34" s="7"/>
      <c r="U34" s="7"/>
    </row>
    <row r="35" spans="1:21" x14ac:dyDescent="0.2">
      <c r="A35" t="s">
        <v>14</v>
      </c>
      <c r="B35" t="s">
        <v>10</v>
      </c>
      <c r="C35" s="1">
        <v>1177</v>
      </c>
      <c r="D35" s="1">
        <v>3000</v>
      </c>
      <c r="E35" s="1">
        <v>3000</v>
      </c>
      <c r="I35" t="s">
        <v>14</v>
      </c>
      <c r="J35" t="s">
        <v>10</v>
      </c>
      <c r="K35" s="1">
        <v>552</v>
      </c>
      <c r="L35" s="1">
        <v>3000</v>
      </c>
      <c r="M35" s="1">
        <v>3500</v>
      </c>
      <c r="N35" t="s">
        <v>28</v>
      </c>
      <c r="O35" s="6">
        <f t="shared" si="0"/>
        <v>0</v>
      </c>
      <c r="P35" s="6">
        <f t="shared" si="1"/>
        <v>500</v>
      </c>
      <c r="Q35" s="6">
        <f t="shared" si="2"/>
        <v>-625</v>
      </c>
      <c r="S35" s="7">
        <f t="shared" ref="S35:T38" si="9">O35/D35</f>
        <v>0</v>
      </c>
      <c r="T35" s="7">
        <f t="shared" si="9"/>
        <v>0.16666666666666666</v>
      </c>
      <c r="U35" s="7">
        <f t="shared" si="3"/>
        <v>-0.53101104502973662</v>
      </c>
    </row>
    <row r="36" spans="1:21" x14ac:dyDescent="0.2">
      <c r="B36" t="s">
        <v>11</v>
      </c>
      <c r="C36" s="1">
        <v>576</v>
      </c>
      <c r="D36" s="1">
        <v>2400</v>
      </c>
      <c r="E36" s="1">
        <v>3000</v>
      </c>
      <c r="J36" t="s">
        <v>11</v>
      </c>
      <c r="K36" s="1">
        <v>441</v>
      </c>
      <c r="L36" s="1">
        <v>3000</v>
      </c>
      <c r="M36" s="1">
        <v>3600</v>
      </c>
      <c r="N36" t="s">
        <v>28</v>
      </c>
      <c r="O36" s="6">
        <f t="shared" si="0"/>
        <v>600</v>
      </c>
      <c r="P36" s="6">
        <f t="shared" si="1"/>
        <v>600</v>
      </c>
      <c r="Q36" s="6">
        <f t="shared" si="2"/>
        <v>-135</v>
      </c>
      <c r="S36" s="7">
        <f t="shared" si="9"/>
        <v>0.25</v>
      </c>
      <c r="T36" s="7">
        <f t="shared" si="9"/>
        <v>0.2</v>
      </c>
      <c r="U36" s="7">
        <f t="shared" si="3"/>
        <v>-0.234375</v>
      </c>
    </row>
    <row r="37" spans="1:21" x14ac:dyDescent="0.2">
      <c r="B37" t="s">
        <v>15</v>
      </c>
      <c r="C37" s="1">
        <v>128</v>
      </c>
      <c r="D37" s="1">
        <v>2100</v>
      </c>
      <c r="E37" s="1">
        <v>2800</v>
      </c>
      <c r="J37" t="s">
        <v>15</v>
      </c>
      <c r="K37" s="1">
        <v>589</v>
      </c>
      <c r="L37" s="1">
        <v>900</v>
      </c>
      <c r="M37" s="1">
        <v>3300</v>
      </c>
      <c r="N37" t="s">
        <v>28</v>
      </c>
      <c r="O37" s="6">
        <f t="shared" si="0"/>
        <v>-1200</v>
      </c>
      <c r="P37" s="6">
        <f t="shared" si="1"/>
        <v>500</v>
      </c>
      <c r="Q37" s="6">
        <f t="shared" si="2"/>
        <v>461</v>
      </c>
      <c r="S37" s="7">
        <f t="shared" si="9"/>
        <v>-0.5714285714285714</v>
      </c>
      <c r="T37" s="7">
        <f t="shared" si="9"/>
        <v>0.17857142857142858</v>
      </c>
      <c r="U37" s="7">
        <f t="shared" si="3"/>
        <v>3.6015625</v>
      </c>
    </row>
    <row r="38" spans="1:21" x14ac:dyDescent="0.2">
      <c r="B38" t="s">
        <v>13</v>
      </c>
      <c r="C38" s="1">
        <v>-2455</v>
      </c>
      <c r="D38" s="1">
        <v>2700</v>
      </c>
      <c r="E38" s="1">
        <v>3700</v>
      </c>
      <c r="J38" t="s">
        <v>13</v>
      </c>
      <c r="K38" s="1">
        <v>-2418</v>
      </c>
      <c r="L38" s="1">
        <v>2600</v>
      </c>
      <c r="M38" s="1">
        <v>3600</v>
      </c>
      <c r="N38" t="s">
        <v>28</v>
      </c>
      <c r="O38" s="6">
        <f t="shared" si="0"/>
        <v>-100</v>
      </c>
      <c r="P38" s="6">
        <f t="shared" si="1"/>
        <v>-100</v>
      </c>
      <c r="Q38" s="6">
        <f t="shared" si="2"/>
        <v>37</v>
      </c>
      <c r="S38" s="7">
        <f t="shared" si="9"/>
        <v>-3.7037037037037035E-2</v>
      </c>
      <c r="T38" s="7">
        <f t="shared" si="9"/>
        <v>-2.7027027027027029E-2</v>
      </c>
      <c r="U38" s="7">
        <f t="shared" si="3"/>
        <v>-1.5071283095723014E-2</v>
      </c>
    </row>
    <row r="39" spans="1:21" x14ac:dyDescent="0.2">
      <c r="C39" s="1"/>
      <c r="D39" s="1"/>
      <c r="E39" s="1"/>
      <c r="K39" s="1"/>
      <c r="L39" s="1"/>
      <c r="M39" s="1"/>
      <c r="O39" s="6"/>
      <c r="P39" s="6"/>
      <c r="Q39" s="6"/>
      <c r="S39" s="7"/>
      <c r="T39" s="7"/>
      <c r="U39" s="7"/>
    </row>
    <row r="40" spans="1:21" x14ac:dyDescent="0.2">
      <c r="A40" t="s">
        <v>15</v>
      </c>
      <c r="B40" t="s">
        <v>16</v>
      </c>
      <c r="C40" s="1">
        <v>200</v>
      </c>
      <c r="D40" s="1">
        <v>1700</v>
      </c>
      <c r="E40" s="1">
        <v>1500</v>
      </c>
      <c r="I40" t="s">
        <v>15</v>
      </c>
      <c r="J40" t="s">
        <v>16</v>
      </c>
      <c r="K40" s="1">
        <v>249</v>
      </c>
      <c r="L40" s="1">
        <v>1400</v>
      </c>
      <c r="M40" s="1">
        <v>1500</v>
      </c>
      <c r="N40" t="s">
        <v>28</v>
      </c>
      <c r="O40" s="6">
        <f t="shared" si="0"/>
        <v>-300</v>
      </c>
      <c r="P40" s="6">
        <f t="shared" si="1"/>
        <v>0</v>
      </c>
      <c r="Q40" s="6">
        <f t="shared" si="2"/>
        <v>49</v>
      </c>
      <c r="S40" s="7">
        <f t="shared" ref="S40:T44" si="10">O40/D40</f>
        <v>-0.17647058823529413</v>
      </c>
      <c r="T40" s="7">
        <f t="shared" si="10"/>
        <v>0</v>
      </c>
      <c r="U40" s="7">
        <f t="shared" si="3"/>
        <v>0.245</v>
      </c>
    </row>
    <row r="41" spans="1:21" x14ac:dyDescent="0.2">
      <c r="B41" t="s">
        <v>14</v>
      </c>
      <c r="C41" s="1">
        <v>-128</v>
      </c>
      <c r="D41" s="1">
        <v>2800</v>
      </c>
      <c r="E41" s="1">
        <v>2100</v>
      </c>
      <c r="J41" t="s">
        <v>14</v>
      </c>
      <c r="K41" s="1">
        <v>-589</v>
      </c>
      <c r="L41" s="1">
        <v>3300</v>
      </c>
      <c r="M41" s="1">
        <v>900</v>
      </c>
      <c r="N41" t="s">
        <v>28</v>
      </c>
      <c r="O41" s="6">
        <f t="shared" si="0"/>
        <v>500</v>
      </c>
      <c r="P41" s="6">
        <f t="shared" si="1"/>
        <v>-1200</v>
      </c>
      <c r="Q41" s="6">
        <f t="shared" si="2"/>
        <v>-461</v>
      </c>
      <c r="S41" s="7">
        <f t="shared" si="10"/>
        <v>0.17857142857142858</v>
      </c>
      <c r="T41" s="7">
        <f t="shared" si="10"/>
        <v>-0.5714285714285714</v>
      </c>
      <c r="U41" s="7">
        <f t="shared" si="3"/>
        <v>3.6015625</v>
      </c>
    </row>
    <row r="42" spans="1:21" x14ac:dyDescent="0.2">
      <c r="B42" t="s">
        <v>11</v>
      </c>
      <c r="C42" s="1">
        <v>61</v>
      </c>
      <c r="D42" s="2">
        <v>2700</v>
      </c>
      <c r="E42" s="1">
        <v>2600</v>
      </c>
      <c r="J42" t="s">
        <v>11</v>
      </c>
      <c r="K42" s="1">
        <v>71</v>
      </c>
      <c r="L42" s="1">
        <v>3000</v>
      </c>
      <c r="M42" s="1">
        <v>1000</v>
      </c>
      <c r="N42" t="s">
        <v>28</v>
      </c>
      <c r="O42" s="6">
        <f t="shared" si="0"/>
        <v>300</v>
      </c>
      <c r="P42" s="6">
        <f t="shared" si="1"/>
        <v>-1600</v>
      </c>
      <c r="Q42" s="6">
        <f t="shared" si="2"/>
        <v>10</v>
      </c>
      <c r="S42" s="7">
        <f t="shared" si="10"/>
        <v>0.1111111111111111</v>
      </c>
      <c r="T42" s="7">
        <f t="shared" si="10"/>
        <v>-0.61538461538461542</v>
      </c>
      <c r="U42" s="7">
        <f t="shared" si="3"/>
        <v>0.16393442622950818</v>
      </c>
    </row>
    <row r="43" spans="1:21" x14ac:dyDescent="0.2">
      <c r="B43" t="s">
        <v>12</v>
      </c>
      <c r="C43" s="1">
        <v>-137</v>
      </c>
      <c r="D43" s="1">
        <v>3000</v>
      </c>
      <c r="E43" s="1">
        <v>2300</v>
      </c>
      <c r="J43" t="s">
        <v>12</v>
      </c>
      <c r="K43" s="1">
        <v>-141</v>
      </c>
      <c r="L43" s="1">
        <v>3000</v>
      </c>
      <c r="M43" s="1">
        <v>600</v>
      </c>
      <c r="N43" t="s">
        <v>28</v>
      </c>
      <c r="O43" s="6">
        <f t="shared" si="0"/>
        <v>0</v>
      </c>
      <c r="P43" s="6">
        <f t="shared" si="1"/>
        <v>-1700</v>
      </c>
      <c r="Q43" s="6">
        <f t="shared" si="2"/>
        <v>-4</v>
      </c>
      <c r="S43" s="7">
        <f t="shared" si="10"/>
        <v>0</v>
      </c>
      <c r="T43" s="7">
        <f t="shared" si="10"/>
        <v>-0.73913043478260865</v>
      </c>
      <c r="U43" s="7">
        <f t="shared" si="3"/>
        <v>2.9197080291970802E-2</v>
      </c>
    </row>
    <row r="44" spans="1:21" x14ac:dyDescent="0.2">
      <c r="B44" t="s">
        <v>17</v>
      </c>
      <c r="C44" s="1">
        <v>0</v>
      </c>
      <c r="D44" s="1">
        <v>2000</v>
      </c>
      <c r="E44" s="1">
        <v>1800</v>
      </c>
      <c r="J44" t="s">
        <v>17</v>
      </c>
      <c r="K44" s="1">
        <v>27</v>
      </c>
      <c r="L44" s="1">
        <v>2000</v>
      </c>
      <c r="M44" s="1">
        <v>1600</v>
      </c>
      <c r="N44" t="s">
        <v>28</v>
      </c>
      <c r="O44" s="6">
        <f t="shared" si="0"/>
        <v>0</v>
      </c>
      <c r="P44" s="6">
        <f t="shared" si="1"/>
        <v>-200</v>
      </c>
      <c r="Q44" s="6">
        <f t="shared" si="2"/>
        <v>27</v>
      </c>
      <c r="S44" s="7">
        <f t="shared" si="10"/>
        <v>0</v>
      </c>
      <c r="T44" s="7">
        <f t="shared" si="10"/>
        <v>-0.1111111111111111</v>
      </c>
      <c r="U44" s="7" t="e">
        <f t="shared" si="3"/>
        <v>#DIV/0!</v>
      </c>
    </row>
    <row r="45" spans="1:21" x14ac:dyDescent="0.2">
      <c r="C45" s="1"/>
      <c r="D45" s="1"/>
      <c r="E45" s="1"/>
      <c r="K45" s="1"/>
      <c r="L45" s="1"/>
      <c r="M45" s="1"/>
      <c r="O45" s="6"/>
      <c r="P45" s="6"/>
      <c r="Q45" s="6"/>
      <c r="S45" s="7"/>
      <c r="T45" s="7"/>
      <c r="U45" s="7"/>
    </row>
    <row r="46" spans="1:21" x14ac:dyDescent="0.2">
      <c r="A46" t="s">
        <v>12</v>
      </c>
      <c r="B46" t="s">
        <v>9</v>
      </c>
      <c r="C46" s="1">
        <v>-148</v>
      </c>
      <c r="D46" s="1">
        <v>4000</v>
      </c>
      <c r="E46" s="1">
        <v>4000</v>
      </c>
      <c r="I46" t="s">
        <v>12</v>
      </c>
      <c r="J46" t="s">
        <v>9</v>
      </c>
      <c r="K46" s="1">
        <v>-189</v>
      </c>
      <c r="L46" s="1">
        <v>4000</v>
      </c>
      <c r="M46" s="1">
        <v>3400</v>
      </c>
      <c r="N46" s="3" t="s">
        <v>27</v>
      </c>
      <c r="O46" s="6">
        <f t="shared" si="0"/>
        <v>0</v>
      </c>
      <c r="P46" s="6">
        <f t="shared" si="1"/>
        <v>-600</v>
      </c>
      <c r="Q46" s="6">
        <f t="shared" si="2"/>
        <v>-41</v>
      </c>
      <c r="S46" s="7">
        <f t="shared" ref="S46:T50" si="11">O46/D46</f>
        <v>0</v>
      </c>
      <c r="T46" s="7">
        <f t="shared" si="11"/>
        <v>-0.15</v>
      </c>
      <c r="U46" s="7">
        <f t="shared" si="3"/>
        <v>0.27702702702702703</v>
      </c>
    </row>
    <row r="47" spans="1:21" x14ac:dyDescent="0.2">
      <c r="B47" t="s">
        <v>17</v>
      </c>
      <c r="C47" s="1">
        <v>448</v>
      </c>
      <c r="D47" s="1">
        <v>1800</v>
      </c>
      <c r="E47" s="1">
        <v>2000</v>
      </c>
      <c r="J47" t="s">
        <v>17</v>
      </c>
      <c r="K47" s="1">
        <v>289</v>
      </c>
      <c r="L47" s="1">
        <v>1700</v>
      </c>
      <c r="M47" s="1">
        <v>2000</v>
      </c>
      <c r="N47" s="3" t="s">
        <v>27</v>
      </c>
      <c r="O47" s="6">
        <f t="shared" si="0"/>
        <v>-100</v>
      </c>
      <c r="P47" s="6">
        <f t="shared" si="1"/>
        <v>0</v>
      </c>
      <c r="Q47" s="6">
        <f t="shared" si="2"/>
        <v>-159</v>
      </c>
      <c r="S47" s="7">
        <f t="shared" si="11"/>
        <v>-5.5555555555555552E-2</v>
      </c>
      <c r="T47" s="7">
        <f t="shared" si="11"/>
        <v>0</v>
      </c>
      <c r="U47" s="7">
        <f t="shared" si="3"/>
        <v>-0.3549107142857143</v>
      </c>
    </row>
    <row r="48" spans="1:21" x14ac:dyDescent="0.2">
      <c r="B48" t="s">
        <v>16</v>
      </c>
      <c r="C48" s="1">
        <v>112</v>
      </c>
      <c r="D48" s="1">
        <v>1650</v>
      </c>
      <c r="E48" s="1">
        <v>1900</v>
      </c>
      <c r="J48" t="s">
        <v>16</v>
      </c>
      <c r="K48" s="1">
        <v>114</v>
      </c>
      <c r="L48" s="1">
        <v>1400</v>
      </c>
      <c r="M48" s="1">
        <v>2450</v>
      </c>
      <c r="N48" s="3" t="s">
        <v>27</v>
      </c>
      <c r="O48" s="6">
        <f t="shared" si="0"/>
        <v>-250</v>
      </c>
      <c r="P48" s="6">
        <f t="shared" si="1"/>
        <v>550</v>
      </c>
      <c r="Q48" s="6">
        <f t="shared" si="2"/>
        <v>2</v>
      </c>
      <c r="S48" s="7">
        <f t="shared" si="11"/>
        <v>-0.15151515151515152</v>
      </c>
      <c r="T48" s="7">
        <f t="shared" si="11"/>
        <v>0.28947368421052633</v>
      </c>
      <c r="U48" s="7">
        <f t="shared" si="3"/>
        <v>1.7857142857142856E-2</v>
      </c>
    </row>
    <row r="49" spans="1:21" x14ac:dyDescent="0.2">
      <c r="B49" t="s">
        <v>15</v>
      </c>
      <c r="C49" s="1">
        <v>137</v>
      </c>
      <c r="D49" s="1">
        <v>2300</v>
      </c>
      <c r="E49" s="1">
        <v>3000</v>
      </c>
      <c r="J49" t="s">
        <v>15</v>
      </c>
      <c r="K49" s="1">
        <v>141</v>
      </c>
      <c r="L49" s="1">
        <v>600</v>
      </c>
      <c r="M49" s="1">
        <v>3000</v>
      </c>
      <c r="N49" t="s">
        <v>28</v>
      </c>
      <c r="O49" s="6">
        <f t="shared" si="0"/>
        <v>-1700</v>
      </c>
      <c r="P49" s="6">
        <f t="shared" si="1"/>
        <v>0</v>
      </c>
      <c r="Q49" s="6">
        <f t="shared" si="2"/>
        <v>4</v>
      </c>
      <c r="S49" s="7">
        <f t="shared" si="11"/>
        <v>-0.73913043478260865</v>
      </c>
      <c r="T49" s="7">
        <f t="shared" si="11"/>
        <v>0</v>
      </c>
      <c r="U49" s="7">
        <f t="shared" si="3"/>
        <v>2.9197080291970802E-2</v>
      </c>
    </row>
    <row r="50" spans="1:21" x14ac:dyDescent="0.2">
      <c r="B50" t="s">
        <v>11</v>
      </c>
      <c r="C50" s="1">
        <v>28</v>
      </c>
      <c r="D50" s="1">
        <v>3300</v>
      </c>
      <c r="E50" s="1">
        <v>3000</v>
      </c>
      <c r="J50" t="s">
        <v>11</v>
      </c>
      <c r="K50" s="1">
        <v>28</v>
      </c>
      <c r="L50" s="1">
        <v>2500</v>
      </c>
      <c r="M50" s="1">
        <v>2100</v>
      </c>
      <c r="N50" s="3" t="s">
        <v>27</v>
      </c>
      <c r="O50" s="6">
        <f t="shared" si="0"/>
        <v>-800</v>
      </c>
      <c r="P50" s="6">
        <f t="shared" si="1"/>
        <v>-900</v>
      </c>
      <c r="Q50" s="6">
        <f t="shared" si="2"/>
        <v>0</v>
      </c>
      <c r="S50" s="7">
        <f t="shared" si="11"/>
        <v>-0.24242424242424243</v>
      </c>
      <c r="T50" s="7">
        <f t="shared" si="11"/>
        <v>-0.3</v>
      </c>
      <c r="U50" s="7">
        <f t="shared" si="3"/>
        <v>0</v>
      </c>
    </row>
    <row r="51" spans="1:21" x14ac:dyDescent="0.2">
      <c r="C51" s="1"/>
      <c r="D51" s="1"/>
      <c r="E51" s="1"/>
      <c r="K51" s="1"/>
      <c r="L51" s="1"/>
      <c r="M51" s="1"/>
      <c r="O51" s="6"/>
      <c r="P51" s="6"/>
      <c r="Q51" s="6"/>
      <c r="S51" s="7"/>
      <c r="T51" s="7"/>
      <c r="U51" s="7"/>
    </row>
    <row r="52" spans="1:21" x14ac:dyDescent="0.2">
      <c r="A52" t="s">
        <v>18</v>
      </c>
      <c r="B52" t="s">
        <v>16</v>
      </c>
      <c r="C52" s="1">
        <v>42</v>
      </c>
      <c r="D52" s="1">
        <v>778</v>
      </c>
      <c r="E52" s="1">
        <v>862</v>
      </c>
      <c r="I52" t="s">
        <v>18</v>
      </c>
      <c r="J52" t="s">
        <v>16</v>
      </c>
      <c r="K52" s="1">
        <v>-83</v>
      </c>
      <c r="L52" s="1">
        <v>800</v>
      </c>
      <c r="M52" s="1">
        <v>800</v>
      </c>
      <c r="N52" t="s">
        <v>28</v>
      </c>
      <c r="O52" s="6">
        <f t="shared" si="0"/>
        <v>22</v>
      </c>
      <c r="P52" s="6">
        <f t="shared" si="1"/>
        <v>-62</v>
      </c>
      <c r="Q52" s="6">
        <f t="shared" si="2"/>
        <v>-125</v>
      </c>
      <c r="S52" s="7">
        <f>O52/D52</f>
        <v>2.8277634961439587E-2</v>
      </c>
      <c r="T52" s="7">
        <f>P52/E52</f>
        <v>-7.1925754060324823E-2</v>
      </c>
      <c r="U52" s="7">
        <f t="shared" si="3"/>
        <v>-2.9761904761904763</v>
      </c>
    </row>
    <row r="53" spans="1:21" x14ac:dyDescent="0.2">
      <c r="C53" s="1"/>
      <c r="D53" s="1"/>
      <c r="E53" s="1"/>
      <c r="K53" s="1"/>
      <c r="L53" s="1"/>
      <c r="M53" s="1"/>
      <c r="O53" s="6"/>
      <c r="P53" s="6"/>
      <c r="Q53" s="6"/>
      <c r="S53" s="7"/>
      <c r="T53" s="7"/>
      <c r="U53" s="7"/>
    </row>
    <row r="54" spans="1:21" x14ac:dyDescent="0.2">
      <c r="A54" t="s">
        <v>16</v>
      </c>
      <c r="B54" t="s">
        <v>18</v>
      </c>
      <c r="C54" s="1">
        <v>-42</v>
      </c>
      <c r="D54" s="1">
        <v>862</v>
      </c>
      <c r="E54" s="1">
        <v>778</v>
      </c>
      <c r="I54" t="s">
        <v>16</v>
      </c>
      <c r="J54" t="s">
        <v>18</v>
      </c>
      <c r="K54" s="1">
        <v>83</v>
      </c>
      <c r="L54" s="1">
        <v>800</v>
      </c>
      <c r="M54" s="1">
        <v>800</v>
      </c>
      <c r="N54" t="s">
        <v>28</v>
      </c>
      <c r="O54" s="6">
        <f t="shared" si="0"/>
        <v>-62</v>
      </c>
      <c r="P54" s="6">
        <f t="shared" si="1"/>
        <v>22</v>
      </c>
      <c r="Q54" s="6">
        <f t="shared" si="2"/>
        <v>125</v>
      </c>
      <c r="S54" s="7">
        <f t="shared" ref="S54:T58" si="12">O54/D54</f>
        <v>-7.1925754060324823E-2</v>
      </c>
      <c r="T54" s="7">
        <f t="shared" si="12"/>
        <v>2.8277634961439587E-2</v>
      </c>
      <c r="U54" s="7">
        <f t="shared" si="3"/>
        <v>-2.9761904761904763</v>
      </c>
    </row>
    <row r="55" spans="1:21" x14ac:dyDescent="0.2">
      <c r="B55" t="s">
        <v>15</v>
      </c>
      <c r="C55" s="1">
        <v>-200</v>
      </c>
      <c r="D55" s="1">
        <v>1500</v>
      </c>
      <c r="E55" s="1">
        <v>1700</v>
      </c>
      <c r="J55" t="s">
        <v>15</v>
      </c>
      <c r="K55" s="1">
        <v>-249</v>
      </c>
      <c r="L55" s="1">
        <v>1500</v>
      </c>
      <c r="M55" s="1">
        <v>1400</v>
      </c>
      <c r="N55" t="s">
        <v>28</v>
      </c>
      <c r="O55" s="6">
        <f t="shared" si="0"/>
        <v>0</v>
      </c>
      <c r="P55" s="6">
        <f t="shared" si="1"/>
        <v>-300</v>
      </c>
      <c r="Q55" s="6">
        <f t="shared" si="2"/>
        <v>-49</v>
      </c>
      <c r="S55" s="7">
        <f t="shared" si="12"/>
        <v>0</v>
      </c>
      <c r="T55" s="7">
        <f t="shared" si="12"/>
        <v>-0.17647058823529413</v>
      </c>
      <c r="U55" s="7">
        <f t="shared" si="3"/>
        <v>0.245</v>
      </c>
    </row>
    <row r="56" spans="1:21" x14ac:dyDescent="0.2">
      <c r="B56" t="s">
        <v>12</v>
      </c>
      <c r="C56" s="1">
        <v>-112</v>
      </c>
      <c r="D56" s="1">
        <v>1900</v>
      </c>
      <c r="E56" s="1">
        <v>1650</v>
      </c>
      <c r="J56" t="s">
        <v>12</v>
      </c>
      <c r="K56" s="1">
        <v>-114</v>
      </c>
      <c r="L56" s="1">
        <v>2450</v>
      </c>
      <c r="M56" s="1">
        <v>1400</v>
      </c>
      <c r="N56" s="3" t="s">
        <v>27</v>
      </c>
      <c r="O56" s="6">
        <f t="shared" si="0"/>
        <v>550</v>
      </c>
      <c r="P56" s="6">
        <f t="shared" si="1"/>
        <v>-250</v>
      </c>
      <c r="Q56" s="6">
        <f t="shared" si="2"/>
        <v>-2</v>
      </c>
      <c r="S56" s="7">
        <f t="shared" si="12"/>
        <v>0.28947368421052633</v>
      </c>
      <c r="T56" s="7">
        <f t="shared" si="12"/>
        <v>-0.15151515151515152</v>
      </c>
      <c r="U56" s="7">
        <f t="shared" si="3"/>
        <v>1.7857142857142856E-2</v>
      </c>
    </row>
    <row r="57" spans="1:21" x14ac:dyDescent="0.2">
      <c r="B57" t="s">
        <v>17</v>
      </c>
      <c r="C57" s="1">
        <v>-129</v>
      </c>
      <c r="D57" s="1">
        <v>1400</v>
      </c>
      <c r="E57" s="1">
        <v>1600</v>
      </c>
      <c r="J57" t="s">
        <v>17</v>
      </c>
      <c r="K57" s="1">
        <v>-18</v>
      </c>
      <c r="L57" s="1">
        <v>2000</v>
      </c>
      <c r="M57" s="1">
        <v>1200</v>
      </c>
      <c r="N57" t="s">
        <v>29</v>
      </c>
      <c r="O57" s="6">
        <f t="shared" si="0"/>
        <v>600</v>
      </c>
      <c r="P57" s="6">
        <f t="shared" si="1"/>
        <v>-400</v>
      </c>
      <c r="Q57" s="6">
        <f t="shared" si="2"/>
        <v>111</v>
      </c>
      <c r="S57" s="7">
        <f t="shared" si="12"/>
        <v>0.42857142857142855</v>
      </c>
      <c r="T57" s="7">
        <f t="shared" si="12"/>
        <v>-0.25</v>
      </c>
      <c r="U57" s="7">
        <f t="shared" si="3"/>
        <v>-0.86046511627906974</v>
      </c>
    </row>
    <row r="58" spans="1:21" x14ac:dyDescent="0.2">
      <c r="B58" t="s">
        <v>11</v>
      </c>
      <c r="C58" s="1"/>
      <c r="D58" s="2">
        <v>2200</v>
      </c>
      <c r="E58" s="1"/>
      <c r="J58" t="s">
        <v>11</v>
      </c>
      <c r="K58" s="1">
        <v>0</v>
      </c>
      <c r="L58" s="1">
        <v>1800</v>
      </c>
      <c r="M58" s="1">
        <v>1400</v>
      </c>
      <c r="N58" t="s">
        <v>30</v>
      </c>
      <c r="O58" s="6">
        <f t="shared" si="0"/>
        <v>-400</v>
      </c>
      <c r="P58" s="6">
        <f t="shared" si="1"/>
        <v>1400</v>
      </c>
      <c r="Q58" s="6">
        <f t="shared" si="2"/>
        <v>0</v>
      </c>
      <c r="S58" s="7">
        <f t="shared" si="12"/>
        <v>-0.18181818181818182</v>
      </c>
      <c r="T58" s="7" t="e">
        <f t="shared" si="12"/>
        <v>#DIV/0!</v>
      </c>
      <c r="U58" s="7" t="e">
        <f t="shared" si="3"/>
        <v>#DIV/0!</v>
      </c>
    </row>
    <row r="59" spans="1:21" x14ac:dyDescent="0.2">
      <c r="C59" s="1"/>
      <c r="D59" s="1"/>
      <c r="E59" s="1"/>
      <c r="K59" s="1"/>
      <c r="L59" s="1"/>
      <c r="M59" s="1"/>
      <c r="O59" s="6"/>
      <c r="P59" s="6"/>
      <c r="Q59" s="6"/>
      <c r="S59" s="7"/>
      <c r="T59" s="7"/>
      <c r="U59" s="7"/>
    </row>
    <row r="60" spans="1:21" x14ac:dyDescent="0.2">
      <c r="A60" t="s">
        <v>17</v>
      </c>
      <c r="B60" t="s">
        <v>12</v>
      </c>
      <c r="C60" s="1">
        <v>-448</v>
      </c>
      <c r="D60" s="1">
        <v>2000</v>
      </c>
      <c r="E60" s="1">
        <v>1800</v>
      </c>
      <c r="I60" t="s">
        <v>17</v>
      </c>
      <c r="J60" t="s">
        <v>12</v>
      </c>
      <c r="K60" s="1">
        <v>-289</v>
      </c>
      <c r="L60" s="1">
        <v>2000</v>
      </c>
      <c r="M60" s="1">
        <v>1700</v>
      </c>
      <c r="N60" t="s">
        <v>27</v>
      </c>
      <c r="O60" s="6">
        <f t="shared" si="0"/>
        <v>0</v>
      </c>
      <c r="P60" s="6">
        <f t="shared" si="1"/>
        <v>-100</v>
      </c>
      <c r="Q60" s="6">
        <f t="shared" si="2"/>
        <v>159</v>
      </c>
      <c r="S60" s="7">
        <f t="shared" ref="S60:T63" si="13">O60/D60</f>
        <v>0</v>
      </c>
      <c r="T60" s="7">
        <f t="shared" si="13"/>
        <v>-5.5555555555555552E-2</v>
      </c>
      <c r="U60" s="7">
        <f t="shared" si="3"/>
        <v>-0.3549107142857143</v>
      </c>
    </row>
    <row r="61" spans="1:21" x14ac:dyDescent="0.2">
      <c r="B61" t="s">
        <v>16</v>
      </c>
      <c r="C61" s="1">
        <v>129</v>
      </c>
      <c r="D61" s="1">
        <v>1600</v>
      </c>
      <c r="E61" s="1">
        <v>1400</v>
      </c>
      <c r="J61" t="s">
        <v>16</v>
      </c>
      <c r="K61" s="1">
        <v>18</v>
      </c>
      <c r="L61" s="1">
        <v>1200</v>
      </c>
      <c r="M61" s="1">
        <v>2000</v>
      </c>
      <c r="N61" t="s">
        <v>29</v>
      </c>
      <c r="O61" s="6">
        <f t="shared" si="0"/>
        <v>-400</v>
      </c>
      <c r="P61" s="6">
        <f t="shared" si="1"/>
        <v>600</v>
      </c>
      <c r="Q61" s="6">
        <f t="shared" si="2"/>
        <v>-111</v>
      </c>
      <c r="S61" s="7">
        <f t="shared" si="13"/>
        <v>-0.25</v>
      </c>
      <c r="T61" s="7">
        <f t="shared" si="13"/>
        <v>0.42857142857142855</v>
      </c>
      <c r="U61" s="7">
        <f t="shared" si="3"/>
        <v>-0.86046511627906974</v>
      </c>
    </row>
    <row r="62" spans="1:21" x14ac:dyDescent="0.2">
      <c r="B62" t="s">
        <v>19</v>
      </c>
      <c r="C62" s="1">
        <v>1060</v>
      </c>
      <c r="D62" s="1">
        <v>310</v>
      </c>
      <c r="E62" s="1">
        <v>460</v>
      </c>
      <c r="J62" t="s">
        <v>19</v>
      </c>
      <c r="K62" s="1" t="s">
        <v>26</v>
      </c>
      <c r="L62" s="1" t="s">
        <v>26</v>
      </c>
      <c r="M62" s="1" t="s">
        <v>26</v>
      </c>
      <c r="O62" s="6"/>
      <c r="P62" s="6"/>
      <c r="Q62" s="6" t="e">
        <f t="shared" si="2"/>
        <v>#VALUE!</v>
      </c>
      <c r="S62" s="7">
        <f t="shared" si="13"/>
        <v>0</v>
      </c>
      <c r="T62" s="7">
        <f t="shared" si="13"/>
        <v>0</v>
      </c>
      <c r="U62" s="7" t="e">
        <f t="shared" si="3"/>
        <v>#VALUE!</v>
      </c>
    </row>
    <row r="63" spans="1:21" x14ac:dyDescent="0.2">
      <c r="B63" t="s">
        <v>15</v>
      </c>
      <c r="C63" s="1">
        <v>0</v>
      </c>
      <c r="D63" s="1">
        <v>1800</v>
      </c>
      <c r="E63" s="1">
        <v>2000</v>
      </c>
      <c r="J63" t="s">
        <v>15</v>
      </c>
      <c r="K63" s="1">
        <v>27</v>
      </c>
      <c r="L63" s="1">
        <v>1600</v>
      </c>
      <c r="M63" s="1">
        <v>2000</v>
      </c>
      <c r="N63" t="s">
        <v>28</v>
      </c>
      <c r="O63" s="6">
        <f t="shared" si="0"/>
        <v>-200</v>
      </c>
      <c r="P63" s="6">
        <f t="shared" si="1"/>
        <v>0</v>
      </c>
      <c r="Q63" s="6">
        <f t="shared" si="2"/>
        <v>27</v>
      </c>
      <c r="S63" s="7">
        <f t="shared" si="13"/>
        <v>-0.1111111111111111</v>
      </c>
      <c r="T63" s="7">
        <f t="shared" si="13"/>
        <v>0</v>
      </c>
      <c r="U63" s="7" t="e">
        <f t="shared" si="3"/>
        <v>#DIV/0!</v>
      </c>
    </row>
    <row r="64" spans="1:21" x14ac:dyDescent="0.2">
      <c r="C64" s="1"/>
      <c r="D64" s="1"/>
      <c r="E64" s="1"/>
      <c r="S64" s="7"/>
      <c r="T64" s="7"/>
    </row>
    <row r="65" spans="3:20" x14ac:dyDescent="0.2">
      <c r="C65" s="1"/>
      <c r="D65" s="1"/>
      <c r="E65" s="1"/>
      <c r="S65" s="7"/>
      <c r="T65" s="7"/>
    </row>
    <row r="66" spans="3:20" x14ac:dyDescent="0.2">
      <c r="C66" s="1"/>
      <c r="D66" s="1"/>
      <c r="E66" s="1"/>
    </row>
    <row r="67" spans="3:20" x14ac:dyDescent="0.2">
      <c r="C67" s="1"/>
      <c r="D67" s="1"/>
      <c r="E67" s="1"/>
    </row>
    <row r="68" spans="3:20" x14ac:dyDescent="0.2">
      <c r="C68" s="1"/>
      <c r="D68" s="1"/>
      <c r="E68" s="1"/>
    </row>
    <row r="69" spans="3:20" x14ac:dyDescent="0.2">
      <c r="C69" s="1"/>
      <c r="D69" s="1"/>
      <c r="E69" s="1"/>
    </row>
  </sheetData>
  <pageMargins left="0.75" right="0.75" top="1" bottom="1" header="0.5" footer="0.5"/>
  <pageSetup scale="4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O1" workbookViewId="0">
      <selection activeCell="U4" sqref="U4:U66"/>
    </sheetView>
  </sheetViews>
  <sheetFormatPr defaultRowHeight="12.75" x14ac:dyDescent="0.2"/>
  <cols>
    <col min="2" max="2" width="10" customWidth="1"/>
    <col min="8" max="8" width="3" customWidth="1"/>
    <col min="10" max="10" width="10" customWidth="1"/>
    <col min="14" max="14" width="47.28515625" customWidth="1"/>
    <col min="15" max="15" width="14.7109375" customWidth="1"/>
    <col min="16" max="16" width="12.28515625" customWidth="1"/>
    <col min="17" max="17" width="20.5703125" customWidth="1"/>
    <col min="18" max="18" width="26.42578125" customWidth="1"/>
    <col min="19" max="19" width="20.5703125" customWidth="1"/>
    <col min="20" max="20" width="3.140625" customWidth="1"/>
    <col min="21" max="21" width="26.140625" customWidth="1"/>
    <col min="22" max="22" width="28.5703125" customWidth="1"/>
    <col min="23" max="23" width="12" customWidth="1"/>
  </cols>
  <sheetData>
    <row r="1" spans="1:23" x14ac:dyDescent="0.2">
      <c r="A1" t="s">
        <v>0</v>
      </c>
      <c r="C1" t="s">
        <v>20</v>
      </c>
      <c r="I1" t="s">
        <v>23</v>
      </c>
    </row>
    <row r="3" spans="1:23" x14ac:dyDescent="0.2">
      <c r="A3" s="3" t="s">
        <v>3</v>
      </c>
      <c r="B3" s="3" t="s">
        <v>24</v>
      </c>
      <c r="C3" s="3" t="s">
        <v>2</v>
      </c>
      <c r="D3" s="3" t="s">
        <v>21</v>
      </c>
      <c r="E3" s="3" t="s">
        <v>22</v>
      </c>
      <c r="F3" s="3"/>
      <c r="G3" s="3"/>
      <c r="H3" s="3"/>
      <c r="I3" s="3" t="s">
        <v>3</v>
      </c>
      <c r="J3" s="3" t="s">
        <v>24</v>
      </c>
      <c r="K3" s="3" t="s">
        <v>2</v>
      </c>
      <c r="L3" s="3" t="s">
        <v>21</v>
      </c>
      <c r="M3" s="3" t="s">
        <v>22</v>
      </c>
      <c r="N3" s="3" t="s">
        <v>25</v>
      </c>
      <c r="O3" s="3" t="s">
        <v>3</v>
      </c>
      <c r="P3" s="3" t="s">
        <v>24</v>
      </c>
      <c r="Q3" s="3" t="s">
        <v>31</v>
      </c>
      <c r="R3" s="3" t="s">
        <v>32</v>
      </c>
      <c r="S3" s="3" t="s">
        <v>35</v>
      </c>
      <c r="U3" s="3" t="s">
        <v>33</v>
      </c>
      <c r="V3" s="3" t="s">
        <v>34</v>
      </c>
      <c r="W3" s="3" t="s">
        <v>36</v>
      </c>
    </row>
    <row r="4" spans="1:23" x14ac:dyDescent="0.2">
      <c r="A4" t="s">
        <v>1</v>
      </c>
      <c r="B4" t="s">
        <v>4</v>
      </c>
      <c r="C4" s="1">
        <v>425</v>
      </c>
      <c r="D4" s="1">
        <v>275</v>
      </c>
      <c r="E4" s="1">
        <v>300</v>
      </c>
      <c r="I4" t="s">
        <v>1</v>
      </c>
      <c r="J4" t="s">
        <v>4</v>
      </c>
      <c r="K4" s="1">
        <v>324</v>
      </c>
      <c r="L4" s="1">
        <v>376</v>
      </c>
      <c r="M4" s="1">
        <v>249</v>
      </c>
      <c r="N4" t="s">
        <v>28</v>
      </c>
      <c r="O4" t="s">
        <v>1</v>
      </c>
      <c r="P4" t="s">
        <v>4</v>
      </c>
      <c r="Q4" s="6">
        <f>L4-D4</f>
        <v>101</v>
      </c>
      <c r="R4" s="6">
        <f>M4-E4</f>
        <v>-51</v>
      </c>
      <c r="S4" s="6">
        <f>K4-C4</f>
        <v>-101</v>
      </c>
      <c r="U4" s="7">
        <f>Q4/D4</f>
        <v>0.36727272727272725</v>
      </c>
      <c r="V4" s="7">
        <f>R4/E4</f>
        <v>-0.17</v>
      </c>
      <c r="W4" s="7">
        <f>S4/C4</f>
        <v>-0.23764705882352941</v>
      </c>
    </row>
    <row r="5" spans="1:23" x14ac:dyDescent="0.2">
      <c r="B5" t="s">
        <v>5</v>
      </c>
      <c r="C5" s="1">
        <v>600</v>
      </c>
      <c r="D5" s="1">
        <v>1185</v>
      </c>
      <c r="E5" s="1">
        <v>1850</v>
      </c>
      <c r="J5" t="s">
        <v>5</v>
      </c>
      <c r="K5" s="1">
        <v>600</v>
      </c>
      <c r="L5" s="1">
        <v>1185</v>
      </c>
      <c r="M5" s="1">
        <v>1850</v>
      </c>
      <c r="N5" t="s">
        <v>28</v>
      </c>
      <c r="O5" t="s">
        <v>1</v>
      </c>
      <c r="P5" t="s">
        <v>5</v>
      </c>
      <c r="Q5" s="6">
        <f t="shared" ref="Q5:R63" si="0">L5-D5</f>
        <v>0</v>
      </c>
      <c r="R5" s="6">
        <f t="shared" si="0"/>
        <v>0</v>
      </c>
      <c r="S5" s="6">
        <f t="shared" ref="S5:S63" si="1">K5-C5</f>
        <v>0</v>
      </c>
      <c r="U5" s="7">
        <f>Q5/D5</f>
        <v>0</v>
      </c>
      <c r="V5" s="7">
        <f>R5/E5</f>
        <v>0</v>
      </c>
      <c r="W5" s="7">
        <f>S5/C5</f>
        <v>0</v>
      </c>
    </row>
    <row r="6" spans="1:23" x14ac:dyDescent="0.2">
      <c r="C6" s="1"/>
      <c r="D6" s="1"/>
      <c r="E6" s="1"/>
      <c r="K6" s="1"/>
      <c r="L6" s="1"/>
      <c r="M6" s="1"/>
      <c r="Q6" s="6"/>
      <c r="R6" s="6"/>
      <c r="S6" s="6"/>
      <c r="U6" s="7"/>
      <c r="V6" s="7"/>
      <c r="W6" s="7"/>
    </row>
    <row r="7" spans="1:23" x14ac:dyDescent="0.2">
      <c r="A7" t="s">
        <v>6</v>
      </c>
      <c r="B7" t="s">
        <v>5</v>
      </c>
      <c r="C7" s="1">
        <v>100</v>
      </c>
      <c r="D7" s="1">
        <v>1300</v>
      </c>
      <c r="E7" s="1">
        <v>1100</v>
      </c>
      <c r="I7" t="s">
        <v>6</v>
      </c>
      <c r="J7" t="s">
        <v>5</v>
      </c>
      <c r="K7" s="1">
        <v>150</v>
      </c>
      <c r="L7" s="1">
        <v>1350</v>
      </c>
      <c r="M7" s="1">
        <v>1150</v>
      </c>
      <c r="N7" t="s">
        <v>28</v>
      </c>
      <c r="O7" t="s">
        <v>6</v>
      </c>
      <c r="P7" t="s">
        <v>5</v>
      </c>
      <c r="Q7" s="6">
        <f t="shared" si="0"/>
        <v>50</v>
      </c>
      <c r="R7" s="6">
        <f t="shared" si="0"/>
        <v>50</v>
      </c>
      <c r="S7" s="6">
        <f t="shared" si="1"/>
        <v>50</v>
      </c>
      <c r="U7" s="7">
        <f t="shared" ref="U7:V9" si="2">Q7/D7</f>
        <v>3.8461538461538464E-2</v>
      </c>
      <c r="V7" s="7">
        <f t="shared" si="2"/>
        <v>4.5454545454545456E-2</v>
      </c>
      <c r="W7" s="7">
        <f>S7/C7</f>
        <v>0.5</v>
      </c>
    </row>
    <row r="8" spans="1:23" x14ac:dyDescent="0.2">
      <c r="B8" t="s">
        <v>7</v>
      </c>
      <c r="C8" s="1">
        <v>442</v>
      </c>
      <c r="D8" s="1">
        <v>2950</v>
      </c>
      <c r="E8" s="1">
        <v>4050</v>
      </c>
      <c r="J8" t="s">
        <v>7</v>
      </c>
      <c r="K8" s="1">
        <v>392</v>
      </c>
      <c r="L8" s="1">
        <v>4250</v>
      </c>
      <c r="M8" s="1">
        <v>4250</v>
      </c>
      <c r="N8" t="s">
        <v>28</v>
      </c>
      <c r="O8" t="s">
        <v>6</v>
      </c>
      <c r="P8" t="s">
        <v>7</v>
      </c>
      <c r="Q8" s="6">
        <f t="shared" si="0"/>
        <v>1300</v>
      </c>
      <c r="R8" s="6">
        <f t="shared" si="0"/>
        <v>200</v>
      </c>
      <c r="S8" s="6">
        <f t="shared" si="1"/>
        <v>-50</v>
      </c>
      <c r="U8" s="7">
        <f t="shared" si="2"/>
        <v>0.44067796610169491</v>
      </c>
      <c r="V8" s="7">
        <f t="shared" si="2"/>
        <v>4.9382716049382713E-2</v>
      </c>
      <c r="W8" s="7">
        <f>S8/C8</f>
        <v>-0.11312217194570136</v>
      </c>
    </row>
    <row r="9" spans="1:23" x14ac:dyDescent="0.2">
      <c r="B9" t="s">
        <v>8</v>
      </c>
      <c r="C9" s="1">
        <v>0</v>
      </c>
      <c r="D9" s="1">
        <v>2300</v>
      </c>
      <c r="E9" s="1">
        <v>2030</v>
      </c>
      <c r="J9" t="s">
        <v>8</v>
      </c>
      <c r="K9" s="1">
        <v>0</v>
      </c>
      <c r="L9" s="1">
        <v>1750</v>
      </c>
      <c r="M9" s="1">
        <v>1800</v>
      </c>
      <c r="N9" t="s">
        <v>28</v>
      </c>
      <c r="O9" t="s">
        <v>6</v>
      </c>
      <c r="P9" t="s">
        <v>8</v>
      </c>
      <c r="Q9" s="6">
        <f t="shared" si="0"/>
        <v>-550</v>
      </c>
      <c r="R9" s="6">
        <f t="shared" si="0"/>
        <v>-230</v>
      </c>
      <c r="S9" s="6">
        <f t="shared" si="1"/>
        <v>0</v>
      </c>
      <c r="U9" s="7">
        <f t="shared" si="2"/>
        <v>-0.2391304347826087</v>
      </c>
      <c r="V9" s="7">
        <f t="shared" si="2"/>
        <v>-0.11330049261083744</v>
      </c>
      <c r="W9" s="7" t="e">
        <f>S9/C9</f>
        <v>#DIV/0!</v>
      </c>
    </row>
    <row r="10" spans="1:23" x14ac:dyDescent="0.2">
      <c r="C10" s="1"/>
      <c r="D10" s="1"/>
      <c r="E10" s="1"/>
      <c r="K10" s="1"/>
      <c r="L10" s="1"/>
      <c r="M10" s="1"/>
      <c r="Q10" s="6"/>
      <c r="R10" s="6"/>
      <c r="S10" s="6"/>
      <c r="U10" s="7"/>
      <c r="V10" s="7"/>
      <c r="W10" s="7"/>
    </row>
    <row r="11" spans="1:23" x14ac:dyDescent="0.2">
      <c r="A11" t="s">
        <v>7</v>
      </c>
      <c r="B11" t="s">
        <v>6</v>
      </c>
      <c r="C11" s="1">
        <v>-442</v>
      </c>
      <c r="D11" s="1">
        <v>4050</v>
      </c>
      <c r="E11" s="1">
        <v>2950</v>
      </c>
      <c r="I11" t="s">
        <v>7</v>
      </c>
      <c r="J11" t="s">
        <v>6</v>
      </c>
      <c r="K11" s="1">
        <v>-392</v>
      </c>
      <c r="L11" s="1">
        <v>4250</v>
      </c>
      <c r="M11" s="1">
        <v>4250</v>
      </c>
      <c r="N11" t="s">
        <v>28</v>
      </c>
      <c r="O11" t="s">
        <v>7</v>
      </c>
      <c r="P11" t="s">
        <v>6</v>
      </c>
      <c r="Q11" s="6">
        <f t="shared" si="0"/>
        <v>200</v>
      </c>
      <c r="R11" s="6">
        <f t="shared" si="0"/>
        <v>1300</v>
      </c>
      <c r="S11" s="6">
        <f t="shared" si="1"/>
        <v>50</v>
      </c>
      <c r="U11" s="7">
        <f t="shared" ref="U11:V13" si="3">Q11/D11</f>
        <v>4.9382716049382713E-2</v>
      </c>
      <c r="V11" s="7">
        <f t="shared" si="3"/>
        <v>0.44067796610169491</v>
      </c>
      <c r="W11" s="7">
        <f>S11/C11</f>
        <v>-0.11312217194570136</v>
      </c>
    </row>
    <row r="12" spans="1:23" x14ac:dyDescent="0.2">
      <c r="B12" t="s">
        <v>10</v>
      </c>
      <c r="C12" s="1">
        <v>0</v>
      </c>
      <c r="D12" s="1">
        <v>3750</v>
      </c>
      <c r="E12" s="1">
        <v>4000</v>
      </c>
      <c r="J12" t="s">
        <v>10</v>
      </c>
      <c r="K12" s="1">
        <v>0</v>
      </c>
      <c r="L12" s="1">
        <v>4000</v>
      </c>
      <c r="M12" s="1">
        <v>3350</v>
      </c>
      <c r="N12" t="s">
        <v>28</v>
      </c>
      <c r="O12" t="s">
        <v>7</v>
      </c>
      <c r="P12" t="s">
        <v>10</v>
      </c>
      <c r="Q12" s="6">
        <f t="shared" si="0"/>
        <v>250</v>
      </c>
      <c r="R12" s="6">
        <f t="shared" si="0"/>
        <v>-650</v>
      </c>
      <c r="S12" s="6">
        <f t="shared" si="1"/>
        <v>0</v>
      </c>
      <c r="U12" s="7">
        <f t="shared" si="3"/>
        <v>6.6666666666666666E-2</v>
      </c>
      <c r="V12" s="7">
        <f t="shared" si="3"/>
        <v>-0.16250000000000001</v>
      </c>
      <c r="W12" s="7" t="e">
        <f>S12/C12</f>
        <v>#DIV/0!</v>
      </c>
    </row>
    <row r="13" spans="1:23" x14ac:dyDescent="0.2">
      <c r="B13" t="s">
        <v>9</v>
      </c>
      <c r="C13" s="1">
        <v>418</v>
      </c>
      <c r="D13" s="1">
        <v>3400</v>
      </c>
      <c r="E13" s="1">
        <v>4000</v>
      </c>
      <c r="J13" t="s">
        <v>9</v>
      </c>
      <c r="K13" s="1">
        <v>618</v>
      </c>
      <c r="L13" s="1">
        <v>2200</v>
      </c>
      <c r="M13" s="1">
        <v>4000</v>
      </c>
      <c r="N13" t="s">
        <v>28</v>
      </c>
      <c r="O13" t="s">
        <v>7</v>
      </c>
      <c r="P13" t="s">
        <v>9</v>
      </c>
      <c r="Q13" s="6">
        <f t="shared" si="0"/>
        <v>-1200</v>
      </c>
      <c r="R13" s="6">
        <f t="shared" si="0"/>
        <v>0</v>
      </c>
      <c r="S13" s="6">
        <f t="shared" si="1"/>
        <v>200</v>
      </c>
      <c r="U13" s="7">
        <f t="shared" si="3"/>
        <v>-0.35294117647058826</v>
      </c>
      <c r="V13" s="7">
        <f t="shared" si="3"/>
        <v>0</v>
      </c>
      <c r="W13" s="7">
        <f>S13/C13</f>
        <v>0.4784688995215311</v>
      </c>
    </row>
    <row r="14" spans="1:23" x14ac:dyDescent="0.2">
      <c r="C14" s="1"/>
      <c r="D14" s="1"/>
      <c r="E14" s="1"/>
      <c r="K14" s="1"/>
      <c r="L14" s="1"/>
      <c r="M14" s="1"/>
      <c r="Q14" s="6"/>
      <c r="R14" s="6"/>
      <c r="S14" s="6"/>
      <c r="U14" s="7"/>
      <c r="V14" s="7"/>
      <c r="W14" s="7"/>
    </row>
    <row r="15" spans="1:23" x14ac:dyDescent="0.2">
      <c r="A15" t="s">
        <v>9</v>
      </c>
      <c r="B15" t="s">
        <v>7</v>
      </c>
      <c r="C15" s="1">
        <v>-418</v>
      </c>
      <c r="D15" s="1">
        <v>4000</v>
      </c>
      <c r="E15" s="1">
        <v>3400</v>
      </c>
      <c r="I15" t="s">
        <v>9</v>
      </c>
      <c r="J15" t="s">
        <v>7</v>
      </c>
      <c r="K15" s="1">
        <v>-618</v>
      </c>
      <c r="L15" s="1">
        <v>4000</v>
      </c>
      <c r="M15" s="1">
        <v>2200</v>
      </c>
      <c r="N15" t="s">
        <v>28</v>
      </c>
      <c r="O15" t="s">
        <v>9</v>
      </c>
      <c r="P15" t="s">
        <v>7</v>
      </c>
      <c r="Q15" s="6">
        <f t="shared" si="0"/>
        <v>0</v>
      </c>
      <c r="R15" s="6">
        <f t="shared" si="0"/>
        <v>-1200</v>
      </c>
      <c r="S15" s="6">
        <f t="shared" si="1"/>
        <v>-200</v>
      </c>
      <c r="U15" s="7">
        <f t="shared" ref="U15:V19" si="4">Q15/D15</f>
        <v>0</v>
      </c>
      <c r="V15" s="7">
        <f t="shared" si="4"/>
        <v>-0.35294117647058826</v>
      </c>
      <c r="W15" s="7">
        <f>S15/C15</f>
        <v>0.4784688995215311</v>
      </c>
    </row>
    <row r="16" spans="1:23" x14ac:dyDescent="0.2">
      <c r="B16" t="s">
        <v>10</v>
      </c>
      <c r="C16" s="1">
        <v>246</v>
      </c>
      <c r="D16" s="1">
        <v>3750</v>
      </c>
      <c r="E16" s="1">
        <v>3150</v>
      </c>
      <c r="J16" t="s">
        <v>10</v>
      </c>
      <c r="K16" s="1">
        <v>46</v>
      </c>
      <c r="L16" s="1">
        <v>4000</v>
      </c>
      <c r="M16" s="1">
        <v>2100</v>
      </c>
      <c r="N16" t="s">
        <v>28</v>
      </c>
      <c r="O16" t="s">
        <v>9</v>
      </c>
      <c r="P16" t="s">
        <v>10</v>
      </c>
      <c r="Q16" s="6">
        <f t="shared" si="0"/>
        <v>250</v>
      </c>
      <c r="R16" s="6">
        <f t="shared" si="0"/>
        <v>-1050</v>
      </c>
      <c r="S16" s="6">
        <f t="shared" si="1"/>
        <v>-200</v>
      </c>
      <c r="U16" s="7">
        <f t="shared" si="4"/>
        <v>6.6666666666666666E-2</v>
      </c>
      <c r="V16" s="7">
        <f t="shared" si="4"/>
        <v>-0.33333333333333331</v>
      </c>
      <c r="W16" s="7">
        <f>S16/C16</f>
        <v>-0.81300813008130079</v>
      </c>
    </row>
    <row r="17" spans="1:23" x14ac:dyDescent="0.2">
      <c r="B17" t="s">
        <v>11</v>
      </c>
      <c r="C17" s="1">
        <v>430</v>
      </c>
      <c r="D17" s="1">
        <v>2600</v>
      </c>
      <c r="E17" s="1">
        <v>2400</v>
      </c>
      <c r="J17" t="s">
        <v>11</v>
      </c>
      <c r="K17" s="1">
        <v>302</v>
      </c>
      <c r="L17" s="1">
        <v>1700</v>
      </c>
      <c r="M17" s="1">
        <v>2700</v>
      </c>
      <c r="N17" s="3" t="s">
        <v>27</v>
      </c>
      <c r="O17" t="s">
        <v>9</v>
      </c>
      <c r="P17" t="s">
        <v>11</v>
      </c>
      <c r="Q17" s="6">
        <f t="shared" si="0"/>
        <v>-900</v>
      </c>
      <c r="R17" s="6">
        <f t="shared" si="0"/>
        <v>300</v>
      </c>
      <c r="S17" s="6">
        <f t="shared" si="1"/>
        <v>-128</v>
      </c>
      <c r="U17" s="7">
        <f t="shared" si="4"/>
        <v>-0.34615384615384615</v>
      </c>
      <c r="V17" s="7">
        <f t="shared" si="4"/>
        <v>0.125</v>
      </c>
      <c r="W17" s="7">
        <f>S17/C17</f>
        <v>-0.29767441860465116</v>
      </c>
    </row>
    <row r="18" spans="1:23" x14ac:dyDescent="0.2">
      <c r="B18" t="s">
        <v>12</v>
      </c>
      <c r="C18" s="1">
        <v>148</v>
      </c>
      <c r="D18" s="1">
        <v>4000</v>
      </c>
      <c r="E18" s="1">
        <v>4000</v>
      </c>
      <c r="J18" t="s">
        <v>12</v>
      </c>
      <c r="K18" s="1">
        <v>189</v>
      </c>
      <c r="L18" s="1">
        <v>3400</v>
      </c>
      <c r="M18" s="1">
        <v>4000</v>
      </c>
      <c r="N18" s="3" t="s">
        <v>27</v>
      </c>
      <c r="O18" t="s">
        <v>9</v>
      </c>
      <c r="P18" t="s">
        <v>12</v>
      </c>
      <c r="Q18" s="6">
        <f t="shared" si="0"/>
        <v>-600</v>
      </c>
      <c r="R18" s="6">
        <f t="shared" si="0"/>
        <v>0</v>
      </c>
      <c r="S18" s="6">
        <f t="shared" si="1"/>
        <v>41</v>
      </c>
      <c r="U18" s="7">
        <f t="shared" si="4"/>
        <v>-0.15</v>
      </c>
      <c r="V18" s="7">
        <f t="shared" si="4"/>
        <v>0</v>
      </c>
      <c r="W18" s="7">
        <f>S18/C18</f>
        <v>0.27702702702702703</v>
      </c>
    </row>
    <row r="19" spans="1:23" x14ac:dyDescent="0.2">
      <c r="B19" t="s">
        <v>8</v>
      </c>
      <c r="C19" s="1">
        <v>0</v>
      </c>
      <c r="D19" s="1">
        <v>1700</v>
      </c>
      <c r="E19" s="1">
        <v>1700</v>
      </c>
      <c r="J19" t="s">
        <v>8</v>
      </c>
      <c r="K19" s="1">
        <v>0</v>
      </c>
      <c r="L19" s="1">
        <v>2600</v>
      </c>
      <c r="M19" s="1">
        <v>2550</v>
      </c>
      <c r="N19" t="s">
        <v>28</v>
      </c>
      <c r="O19" t="s">
        <v>9</v>
      </c>
      <c r="P19" t="s">
        <v>8</v>
      </c>
      <c r="Q19" s="6">
        <f t="shared" si="0"/>
        <v>900</v>
      </c>
      <c r="R19" s="6">
        <f t="shared" si="0"/>
        <v>850</v>
      </c>
      <c r="S19" s="6">
        <f t="shared" si="1"/>
        <v>0</v>
      </c>
      <c r="U19" s="7">
        <f t="shared" si="4"/>
        <v>0.52941176470588236</v>
      </c>
      <c r="V19" s="7">
        <f t="shared" si="4"/>
        <v>0.5</v>
      </c>
      <c r="W19" s="7" t="e">
        <f>S19/C19</f>
        <v>#DIV/0!</v>
      </c>
    </row>
    <row r="20" spans="1:23" x14ac:dyDescent="0.2">
      <c r="C20" s="1"/>
      <c r="D20" s="1"/>
      <c r="E20" s="1"/>
      <c r="K20" s="1"/>
      <c r="L20" s="1"/>
      <c r="M20" s="1"/>
      <c r="Q20" s="6"/>
      <c r="R20" s="6"/>
      <c r="S20" s="6"/>
      <c r="U20" s="7"/>
      <c r="V20" s="7"/>
      <c r="W20" s="7"/>
    </row>
    <row r="21" spans="1:23" x14ac:dyDescent="0.2">
      <c r="A21" t="s">
        <v>10</v>
      </c>
      <c r="B21" t="s">
        <v>7</v>
      </c>
      <c r="C21" s="1">
        <v>0</v>
      </c>
      <c r="D21" s="1">
        <v>4000</v>
      </c>
      <c r="E21" s="1">
        <v>3750</v>
      </c>
      <c r="I21" t="s">
        <v>10</v>
      </c>
      <c r="J21" t="s">
        <v>7</v>
      </c>
      <c r="K21" s="1">
        <v>0</v>
      </c>
      <c r="L21" s="1">
        <v>3350</v>
      </c>
      <c r="M21" s="1">
        <v>4000</v>
      </c>
      <c r="N21" t="s">
        <v>28</v>
      </c>
      <c r="O21" t="s">
        <v>10</v>
      </c>
      <c r="P21" t="s">
        <v>7</v>
      </c>
      <c r="Q21" s="6">
        <f t="shared" si="0"/>
        <v>-650</v>
      </c>
      <c r="R21" s="6">
        <f t="shared" si="0"/>
        <v>250</v>
      </c>
      <c r="S21" s="6">
        <f t="shared" si="1"/>
        <v>0</v>
      </c>
      <c r="U21" s="7">
        <f t="shared" ref="U21:V24" si="5">Q21/D21</f>
        <v>-0.16250000000000001</v>
      </c>
      <c r="V21" s="7">
        <f t="shared" si="5"/>
        <v>6.6666666666666666E-2</v>
      </c>
      <c r="W21" s="7" t="e">
        <f>S21/C21</f>
        <v>#DIV/0!</v>
      </c>
    </row>
    <row r="22" spans="1:23" x14ac:dyDescent="0.2">
      <c r="B22" t="s">
        <v>9</v>
      </c>
      <c r="C22" s="1">
        <v>-246</v>
      </c>
      <c r="D22" s="1">
        <v>3150</v>
      </c>
      <c r="E22" s="1">
        <v>3750</v>
      </c>
      <c r="J22" t="s">
        <v>9</v>
      </c>
      <c r="K22" s="1">
        <v>-46</v>
      </c>
      <c r="L22" s="1">
        <v>2100</v>
      </c>
      <c r="M22" s="1">
        <v>4000</v>
      </c>
      <c r="N22" t="s">
        <v>28</v>
      </c>
      <c r="O22" t="s">
        <v>10</v>
      </c>
      <c r="P22" t="s">
        <v>9</v>
      </c>
      <c r="Q22" s="6">
        <f t="shared" si="0"/>
        <v>-1050</v>
      </c>
      <c r="R22" s="6">
        <f t="shared" si="0"/>
        <v>250</v>
      </c>
      <c r="S22" s="6">
        <f t="shared" si="1"/>
        <v>200</v>
      </c>
      <c r="U22" s="7">
        <f t="shared" si="5"/>
        <v>-0.33333333333333331</v>
      </c>
      <c r="V22" s="7">
        <f t="shared" si="5"/>
        <v>6.6666666666666666E-2</v>
      </c>
      <c r="W22" s="7">
        <f>S22/C22</f>
        <v>-0.81300813008130079</v>
      </c>
    </row>
    <row r="23" spans="1:23" x14ac:dyDescent="0.2">
      <c r="B23" t="s">
        <v>11</v>
      </c>
      <c r="C23" s="1">
        <v>14</v>
      </c>
      <c r="D23" s="1">
        <v>3000</v>
      </c>
      <c r="E23" s="1">
        <v>3000</v>
      </c>
      <c r="J23" t="s">
        <v>11</v>
      </c>
      <c r="K23" s="1">
        <v>14</v>
      </c>
      <c r="L23" s="1">
        <v>2900</v>
      </c>
      <c r="M23" s="1">
        <v>3000</v>
      </c>
      <c r="N23" t="s">
        <v>28</v>
      </c>
      <c r="O23" t="s">
        <v>10</v>
      </c>
      <c r="P23" t="s">
        <v>11</v>
      </c>
      <c r="Q23" s="6">
        <f t="shared" si="0"/>
        <v>-100</v>
      </c>
      <c r="R23" s="6">
        <f t="shared" si="0"/>
        <v>0</v>
      </c>
      <c r="S23" s="6">
        <f t="shared" si="1"/>
        <v>0</v>
      </c>
      <c r="U23" s="7">
        <f t="shared" si="5"/>
        <v>-3.3333333333333333E-2</v>
      </c>
      <c r="V23" s="7">
        <f t="shared" si="5"/>
        <v>0</v>
      </c>
      <c r="W23" s="7">
        <f>S23/C23</f>
        <v>0</v>
      </c>
    </row>
    <row r="24" spans="1:23" x14ac:dyDescent="0.2">
      <c r="B24" t="s">
        <v>14</v>
      </c>
      <c r="C24" s="1">
        <v>-1177</v>
      </c>
      <c r="D24" s="1">
        <v>3000</v>
      </c>
      <c r="E24" s="1">
        <v>3000</v>
      </c>
      <c r="J24" t="s">
        <v>14</v>
      </c>
      <c r="K24" s="1">
        <v>-552</v>
      </c>
      <c r="L24" s="1">
        <v>3500</v>
      </c>
      <c r="M24" s="1">
        <v>3000</v>
      </c>
      <c r="N24" t="s">
        <v>28</v>
      </c>
      <c r="O24" t="s">
        <v>10</v>
      </c>
      <c r="P24" t="s">
        <v>14</v>
      </c>
      <c r="Q24" s="6">
        <f t="shared" si="0"/>
        <v>500</v>
      </c>
      <c r="R24" s="6">
        <f t="shared" si="0"/>
        <v>0</v>
      </c>
      <c r="S24" s="6">
        <f t="shared" si="1"/>
        <v>625</v>
      </c>
      <c r="U24" s="7">
        <f t="shared" si="5"/>
        <v>0.16666666666666666</v>
      </c>
      <c r="V24" s="7">
        <f t="shared" si="5"/>
        <v>0</v>
      </c>
      <c r="W24" s="7">
        <f>S24/C24</f>
        <v>-0.53101104502973662</v>
      </c>
    </row>
    <row r="25" spans="1:23" x14ac:dyDescent="0.2">
      <c r="C25" s="1"/>
      <c r="D25" s="1"/>
      <c r="E25" s="1"/>
      <c r="K25" s="1"/>
      <c r="L25" s="1"/>
      <c r="M25" s="1"/>
      <c r="Q25" s="6"/>
      <c r="R25" s="6"/>
      <c r="S25" s="6"/>
      <c r="U25" s="7"/>
      <c r="V25" s="7"/>
      <c r="W25" s="7"/>
    </row>
    <row r="26" spans="1:23" x14ac:dyDescent="0.2">
      <c r="A26" t="s">
        <v>11</v>
      </c>
      <c r="B26" t="s">
        <v>10</v>
      </c>
      <c r="C26" s="1">
        <v>-14</v>
      </c>
      <c r="D26" s="1">
        <v>3000</v>
      </c>
      <c r="E26" s="1">
        <v>3000</v>
      </c>
      <c r="I26" t="s">
        <v>11</v>
      </c>
      <c r="J26" t="s">
        <v>10</v>
      </c>
      <c r="K26" s="1">
        <v>-14</v>
      </c>
      <c r="L26" s="1">
        <v>3000</v>
      </c>
      <c r="M26" s="1">
        <v>2900</v>
      </c>
      <c r="N26" t="s">
        <v>28</v>
      </c>
      <c r="O26" t="s">
        <v>11</v>
      </c>
      <c r="P26" t="s">
        <v>10</v>
      </c>
      <c r="Q26" s="6">
        <f t="shared" si="0"/>
        <v>0</v>
      </c>
      <c r="R26" s="6">
        <f t="shared" si="0"/>
        <v>-100</v>
      </c>
      <c r="S26" s="6">
        <f t="shared" si="1"/>
        <v>0</v>
      </c>
      <c r="U26" s="7">
        <f t="shared" ref="U26:V31" si="6">Q26/D26</f>
        <v>0</v>
      </c>
      <c r="V26" s="7">
        <f t="shared" si="6"/>
        <v>-3.3333333333333333E-2</v>
      </c>
      <c r="W26" s="7">
        <f t="shared" ref="W26:W31" si="7">S26/C26</f>
        <v>0</v>
      </c>
    </row>
    <row r="27" spans="1:23" x14ac:dyDescent="0.2">
      <c r="B27" t="s">
        <v>14</v>
      </c>
      <c r="C27" s="1">
        <v>-576</v>
      </c>
      <c r="D27" s="1">
        <v>3000</v>
      </c>
      <c r="E27" s="1">
        <v>2400</v>
      </c>
      <c r="J27" t="s">
        <v>14</v>
      </c>
      <c r="K27" s="1">
        <v>-441</v>
      </c>
      <c r="L27" s="1">
        <v>3600</v>
      </c>
      <c r="M27" s="1">
        <v>3000</v>
      </c>
      <c r="N27" t="s">
        <v>28</v>
      </c>
      <c r="O27" t="s">
        <v>11</v>
      </c>
      <c r="P27" t="s">
        <v>14</v>
      </c>
      <c r="Q27" s="6">
        <f t="shared" si="0"/>
        <v>600</v>
      </c>
      <c r="R27" s="6">
        <f t="shared" si="0"/>
        <v>600</v>
      </c>
      <c r="S27" s="6">
        <f t="shared" si="1"/>
        <v>135</v>
      </c>
      <c r="U27" s="7">
        <f t="shared" si="6"/>
        <v>0.2</v>
      </c>
      <c r="V27" s="7">
        <f t="shared" si="6"/>
        <v>0.25</v>
      </c>
      <c r="W27" s="7">
        <f t="shared" si="7"/>
        <v>-0.234375</v>
      </c>
    </row>
    <row r="28" spans="1:23" x14ac:dyDescent="0.2">
      <c r="B28" t="s">
        <v>9</v>
      </c>
      <c r="C28" s="1">
        <v>-430</v>
      </c>
      <c r="D28" s="1">
        <v>2400</v>
      </c>
      <c r="E28" s="1">
        <v>2600</v>
      </c>
      <c r="J28" t="s">
        <v>9</v>
      </c>
      <c r="K28" s="1">
        <v>-302</v>
      </c>
      <c r="L28" s="1">
        <v>2700</v>
      </c>
      <c r="M28" s="1">
        <v>1700</v>
      </c>
      <c r="N28" s="3" t="s">
        <v>27</v>
      </c>
      <c r="O28" t="s">
        <v>11</v>
      </c>
      <c r="P28" t="s">
        <v>9</v>
      </c>
      <c r="Q28" s="6">
        <f t="shared" si="0"/>
        <v>300</v>
      </c>
      <c r="R28" s="6">
        <f t="shared" si="0"/>
        <v>-900</v>
      </c>
      <c r="S28" s="6">
        <f t="shared" si="1"/>
        <v>128</v>
      </c>
      <c r="U28" s="7">
        <f t="shared" si="6"/>
        <v>0.125</v>
      </c>
      <c r="V28" s="7">
        <f t="shared" si="6"/>
        <v>-0.34615384615384615</v>
      </c>
      <c r="W28" s="7">
        <f t="shared" si="7"/>
        <v>-0.29767441860465116</v>
      </c>
    </row>
    <row r="29" spans="1:23" x14ac:dyDescent="0.2">
      <c r="B29" t="s">
        <v>12</v>
      </c>
      <c r="C29" s="1">
        <v>-28</v>
      </c>
      <c r="D29" s="1">
        <v>3000</v>
      </c>
      <c r="E29" s="1">
        <v>3300</v>
      </c>
      <c r="J29" t="s">
        <v>12</v>
      </c>
      <c r="K29" s="1">
        <v>-28</v>
      </c>
      <c r="L29" s="1">
        <v>2100</v>
      </c>
      <c r="M29" s="1">
        <v>2500</v>
      </c>
      <c r="N29" s="3" t="s">
        <v>27</v>
      </c>
      <c r="O29" t="s">
        <v>11</v>
      </c>
      <c r="P29" t="s">
        <v>12</v>
      </c>
      <c r="Q29" s="6">
        <f t="shared" si="0"/>
        <v>-900</v>
      </c>
      <c r="R29" s="6">
        <f t="shared" si="0"/>
        <v>-800</v>
      </c>
      <c r="S29" s="6">
        <f t="shared" si="1"/>
        <v>0</v>
      </c>
      <c r="U29" s="7">
        <f t="shared" si="6"/>
        <v>-0.3</v>
      </c>
      <c r="V29" s="7">
        <f t="shared" si="6"/>
        <v>-0.24242424242424243</v>
      </c>
      <c r="W29" s="7">
        <f t="shared" si="7"/>
        <v>0</v>
      </c>
    </row>
    <row r="30" spans="1:23" x14ac:dyDescent="0.2">
      <c r="B30" t="s">
        <v>15</v>
      </c>
      <c r="C30" s="1">
        <v>-61</v>
      </c>
      <c r="D30" s="2">
        <f>550+1650</f>
        <v>2200</v>
      </c>
      <c r="E30" s="1">
        <v>2800</v>
      </c>
      <c r="J30" t="s">
        <v>15</v>
      </c>
      <c r="K30" s="1">
        <v>-71</v>
      </c>
      <c r="L30" s="4">
        <v>550</v>
      </c>
      <c r="M30" s="1">
        <v>3000</v>
      </c>
      <c r="N30" t="s">
        <v>28</v>
      </c>
      <c r="O30" t="s">
        <v>11</v>
      </c>
      <c r="P30" t="s">
        <v>15</v>
      </c>
      <c r="Q30" s="6">
        <f t="shared" si="0"/>
        <v>-1650</v>
      </c>
      <c r="R30" s="6">
        <f t="shared" si="0"/>
        <v>200</v>
      </c>
      <c r="S30" s="6">
        <f t="shared" si="1"/>
        <v>-10</v>
      </c>
      <c r="U30" s="7">
        <f t="shared" si="6"/>
        <v>-0.75</v>
      </c>
      <c r="V30" s="7">
        <f t="shared" si="6"/>
        <v>7.1428571428571425E-2</v>
      </c>
      <c r="W30" s="7">
        <f t="shared" si="7"/>
        <v>0.16393442622950818</v>
      </c>
    </row>
    <row r="31" spans="1:23" x14ac:dyDescent="0.2">
      <c r="B31" t="s">
        <v>16</v>
      </c>
      <c r="C31" s="1"/>
      <c r="D31" s="2">
        <v>1700</v>
      </c>
      <c r="E31" s="1"/>
      <c r="J31" t="s">
        <v>16</v>
      </c>
      <c r="K31" s="1">
        <v>0</v>
      </c>
      <c r="L31" s="5">
        <v>1400</v>
      </c>
      <c r="M31" s="1">
        <v>1800</v>
      </c>
      <c r="N31" t="s">
        <v>30</v>
      </c>
      <c r="O31" t="s">
        <v>11</v>
      </c>
      <c r="P31" t="s">
        <v>16</v>
      </c>
      <c r="Q31" s="6">
        <f t="shared" si="0"/>
        <v>-300</v>
      </c>
      <c r="R31" s="6">
        <f t="shared" si="0"/>
        <v>1800</v>
      </c>
      <c r="S31" s="6">
        <f t="shared" si="1"/>
        <v>0</v>
      </c>
      <c r="U31" s="7">
        <f t="shared" si="6"/>
        <v>-0.17647058823529413</v>
      </c>
      <c r="V31" s="7" t="e">
        <f t="shared" si="6"/>
        <v>#DIV/0!</v>
      </c>
      <c r="W31" s="7" t="e">
        <f t="shared" si="7"/>
        <v>#DIV/0!</v>
      </c>
    </row>
    <row r="32" spans="1:23" x14ac:dyDescent="0.2">
      <c r="C32" s="1"/>
      <c r="D32" s="1"/>
      <c r="E32" s="1"/>
      <c r="K32" s="1"/>
      <c r="L32" s="1"/>
      <c r="M32" s="1"/>
      <c r="Q32" s="6"/>
      <c r="R32" s="6"/>
      <c r="S32" s="6"/>
      <c r="U32" s="7"/>
      <c r="V32" s="7"/>
      <c r="W32" s="7"/>
    </row>
    <row r="33" spans="1:23" x14ac:dyDescent="0.2">
      <c r="A33" t="s">
        <v>13</v>
      </c>
      <c r="B33" t="s">
        <v>14</v>
      </c>
      <c r="C33" s="1">
        <v>2455</v>
      </c>
      <c r="D33" s="1">
        <v>3700</v>
      </c>
      <c r="E33" s="1">
        <v>2700</v>
      </c>
      <c r="I33" t="s">
        <v>13</v>
      </c>
      <c r="J33" t="s">
        <v>14</v>
      </c>
      <c r="K33" s="1">
        <v>-2418</v>
      </c>
      <c r="L33" s="1">
        <v>3600</v>
      </c>
      <c r="M33" s="1">
        <v>2600</v>
      </c>
      <c r="N33" t="s">
        <v>28</v>
      </c>
      <c r="O33" t="s">
        <v>13</v>
      </c>
      <c r="P33" t="s">
        <v>14</v>
      </c>
      <c r="Q33" s="6">
        <f t="shared" si="0"/>
        <v>-100</v>
      </c>
      <c r="R33" s="6">
        <f t="shared" si="0"/>
        <v>-100</v>
      </c>
      <c r="S33" s="6">
        <f t="shared" si="1"/>
        <v>-4873</v>
      </c>
      <c r="U33" s="7">
        <f>Q33/D33</f>
        <v>-2.7027027027027029E-2</v>
      </c>
      <c r="V33" s="7">
        <f>R33/E33</f>
        <v>-3.7037037037037035E-2</v>
      </c>
      <c r="W33" s="7">
        <f>S33/C33</f>
        <v>-1.9849287169042771</v>
      </c>
    </row>
    <row r="34" spans="1:23" x14ac:dyDescent="0.2">
      <c r="C34" s="1"/>
      <c r="D34" s="1"/>
      <c r="E34" s="1"/>
      <c r="K34" s="1"/>
      <c r="L34" s="1"/>
      <c r="M34" s="1"/>
      <c r="Q34" s="6"/>
      <c r="R34" s="6"/>
      <c r="S34" s="6"/>
      <c r="U34" s="7"/>
      <c r="V34" s="7"/>
      <c r="W34" s="7"/>
    </row>
    <row r="35" spans="1:23" x14ac:dyDescent="0.2">
      <c r="A35" t="s">
        <v>14</v>
      </c>
      <c r="B35" t="s">
        <v>10</v>
      </c>
      <c r="C35" s="1">
        <v>1177</v>
      </c>
      <c r="D35" s="1">
        <v>3000</v>
      </c>
      <c r="E35" s="1">
        <v>3000</v>
      </c>
      <c r="I35" t="s">
        <v>14</v>
      </c>
      <c r="J35" t="s">
        <v>10</v>
      </c>
      <c r="K35" s="1">
        <v>552</v>
      </c>
      <c r="L35" s="1">
        <v>3000</v>
      </c>
      <c r="M35" s="1">
        <v>3500</v>
      </c>
      <c r="N35" t="s">
        <v>28</v>
      </c>
      <c r="O35" t="s">
        <v>14</v>
      </c>
      <c r="P35" t="s">
        <v>10</v>
      </c>
      <c r="Q35" s="6">
        <f t="shared" si="0"/>
        <v>0</v>
      </c>
      <c r="R35" s="6">
        <f t="shared" si="0"/>
        <v>500</v>
      </c>
      <c r="S35" s="6">
        <f t="shared" si="1"/>
        <v>-625</v>
      </c>
      <c r="U35" s="7">
        <f t="shared" ref="U35:V38" si="8">Q35/D35</f>
        <v>0</v>
      </c>
      <c r="V35" s="7">
        <f t="shared" si="8"/>
        <v>0.16666666666666666</v>
      </c>
      <c r="W35" s="7">
        <f>S35/C35</f>
        <v>-0.53101104502973662</v>
      </c>
    </row>
    <row r="36" spans="1:23" x14ac:dyDescent="0.2">
      <c r="B36" t="s">
        <v>11</v>
      </c>
      <c r="C36" s="1">
        <v>576</v>
      </c>
      <c r="D36" s="1">
        <v>2400</v>
      </c>
      <c r="E36" s="1">
        <v>3000</v>
      </c>
      <c r="J36" t="s">
        <v>11</v>
      </c>
      <c r="K36" s="1">
        <v>441</v>
      </c>
      <c r="L36" s="1">
        <v>3000</v>
      </c>
      <c r="M36" s="1">
        <v>3600</v>
      </c>
      <c r="N36" t="s">
        <v>28</v>
      </c>
      <c r="O36" t="s">
        <v>14</v>
      </c>
      <c r="P36" t="s">
        <v>11</v>
      </c>
      <c r="Q36" s="6">
        <f t="shared" si="0"/>
        <v>600</v>
      </c>
      <c r="R36" s="6">
        <f t="shared" si="0"/>
        <v>600</v>
      </c>
      <c r="S36" s="6">
        <f t="shared" si="1"/>
        <v>-135</v>
      </c>
      <c r="U36" s="7">
        <f t="shared" si="8"/>
        <v>0.25</v>
      </c>
      <c r="V36" s="7">
        <f t="shared" si="8"/>
        <v>0.2</v>
      </c>
      <c r="W36" s="7">
        <f>S36/C36</f>
        <v>-0.234375</v>
      </c>
    </row>
    <row r="37" spans="1:23" x14ac:dyDescent="0.2">
      <c r="B37" t="s">
        <v>15</v>
      </c>
      <c r="C37" s="1">
        <v>128</v>
      </c>
      <c r="D37" s="1">
        <v>2100</v>
      </c>
      <c r="E37" s="1">
        <v>2800</v>
      </c>
      <c r="J37" t="s">
        <v>15</v>
      </c>
      <c r="K37" s="1">
        <v>589</v>
      </c>
      <c r="L37" s="1">
        <v>900</v>
      </c>
      <c r="M37" s="1">
        <v>3300</v>
      </c>
      <c r="N37" t="s">
        <v>28</v>
      </c>
      <c r="O37" t="s">
        <v>14</v>
      </c>
      <c r="P37" t="s">
        <v>15</v>
      </c>
      <c r="Q37" s="6">
        <f t="shared" si="0"/>
        <v>-1200</v>
      </c>
      <c r="R37" s="6">
        <f t="shared" si="0"/>
        <v>500</v>
      </c>
      <c r="S37" s="6">
        <f t="shared" si="1"/>
        <v>461</v>
      </c>
      <c r="U37" s="7">
        <f t="shared" si="8"/>
        <v>-0.5714285714285714</v>
      </c>
      <c r="V37" s="7">
        <f t="shared" si="8"/>
        <v>0.17857142857142858</v>
      </c>
      <c r="W37" s="7">
        <f>S37/C37</f>
        <v>3.6015625</v>
      </c>
    </row>
    <row r="38" spans="1:23" x14ac:dyDescent="0.2">
      <c r="B38" t="s">
        <v>13</v>
      </c>
      <c r="C38" s="1">
        <v>-2455</v>
      </c>
      <c r="D38" s="1">
        <v>2700</v>
      </c>
      <c r="E38" s="1">
        <v>3700</v>
      </c>
      <c r="J38" t="s">
        <v>13</v>
      </c>
      <c r="K38" s="1">
        <v>-2418</v>
      </c>
      <c r="L38" s="1">
        <v>2600</v>
      </c>
      <c r="M38" s="1">
        <v>3600</v>
      </c>
      <c r="N38" t="s">
        <v>28</v>
      </c>
      <c r="O38" t="s">
        <v>14</v>
      </c>
      <c r="P38" t="s">
        <v>13</v>
      </c>
      <c r="Q38" s="6">
        <f t="shared" si="0"/>
        <v>-100</v>
      </c>
      <c r="R38" s="6">
        <f t="shared" si="0"/>
        <v>-100</v>
      </c>
      <c r="S38" s="6">
        <f t="shared" si="1"/>
        <v>37</v>
      </c>
      <c r="U38" s="7">
        <f t="shared" si="8"/>
        <v>-3.7037037037037035E-2</v>
      </c>
      <c r="V38" s="7">
        <f t="shared" si="8"/>
        <v>-2.7027027027027029E-2</v>
      </c>
      <c r="W38" s="7">
        <f>S38/C38</f>
        <v>-1.5071283095723014E-2</v>
      </c>
    </row>
    <row r="39" spans="1:23" x14ac:dyDescent="0.2">
      <c r="C39" s="1"/>
      <c r="D39" s="1"/>
      <c r="E39" s="1"/>
      <c r="K39" s="1"/>
      <c r="L39" s="1"/>
      <c r="M39" s="1"/>
      <c r="Q39" s="6"/>
      <c r="R39" s="6"/>
      <c r="S39" s="6"/>
      <c r="U39" s="7"/>
      <c r="V39" s="7"/>
      <c r="W39" s="7"/>
    </row>
    <row r="40" spans="1:23" x14ac:dyDescent="0.2">
      <c r="A40" t="s">
        <v>15</v>
      </c>
      <c r="B40" t="s">
        <v>16</v>
      </c>
      <c r="C40" s="1">
        <v>200</v>
      </c>
      <c r="D40" s="1">
        <v>1700</v>
      </c>
      <c r="E40" s="1">
        <v>1500</v>
      </c>
      <c r="I40" t="s">
        <v>15</v>
      </c>
      <c r="J40" t="s">
        <v>16</v>
      </c>
      <c r="K40" s="1">
        <v>249</v>
      </c>
      <c r="L40" s="1">
        <v>1400</v>
      </c>
      <c r="M40" s="1">
        <v>1500</v>
      </c>
      <c r="N40" t="s">
        <v>28</v>
      </c>
      <c r="O40" t="s">
        <v>15</v>
      </c>
      <c r="P40" t="s">
        <v>16</v>
      </c>
      <c r="Q40" s="6">
        <f t="shared" si="0"/>
        <v>-300</v>
      </c>
      <c r="R40" s="6">
        <f t="shared" si="0"/>
        <v>0</v>
      </c>
      <c r="S40" s="6">
        <f t="shared" si="1"/>
        <v>49</v>
      </c>
      <c r="U40" s="7">
        <f t="shared" ref="U40:V44" si="9">Q40/D40</f>
        <v>-0.17647058823529413</v>
      </c>
      <c r="V40" s="7">
        <f t="shared" si="9"/>
        <v>0</v>
      </c>
      <c r="W40" s="7">
        <f>S40/C40</f>
        <v>0.245</v>
      </c>
    </row>
    <row r="41" spans="1:23" x14ac:dyDescent="0.2">
      <c r="B41" t="s">
        <v>14</v>
      </c>
      <c r="C41" s="1">
        <v>-128</v>
      </c>
      <c r="D41" s="1">
        <v>2800</v>
      </c>
      <c r="E41" s="1">
        <v>2100</v>
      </c>
      <c r="J41" t="s">
        <v>14</v>
      </c>
      <c r="K41" s="1">
        <v>-589</v>
      </c>
      <c r="L41" s="1">
        <v>3300</v>
      </c>
      <c r="M41" s="1">
        <v>900</v>
      </c>
      <c r="N41" t="s">
        <v>28</v>
      </c>
      <c r="O41" t="s">
        <v>15</v>
      </c>
      <c r="P41" t="s">
        <v>14</v>
      </c>
      <c r="Q41" s="6">
        <f t="shared" si="0"/>
        <v>500</v>
      </c>
      <c r="R41" s="6">
        <f t="shared" si="0"/>
        <v>-1200</v>
      </c>
      <c r="S41" s="6">
        <f t="shared" si="1"/>
        <v>-461</v>
      </c>
      <c r="U41" s="7">
        <f t="shared" si="9"/>
        <v>0.17857142857142858</v>
      </c>
      <c r="V41" s="7">
        <f t="shared" si="9"/>
        <v>-0.5714285714285714</v>
      </c>
      <c r="W41" s="7">
        <f>S41/C41</f>
        <v>3.6015625</v>
      </c>
    </row>
    <row r="42" spans="1:23" x14ac:dyDescent="0.2">
      <c r="B42" t="s">
        <v>11</v>
      </c>
      <c r="C42" s="1">
        <v>61</v>
      </c>
      <c r="D42" s="2">
        <v>2700</v>
      </c>
      <c r="E42" s="1">
        <v>2600</v>
      </c>
      <c r="J42" t="s">
        <v>11</v>
      </c>
      <c r="K42" s="1">
        <v>71</v>
      </c>
      <c r="L42" s="1">
        <v>3000</v>
      </c>
      <c r="M42" s="1">
        <v>1000</v>
      </c>
      <c r="N42" t="s">
        <v>28</v>
      </c>
      <c r="O42" t="s">
        <v>15</v>
      </c>
      <c r="P42" t="s">
        <v>11</v>
      </c>
      <c r="Q42" s="6">
        <f t="shared" si="0"/>
        <v>300</v>
      </c>
      <c r="R42" s="6">
        <f t="shared" si="0"/>
        <v>-1600</v>
      </c>
      <c r="S42" s="6">
        <f t="shared" si="1"/>
        <v>10</v>
      </c>
      <c r="U42" s="7">
        <f t="shared" si="9"/>
        <v>0.1111111111111111</v>
      </c>
      <c r="V42" s="7">
        <f t="shared" si="9"/>
        <v>-0.61538461538461542</v>
      </c>
      <c r="W42" s="7">
        <f>S42/C42</f>
        <v>0.16393442622950818</v>
      </c>
    </row>
    <row r="43" spans="1:23" x14ac:dyDescent="0.2">
      <c r="B43" t="s">
        <v>12</v>
      </c>
      <c r="C43" s="1">
        <v>-137</v>
      </c>
      <c r="D43" s="1">
        <v>3000</v>
      </c>
      <c r="E43" s="1">
        <v>2300</v>
      </c>
      <c r="J43" t="s">
        <v>12</v>
      </c>
      <c r="K43" s="1">
        <v>-141</v>
      </c>
      <c r="L43" s="1">
        <v>3000</v>
      </c>
      <c r="M43" s="1">
        <v>600</v>
      </c>
      <c r="N43" t="s">
        <v>28</v>
      </c>
      <c r="O43" t="s">
        <v>15</v>
      </c>
      <c r="P43" t="s">
        <v>12</v>
      </c>
      <c r="Q43" s="6">
        <f t="shared" si="0"/>
        <v>0</v>
      </c>
      <c r="R43" s="6">
        <f t="shared" si="0"/>
        <v>-1700</v>
      </c>
      <c r="S43" s="6">
        <f t="shared" si="1"/>
        <v>-4</v>
      </c>
      <c r="U43" s="7">
        <f t="shared" si="9"/>
        <v>0</v>
      </c>
      <c r="V43" s="7">
        <f t="shared" si="9"/>
        <v>-0.73913043478260865</v>
      </c>
      <c r="W43" s="7">
        <f>S43/C43</f>
        <v>2.9197080291970802E-2</v>
      </c>
    </row>
    <row r="44" spans="1:23" x14ac:dyDescent="0.2">
      <c r="B44" t="s">
        <v>17</v>
      </c>
      <c r="C44" s="1">
        <v>0</v>
      </c>
      <c r="D44" s="1">
        <v>2000</v>
      </c>
      <c r="E44" s="1">
        <v>1800</v>
      </c>
      <c r="J44" t="s">
        <v>17</v>
      </c>
      <c r="K44" s="1">
        <v>27</v>
      </c>
      <c r="L44" s="1">
        <v>2000</v>
      </c>
      <c r="M44" s="1">
        <v>1600</v>
      </c>
      <c r="N44" t="s">
        <v>28</v>
      </c>
      <c r="O44" t="s">
        <v>15</v>
      </c>
      <c r="P44" t="s">
        <v>17</v>
      </c>
      <c r="Q44" s="6">
        <f t="shared" si="0"/>
        <v>0</v>
      </c>
      <c r="R44" s="6">
        <f t="shared" si="0"/>
        <v>-200</v>
      </c>
      <c r="S44" s="6">
        <f t="shared" si="1"/>
        <v>27</v>
      </c>
      <c r="U44" s="7">
        <f t="shared" si="9"/>
        <v>0</v>
      </c>
      <c r="V44" s="7">
        <f t="shared" si="9"/>
        <v>-0.1111111111111111</v>
      </c>
      <c r="W44" s="7" t="e">
        <f>S44/C44</f>
        <v>#DIV/0!</v>
      </c>
    </row>
    <row r="45" spans="1:23" x14ac:dyDescent="0.2">
      <c r="C45" s="1"/>
      <c r="D45" s="1"/>
      <c r="E45" s="1"/>
      <c r="K45" s="1"/>
      <c r="L45" s="1"/>
      <c r="M45" s="1"/>
      <c r="Q45" s="6"/>
      <c r="R45" s="6"/>
      <c r="S45" s="6"/>
      <c r="U45" s="7"/>
      <c r="V45" s="7"/>
      <c r="W45" s="7"/>
    </row>
    <row r="46" spans="1:23" x14ac:dyDescent="0.2">
      <c r="A46" t="s">
        <v>12</v>
      </c>
      <c r="B46" t="s">
        <v>9</v>
      </c>
      <c r="C46" s="1">
        <v>-148</v>
      </c>
      <c r="D46" s="1">
        <v>4000</v>
      </c>
      <c r="E46" s="1">
        <v>4000</v>
      </c>
      <c r="I46" t="s">
        <v>12</v>
      </c>
      <c r="J46" t="s">
        <v>9</v>
      </c>
      <c r="K46" s="1">
        <v>-189</v>
      </c>
      <c r="L46" s="1">
        <v>4000</v>
      </c>
      <c r="M46" s="1">
        <v>3400</v>
      </c>
      <c r="N46" s="3" t="s">
        <v>27</v>
      </c>
      <c r="O46" t="s">
        <v>12</v>
      </c>
      <c r="P46" t="s">
        <v>9</v>
      </c>
      <c r="Q46" s="6">
        <f t="shared" si="0"/>
        <v>0</v>
      </c>
      <c r="R46" s="6">
        <f t="shared" si="0"/>
        <v>-600</v>
      </c>
      <c r="S46" s="6">
        <f t="shared" si="1"/>
        <v>-41</v>
      </c>
      <c r="U46" s="7">
        <f t="shared" ref="U46:V50" si="10">Q46/D46</f>
        <v>0</v>
      </c>
      <c r="V46" s="7">
        <f t="shared" si="10"/>
        <v>-0.15</v>
      </c>
      <c r="W46" s="7">
        <f>S46/C46</f>
        <v>0.27702702702702703</v>
      </c>
    </row>
    <row r="47" spans="1:23" x14ac:dyDescent="0.2">
      <c r="B47" t="s">
        <v>17</v>
      </c>
      <c r="C47" s="1">
        <v>448</v>
      </c>
      <c r="D47" s="1">
        <v>1800</v>
      </c>
      <c r="E47" s="1">
        <v>2000</v>
      </c>
      <c r="J47" t="s">
        <v>17</v>
      </c>
      <c r="K47" s="1">
        <v>289</v>
      </c>
      <c r="L47" s="1">
        <v>1700</v>
      </c>
      <c r="M47" s="1">
        <v>2000</v>
      </c>
      <c r="N47" s="3" t="s">
        <v>27</v>
      </c>
      <c r="O47" t="s">
        <v>12</v>
      </c>
      <c r="P47" t="s">
        <v>17</v>
      </c>
      <c r="Q47" s="6">
        <f t="shared" si="0"/>
        <v>-100</v>
      </c>
      <c r="R47" s="6">
        <f t="shared" si="0"/>
        <v>0</v>
      </c>
      <c r="S47" s="6">
        <f t="shared" si="1"/>
        <v>-159</v>
      </c>
      <c r="U47" s="7">
        <f t="shared" si="10"/>
        <v>-5.5555555555555552E-2</v>
      </c>
      <c r="V47" s="7">
        <f t="shared" si="10"/>
        <v>0</v>
      </c>
      <c r="W47" s="7">
        <f>S47/C47</f>
        <v>-0.3549107142857143</v>
      </c>
    </row>
    <row r="48" spans="1:23" x14ac:dyDescent="0.2">
      <c r="B48" t="s">
        <v>16</v>
      </c>
      <c r="C48" s="1">
        <v>112</v>
      </c>
      <c r="D48" s="1">
        <v>1650</v>
      </c>
      <c r="E48" s="1">
        <v>1900</v>
      </c>
      <c r="J48" t="s">
        <v>16</v>
      </c>
      <c r="K48" s="1">
        <v>114</v>
      </c>
      <c r="L48" s="1">
        <v>1400</v>
      </c>
      <c r="M48" s="1">
        <v>2450</v>
      </c>
      <c r="N48" s="3" t="s">
        <v>27</v>
      </c>
      <c r="O48" t="s">
        <v>12</v>
      </c>
      <c r="P48" t="s">
        <v>16</v>
      </c>
      <c r="Q48" s="6">
        <f t="shared" si="0"/>
        <v>-250</v>
      </c>
      <c r="R48" s="6">
        <f t="shared" si="0"/>
        <v>550</v>
      </c>
      <c r="S48" s="6">
        <f t="shared" si="1"/>
        <v>2</v>
      </c>
      <c r="U48" s="7">
        <f t="shared" si="10"/>
        <v>-0.15151515151515152</v>
      </c>
      <c r="V48" s="7">
        <f t="shared" si="10"/>
        <v>0.28947368421052633</v>
      </c>
      <c r="W48" s="7">
        <f>S48/C48</f>
        <v>1.7857142857142856E-2</v>
      </c>
    </row>
    <row r="49" spans="1:23" x14ac:dyDescent="0.2">
      <c r="B49" t="s">
        <v>15</v>
      </c>
      <c r="C49" s="1">
        <v>137</v>
      </c>
      <c r="D49" s="1">
        <v>2300</v>
      </c>
      <c r="E49" s="1">
        <v>3000</v>
      </c>
      <c r="J49" t="s">
        <v>15</v>
      </c>
      <c r="K49" s="1">
        <v>141</v>
      </c>
      <c r="L49" s="1">
        <v>600</v>
      </c>
      <c r="M49" s="1">
        <v>3000</v>
      </c>
      <c r="N49" t="s">
        <v>28</v>
      </c>
      <c r="O49" t="s">
        <v>12</v>
      </c>
      <c r="P49" t="s">
        <v>15</v>
      </c>
      <c r="Q49" s="6">
        <f t="shared" si="0"/>
        <v>-1700</v>
      </c>
      <c r="R49" s="6">
        <f t="shared" si="0"/>
        <v>0</v>
      </c>
      <c r="S49" s="6">
        <f t="shared" si="1"/>
        <v>4</v>
      </c>
      <c r="U49" s="7">
        <f t="shared" si="10"/>
        <v>-0.73913043478260865</v>
      </c>
      <c r="V49" s="7">
        <f t="shared" si="10"/>
        <v>0</v>
      </c>
      <c r="W49" s="7">
        <f>S49/C49</f>
        <v>2.9197080291970802E-2</v>
      </c>
    </row>
    <row r="50" spans="1:23" x14ac:dyDescent="0.2">
      <c r="B50" t="s">
        <v>11</v>
      </c>
      <c r="C50" s="1">
        <v>28</v>
      </c>
      <c r="D50" s="1">
        <v>3300</v>
      </c>
      <c r="E50" s="1">
        <v>3000</v>
      </c>
      <c r="J50" t="s">
        <v>11</v>
      </c>
      <c r="K50" s="1">
        <v>28</v>
      </c>
      <c r="L50" s="1">
        <v>2500</v>
      </c>
      <c r="M50" s="1">
        <v>2100</v>
      </c>
      <c r="N50" s="3" t="s">
        <v>27</v>
      </c>
      <c r="O50" t="s">
        <v>12</v>
      </c>
      <c r="P50" t="s">
        <v>11</v>
      </c>
      <c r="Q50" s="6">
        <f t="shared" si="0"/>
        <v>-800</v>
      </c>
      <c r="R50" s="6">
        <f t="shared" si="0"/>
        <v>-900</v>
      </c>
      <c r="S50" s="6">
        <f t="shared" si="1"/>
        <v>0</v>
      </c>
      <c r="U50" s="7">
        <f t="shared" si="10"/>
        <v>-0.24242424242424243</v>
      </c>
      <c r="V50" s="7">
        <f t="shared" si="10"/>
        <v>-0.3</v>
      </c>
      <c r="W50" s="7">
        <f>S50/C50</f>
        <v>0</v>
      </c>
    </row>
    <row r="51" spans="1:23" x14ac:dyDescent="0.2">
      <c r="C51" s="1"/>
      <c r="D51" s="1"/>
      <c r="E51" s="1"/>
      <c r="K51" s="1"/>
      <c r="L51" s="1"/>
      <c r="M51" s="1"/>
      <c r="Q51" s="6"/>
      <c r="R51" s="6"/>
      <c r="S51" s="6"/>
      <c r="U51" s="7"/>
      <c r="V51" s="7"/>
      <c r="W51" s="7"/>
    </row>
    <row r="52" spans="1:23" x14ac:dyDescent="0.2">
      <c r="A52" t="s">
        <v>18</v>
      </c>
      <c r="B52" t="s">
        <v>16</v>
      </c>
      <c r="C52" s="1">
        <v>42</v>
      </c>
      <c r="D52" s="1">
        <v>778</v>
      </c>
      <c r="E52" s="1">
        <v>862</v>
      </c>
      <c r="I52" t="s">
        <v>18</v>
      </c>
      <c r="J52" t="s">
        <v>16</v>
      </c>
      <c r="K52" s="1">
        <v>-83</v>
      </c>
      <c r="L52" s="1">
        <v>800</v>
      </c>
      <c r="M52" s="1">
        <v>800</v>
      </c>
      <c r="N52" t="s">
        <v>28</v>
      </c>
      <c r="O52" t="s">
        <v>18</v>
      </c>
      <c r="P52" t="s">
        <v>16</v>
      </c>
      <c r="Q52" s="6">
        <f t="shared" si="0"/>
        <v>22</v>
      </c>
      <c r="R52" s="6">
        <f t="shared" si="0"/>
        <v>-62</v>
      </c>
      <c r="S52" s="6">
        <f t="shared" si="1"/>
        <v>-125</v>
      </c>
      <c r="U52" s="7">
        <f>Q52/D52</f>
        <v>2.8277634961439587E-2</v>
      </c>
      <c r="V52" s="7">
        <f>R52/E52</f>
        <v>-7.1925754060324823E-2</v>
      </c>
      <c r="W52" s="7">
        <f>S52/C52</f>
        <v>-2.9761904761904763</v>
      </c>
    </row>
    <row r="53" spans="1:23" x14ac:dyDescent="0.2">
      <c r="C53" s="1"/>
      <c r="D53" s="1"/>
      <c r="E53" s="1"/>
      <c r="K53" s="1"/>
      <c r="L53" s="1"/>
      <c r="M53" s="1"/>
      <c r="Q53" s="6"/>
      <c r="R53" s="6"/>
      <c r="S53" s="6"/>
      <c r="U53" s="7"/>
      <c r="V53" s="7"/>
      <c r="W53" s="7"/>
    </row>
    <row r="54" spans="1:23" x14ac:dyDescent="0.2">
      <c r="A54" t="s">
        <v>16</v>
      </c>
      <c r="B54" t="s">
        <v>18</v>
      </c>
      <c r="C54" s="1">
        <v>-42</v>
      </c>
      <c r="D54" s="1">
        <v>862</v>
      </c>
      <c r="E54" s="1">
        <v>778</v>
      </c>
      <c r="I54" t="s">
        <v>16</v>
      </c>
      <c r="J54" t="s">
        <v>18</v>
      </c>
      <c r="K54" s="1">
        <v>83</v>
      </c>
      <c r="L54" s="1">
        <v>800</v>
      </c>
      <c r="M54" s="1">
        <v>800</v>
      </c>
      <c r="N54" t="s">
        <v>28</v>
      </c>
      <c r="O54" t="s">
        <v>16</v>
      </c>
      <c r="P54" t="s">
        <v>18</v>
      </c>
      <c r="Q54" s="6">
        <f t="shared" si="0"/>
        <v>-62</v>
      </c>
      <c r="R54" s="6">
        <f t="shared" si="0"/>
        <v>22</v>
      </c>
      <c r="S54" s="6">
        <f t="shared" si="1"/>
        <v>125</v>
      </c>
      <c r="U54" s="7">
        <f t="shared" ref="U54:V58" si="11">Q54/D54</f>
        <v>-7.1925754060324823E-2</v>
      </c>
      <c r="V54" s="7">
        <f t="shared" si="11"/>
        <v>2.8277634961439587E-2</v>
      </c>
      <c r="W54" s="7">
        <f>S54/C54</f>
        <v>-2.9761904761904763</v>
      </c>
    </row>
    <row r="55" spans="1:23" x14ac:dyDescent="0.2">
      <c r="B55" t="s">
        <v>15</v>
      </c>
      <c r="C55" s="1">
        <v>-200</v>
      </c>
      <c r="D55" s="1">
        <v>1500</v>
      </c>
      <c r="E55" s="1">
        <v>1700</v>
      </c>
      <c r="J55" t="s">
        <v>15</v>
      </c>
      <c r="K55" s="1">
        <v>-249</v>
      </c>
      <c r="L55" s="1">
        <v>1500</v>
      </c>
      <c r="M55" s="1">
        <v>1400</v>
      </c>
      <c r="N55" t="s">
        <v>28</v>
      </c>
      <c r="O55" t="s">
        <v>16</v>
      </c>
      <c r="P55" t="s">
        <v>15</v>
      </c>
      <c r="Q55" s="6">
        <f t="shared" si="0"/>
        <v>0</v>
      </c>
      <c r="R55" s="6">
        <f t="shared" si="0"/>
        <v>-300</v>
      </c>
      <c r="S55" s="6">
        <f t="shared" si="1"/>
        <v>-49</v>
      </c>
      <c r="U55" s="7">
        <f t="shared" si="11"/>
        <v>0</v>
      </c>
      <c r="V55" s="7">
        <f t="shared" si="11"/>
        <v>-0.17647058823529413</v>
      </c>
      <c r="W55" s="7">
        <f>S55/C55</f>
        <v>0.245</v>
      </c>
    </row>
    <row r="56" spans="1:23" x14ac:dyDescent="0.2">
      <c r="B56" t="s">
        <v>12</v>
      </c>
      <c r="C56" s="1">
        <v>-112</v>
      </c>
      <c r="D56" s="1">
        <v>1900</v>
      </c>
      <c r="E56" s="1">
        <v>1650</v>
      </c>
      <c r="J56" t="s">
        <v>12</v>
      </c>
      <c r="K56" s="1">
        <v>-114</v>
      </c>
      <c r="L56" s="1">
        <v>2450</v>
      </c>
      <c r="M56" s="1">
        <v>1400</v>
      </c>
      <c r="N56" s="3" t="s">
        <v>27</v>
      </c>
      <c r="O56" t="s">
        <v>16</v>
      </c>
      <c r="P56" t="s">
        <v>12</v>
      </c>
      <c r="Q56" s="6">
        <f t="shared" si="0"/>
        <v>550</v>
      </c>
      <c r="R56" s="6">
        <f t="shared" si="0"/>
        <v>-250</v>
      </c>
      <c r="S56" s="6">
        <f t="shared" si="1"/>
        <v>-2</v>
      </c>
      <c r="U56" s="7">
        <f t="shared" si="11"/>
        <v>0.28947368421052633</v>
      </c>
      <c r="V56" s="7">
        <f t="shared" si="11"/>
        <v>-0.15151515151515152</v>
      </c>
      <c r="W56" s="7">
        <f>S56/C56</f>
        <v>1.7857142857142856E-2</v>
      </c>
    </row>
    <row r="57" spans="1:23" x14ac:dyDescent="0.2">
      <c r="B57" t="s">
        <v>17</v>
      </c>
      <c r="C57" s="1">
        <v>-129</v>
      </c>
      <c r="D57" s="1">
        <v>1400</v>
      </c>
      <c r="E57" s="1">
        <v>1600</v>
      </c>
      <c r="J57" t="s">
        <v>17</v>
      </c>
      <c r="K57" s="1">
        <v>-18</v>
      </c>
      <c r="L57" s="1">
        <v>2000</v>
      </c>
      <c r="M57" s="1">
        <v>1200</v>
      </c>
      <c r="N57" t="s">
        <v>29</v>
      </c>
      <c r="O57" t="s">
        <v>16</v>
      </c>
      <c r="P57" t="s">
        <v>17</v>
      </c>
      <c r="Q57" s="6">
        <f t="shared" si="0"/>
        <v>600</v>
      </c>
      <c r="R57" s="6">
        <f t="shared" si="0"/>
        <v>-400</v>
      </c>
      <c r="S57" s="6">
        <f t="shared" si="1"/>
        <v>111</v>
      </c>
      <c r="U57" s="7">
        <f t="shared" si="11"/>
        <v>0.42857142857142855</v>
      </c>
      <c r="V57" s="7">
        <f t="shared" si="11"/>
        <v>-0.25</v>
      </c>
      <c r="W57" s="7">
        <f>S57/C57</f>
        <v>-0.86046511627906974</v>
      </c>
    </row>
    <row r="58" spans="1:23" x14ac:dyDescent="0.2">
      <c r="B58" t="s">
        <v>11</v>
      </c>
      <c r="C58" s="1"/>
      <c r="D58" s="2">
        <v>2200</v>
      </c>
      <c r="E58" s="1"/>
      <c r="J58" t="s">
        <v>11</v>
      </c>
      <c r="K58" s="1">
        <v>0</v>
      </c>
      <c r="L58" s="1">
        <v>1800</v>
      </c>
      <c r="M58" s="1">
        <v>1400</v>
      </c>
      <c r="N58" t="s">
        <v>30</v>
      </c>
      <c r="O58" t="s">
        <v>16</v>
      </c>
      <c r="P58" t="s">
        <v>11</v>
      </c>
      <c r="Q58" s="6">
        <f t="shared" si="0"/>
        <v>-400</v>
      </c>
      <c r="R58" s="6">
        <f t="shared" si="0"/>
        <v>1400</v>
      </c>
      <c r="S58" s="6">
        <f t="shared" si="1"/>
        <v>0</v>
      </c>
      <c r="U58" s="7">
        <f t="shared" si="11"/>
        <v>-0.18181818181818182</v>
      </c>
      <c r="V58" s="7" t="e">
        <f t="shared" si="11"/>
        <v>#DIV/0!</v>
      </c>
      <c r="W58" s="7" t="e">
        <f>S58/C58</f>
        <v>#DIV/0!</v>
      </c>
    </row>
    <row r="59" spans="1:23" x14ac:dyDescent="0.2">
      <c r="C59" s="1"/>
      <c r="D59" s="1"/>
      <c r="E59" s="1"/>
      <c r="K59" s="1"/>
      <c r="L59" s="1"/>
      <c r="M59" s="1"/>
      <c r="Q59" s="6"/>
      <c r="R59" s="6"/>
      <c r="S59" s="6"/>
      <c r="U59" s="7"/>
      <c r="V59" s="7"/>
      <c r="W59" s="7"/>
    </row>
    <row r="60" spans="1:23" x14ac:dyDescent="0.2">
      <c r="A60" t="s">
        <v>17</v>
      </c>
      <c r="B60" t="s">
        <v>12</v>
      </c>
      <c r="C60" s="1">
        <v>-448</v>
      </c>
      <c r="D60" s="1">
        <v>2000</v>
      </c>
      <c r="E60" s="1">
        <v>1800</v>
      </c>
      <c r="I60" t="s">
        <v>17</v>
      </c>
      <c r="J60" t="s">
        <v>12</v>
      </c>
      <c r="K60" s="1">
        <v>-289</v>
      </c>
      <c r="L60" s="1">
        <v>2000</v>
      </c>
      <c r="M60" s="1">
        <v>1700</v>
      </c>
      <c r="N60" t="s">
        <v>27</v>
      </c>
      <c r="O60" t="s">
        <v>17</v>
      </c>
      <c r="P60" t="s">
        <v>12</v>
      </c>
      <c r="Q60" s="6">
        <f t="shared" si="0"/>
        <v>0</v>
      </c>
      <c r="R60" s="6">
        <f t="shared" si="0"/>
        <v>-100</v>
      </c>
      <c r="S60" s="6">
        <f t="shared" si="1"/>
        <v>159</v>
      </c>
      <c r="U60" s="7">
        <f t="shared" ref="U60:V63" si="12">Q60/D60</f>
        <v>0</v>
      </c>
      <c r="V60" s="7">
        <f t="shared" si="12"/>
        <v>-5.5555555555555552E-2</v>
      </c>
      <c r="W60" s="7">
        <f>S60/C60</f>
        <v>-0.3549107142857143</v>
      </c>
    </row>
    <row r="61" spans="1:23" x14ac:dyDescent="0.2">
      <c r="B61" t="s">
        <v>16</v>
      </c>
      <c r="C61" s="1">
        <v>129</v>
      </c>
      <c r="D61" s="1">
        <v>1600</v>
      </c>
      <c r="E61" s="1">
        <v>1400</v>
      </c>
      <c r="J61" t="s">
        <v>16</v>
      </c>
      <c r="K61" s="1">
        <v>18</v>
      </c>
      <c r="L61" s="1">
        <v>1200</v>
      </c>
      <c r="M61" s="1">
        <v>2000</v>
      </c>
      <c r="N61" t="s">
        <v>29</v>
      </c>
      <c r="O61" t="s">
        <v>17</v>
      </c>
      <c r="P61" t="s">
        <v>16</v>
      </c>
      <c r="Q61" s="6">
        <f t="shared" si="0"/>
        <v>-400</v>
      </c>
      <c r="R61" s="6">
        <f t="shared" si="0"/>
        <v>600</v>
      </c>
      <c r="S61" s="6">
        <f t="shared" si="1"/>
        <v>-111</v>
      </c>
      <c r="U61" s="7">
        <f t="shared" si="12"/>
        <v>-0.25</v>
      </c>
      <c r="V61" s="7">
        <f t="shared" si="12"/>
        <v>0.42857142857142855</v>
      </c>
      <c r="W61" s="7">
        <f>S61/C61</f>
        <v>-0.86046511627906974</v>
      </c>
    </row>
    <row r="62" spans="1:23" x14ac:dyDescent="0.2">
      <c r="B62" t="s">
        <v>19</v>
      </c>
      <c r="C62" s="1">
        <v>1060</v>
      </c>
      <c r="D62" s="1">
        <v>310</v>
      </c>
      <c r="E62" s="1">
        <v>460</v>
      </c>
      <c r="J62" t="s">
        <v>19</v>
      </c>
      <c r="K62" s="1" t="s">
        <v>26</v>
      </c>
      <c r="L62" s="1" t="s">
        <v>26</v>
      </c>
      <c r="M62" s="1" t="s">
        <v>26</v>
      </c>
      <c r="O62" t="s">
        <v>17</v>
      </c>
      <c r="P62" t="s">
        <v>19</v>
      </c>
      <c r="Q62" s="6"/>
      <c r="R62" s="6"/>
      <c r="S62" s="6" t="e">
        <f t="shared" si="1"/>
        <v>#VALUE!</v>
      </c>
      <c r="U62" s="7">
        <f t="shared" si="12"/>
        <v>0</v>
      </c>
      <c r="V62" s="7">
        <f t="shared" si="12"/>
        <v>0</v>
      </c>
      <c r="W62" s="7" t="e">
        <f>S62/C62</f>
        <v>#VALUE!</v>
      </c>
    </row>
    <row r="63" spans="1:23" x14ac:dyDescent="0.2">
      <c r="B63" t="s">
        <v>15</v>
      </c>
      <c r="C63" s="1">
        <v>0</v>
      </c>
      <c r="D63" s="1">
        <v>1800</v>
      </c>
      <c r="E63" s="1">
        <v>2000</v>
      </c>
      <c r="J63" t="s">
        <v>15</v>
      </c>
      <c r="K63" s="1">
        <v>27</v>
      </c>
      <c r="L63" s="1">
        <v>1600</v>
      </c>
      <c r="M63" s="1">
        <v>2000</v>
      </c>
      <c r="N63" t="s">
        <v>28</v>
      </c>
      <c r="O63" t="s">
        <v>17</v>
      </c>
      <c r="P63" t="s">
        <v>15</v>
      </c>
      <c r="Q63" s="6">
        <f t="shared" si="0"/>
        <v>-200</v>
      </c>
      <c r="R63" s="6">
        <f t="shared" si="0"/>
        <v>0</v>
      </c>
      <c r="S63" s="6">
        <f t="shared" si="1"/>
        <v>27</v>
      </c>
      <c r="U63" s="7">
        <f t="shared" si="12"/>
        <v>-0.1111111111111111</v>
      </c>
      <c r="V63" s="7">
        <f t="shared" si="12"/>
        <v>0</v>
      </c>
      <c r="W63" s="7" t="e">
        <f>S63/C63</f>
        <v>#DIV/0!</v>
      </c>
    </row>
    <row r="64" spans="1:23" x14ac:dyDescent="0.2">
      <c r="C64" s="1"/>
      <c r="D64" s="1"/>
      <c r="E64" s="1"/>
      <c r="U64" s="7"/>
      <c r="V64" s="7"/>
    </row>
    <row r="65" spans="3:22" x14ac:dyDescent="0.2">
      <c r="C65" s="1"/>
      <c r="D65" s="1"/>
      <c r="E65" s="1"/>
      <c r="U65" s="7"/>
      <c r="V65" s="7"/>
    </row>
    <row r="66" spans="3:22" x14ac:dyDescent="0.2">
      <c r="C66" s="1"/>
      <c r="D66" s="1"/>
      <c r="E66" s="1"/>
    </row>
    <row r="67" spans="3:22" x14ac:dyDescent="0.2">
      <c r="C67" s="1"/>
      <c r="D67" s="1"/>
      <c r="E67" s="1"/>
    </row>
    <row r="68" spans="3:22" x14ac:dyDescent="0.2">
      <c r="C68" s="1"/>
      <c r="D68" s="1"/>
      <c r="E68" s="1"/>
    </row>
    <row r="69" spans="3:22" x14ac:dyDescent="0.2">
      <c r="C69" s="1"/>
      <c r="D69" s="1"/>
      <c r="E69" s="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ghopley</dc:creator>
  <cp:lastModifiedBy>Jan Havlíček</cp:lastModifiedBy>
  <cp:lastPrinted>2000-11-29T00:36:02Z</cp:lastPrinted>
  <dcterms:created xsi:type="dcterms:W3CDTF">2000-11-15T17:44:42Z</dcterms:created>
  <dcterms:modified xsi:type="dcterms:W3CDTF">2023-09-15T17:07:28Z</dcterms:modified>
</cp:coreProperties>
</file>