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5C05C1-8FAD-4C32-93EC-FF40EFB6EF7B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<sst xmlns="http://schemas.openxmlformats.org/spreadsheetml/2006/main" count="556" uniqueCount="93">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</sst>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590550</xdr:colOff>
      <xdr:row>5</xdr:row>
      <xdr:rowOff>180975</xdr:rowOff>
    </xdr:to>
    <xdr:pic>
      <xdr:nvPicPr>
        <xdr:cNvPr id="1127" name="Picture 2">
          <a:extLst>
            <a:ext uri="{FF2B5EF4-FFF2-40B4-BE49-F238E27FC236}">
              <a16:creationId xmlns:a16="http://schemas.microsoft.com/office/drawing/2014/main" id="{54E24543-86C2-00D4-BC4A-BB053FB9E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590550</xdr:colOff>
      <xdr:row>5</xdr:row>
      <xdr:rowOff>180975</xdr:rowOff>
    </xdr:to>
    <xdr:pic>
      <xdr:nvPicPr>
        <xdr:cNvPr id="1128" name="Picture 2">
          <a:extLst>
            <a:ext uri="{FF2B5EF4-FFF2-40B4-BE49-F238E27FC236}">
              <a16:creationId xmlns:a16="http://schemas.microsoft.com/office/drawing/2014/main" id="{1FADCE65-77B2-4BAC-28FB-36D922676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571500</xdr:colOff>
      <xdr:row>5</xdr:row>
      <xdr:rowOff>180975</xdr:rowOff>
    </xdr:to>
    <xdr:pic>
      <xdr:nvPicPr>
        <xdr:cNvPr id="1129" name="Picture 2">
          <a:extLst>
            <a:ext uri="{FF2B5EF4-FFF2-40B4-BE49-F238E27FC236}">
              <a16:creationId xmlns:a16="http://schemas.microsoft.com/office/drawing/2014/main" id="{7700AE9C-0277-38B4-CB65-BBCFD8CA5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2097" name="Picture 2">
          <a:extLst>
            <a:ext uri="{FF2B5EF4-FFF2-40B4-BE49-F238E27FC236}">
              <a16:creationId xmlns:a16="http://schemas.microsoft.com/office/drawing/2014/main" id="{5C215F63-76AA-4903-2D65-72B041392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37400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23.596882699621876</v>
      </c>
      <c r="E8" s="336">
        <v>0.87504497843877183</v>
      </c>
      <c r="F8" s="337">
        <v>0.86134991285929863</v>
      </c>
      <c r="G8" s="337">
        <v>0.84991862803995255</v>
      </c>
      <c r="H8" s="337">
        <v>0.83862901673788814</v>
      </c>
      <c r="I8" s="337">
        <v>0.84700294505149953</v>
      </c>
      <c r="J8" s="338">
        <v>0.87980068048110838</v>
      </c>
      <c r="K8" s="339">
        <v>0.92316537221717831</v>
      </c>
      <c r="L8" s="337">
        <v>0.98280819410691567</v>
      </c>
      <c r="M8" s="337">
        <v>1.0370688913215165</v>
      </c>
      <c r="N8" s="337">
        <v>1.0697675784590555</v>
      </c>
      <c r="O8" s="337">
        <v>1.0986500826534313</v>
      </c>
      <c r="P8" s="337">
        <v>1.1106692150441924</v>
      </c>
      <c r="Q8" s="337">
        <v>1.0970905122544814</v>
      </c>
      <c r="R8" s="337">
        <v>1.1057403447853891</v>
      </c>
      <c r="S8" s="337">
        <v>1.1049675274126431</v>
      </c>
      <c r="T8" s="337">
        <v>1.086225873691862</v>
      </c>
      <c r="U8" s="337">
        <v>1.0581141078748064</v>
      </c>
      <c r="V8" s="337">
        <v>1.0262253744762728</v>
      </c>
      <c r="W8" s="337">
        <v>1.0095037745449074</v>
      </c>
      <c r="X8" s="337">
        <v>0.98783107055429942</v>
      </c>
      <c r="Y8" s="337">
        <v>0.97772552580583594</v>
      </c>
      <c r="Z8" s="340">
        <v>0.96305942709106485</v>
      </c>
      <c r="AA8" s="336">
        <v>0.92276167328671632</v>
      </c>
      <c r="AB8" s="338">
        <v>0.88376199243278708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836.93484478860751</v>
      </c>
      <c r="E9" s="342">
        <v>27.64554327030697</v>
      </c>
      <c r="F9" s="343">
        <v>26.949066976547357</v>
      </c>
      <c r="G9" s="343">
        <v>26.411838264677829</v>
      </c>
      <c r="H9" s="343">
        <v>26.178915104920446</v>
      </c>
      <c r="I9" s="343">
        <v>26.746273241248538</v>
      </c>
      <c r="J9" s="344">
        <v>28.630640627792655</v>
      </c>
      <c r="K9" s="345">
        <v>31.680623538810824</v>
      </c>
      <c r="L9" s="343">
        <v>35.620552288288962</v>
      </c>
      <c r="M9" s="343">
        <v>38.730247535311271</v>
      </c>
      <c r="N9" s="343">
        <v>40.647756690786501</v>
      </c>
      <c r="O9" s="343">
        <v>42.085350879176787</v>
      </c>
      <c r="P9" s="343">
        <v>42.621317974296083</v>
      </c>
      <c r="Q9" s="343">
        <v>42.821575372507752</v>
      </c>
      <c r="R9" s="343">
        <v>43.35577680263215</v>
      </c>
      <c r="S9" s="343">
        <v>43.318825683678057</v>
      </c>
      <c r="T9" s="343">
        <v>42.47903727989047</v>
      </c>
      <c r="U9" s="343">
        <v>41.068905766956206</v>
      </c>
      <c r="V9" s="343">
        <v>38.850116034963378</v>
      </c>
      <c r="W9" s="343">
        <v>35.760741719731818</v>
      </c>
      <c r="X9" s="343">
        <v>33.801543088783426</v>
      </c>
      <c r="Y9" s="343">
        <v>32.804223591459184</v>
      </c>
      <c r="Z9" s="346">
        <v>31.402526819305944</v>
      </c>
      <c r="AA9" s="342">
        <v>29.468588530451512</v>
      </c>
      <c r="AB9" s="344">
        <v>27.854857706083237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6330.3491067309333</v>
      </c>
      <c r="E10" s="349">
        <v>219.24903826619675</v>
      </c>
      <c r="F10" s="350">
        <v>213.79442431328968</v>
      </c>
      <c r="G10" s="350">
        <v>209.87291896636916</v>
      </c>
      <c r="H10" s="350">
        <v>207.97782120533424</v>
      </c>
      <c r="I10" s="350">
        <v>217.28914298196565</v>
      </c>
      <c r="J10" s="351">
        <v>221.47642649908596</v>
      </c>
      <c r="K10" s="352">
        <v>237.99673572376574</v>
      </c>
      <c r="L10" s="350">
        <v>261.67165222615131</v>
      </c>
      <c r="M10" s="350">
        <v>283.78507970080858</v>
      </c>
      <c r="N10" s="350">
        <v>297.39036977336559</v>
      </c>
      <c r="O10" s="350">
        <v>306.64518262242763</v>
      </c>
      <c r="P10" s="350">
        <v>312.17850079429024</v>
      </c>
      <c r="Q10" s="350">
        <v>312.41565621598886</v>
      </c>
      <c r="R10" s="350">
        <v>315.78794815470326</v>
      </c>
      <c r="S10" s="350">
        <v>316.68159003809433</v>
      </c>
      <c r="T10" s="350">
        <v>310.36874137178376</v>
      </c>
      <c r="U10" s="350">
        <v>299.08472544035266</v>
      </c>
      <c r="V10" s="350">
        <v>284.85218120327733</v>
      </c>
      <c r="W10" s="350">
        <v>270.47772310707569</v>
      </c>
      <c r="X10" s="350">
        <v>260.89001238901056</v>
      </c>
      <c r="Y10" s="350">
        <v>258.19836230680028</v>
      </c>
      <c r="Z10" s="353">
        <v>250.29851781725333</v>
      </c>
      <c r="AA10" s="349">
        <v>236.03880125745408</v>
      </c>
      <c r="AB10" s="351">
        <v>225.92755435608899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60.56448813239232</v>
      </c>
      <c r="E11" s="355">
        <v>2.1068933320572207</v>
      </c>
      <c r="F11" s="356">
        <v>2.0611186115151847</v>
      </c>
      <c r="G11" s="356">
        <v>2.0487613950019949</v>
      </c>
      <c r="H11" s="356">
        <v>2.045711483809439</v>
      </c>
      <c r="I11" s="356">
        <v>2.0850934113666111</v>
      </c>
      <c r="J11" s="357">
        <v>2.1949576843634815</v>
      </c>
      <c r="K11" s="358">
        <v>2.2743694175998086</v>
      </c>
      <c r="L11" s="356">
        <v>2.4450689774326908</v>
      </c>
      <c r="M11" s="356">
        <v>2.6153531530593881</v>
      </c>
      <c r="N11" s="356">
        <v>2.7043876360737196</v>
      </c>
      <c r="O11" s="356">
        <v>2.7948257194201553</v>
      </c>
      <c r="P11" s="356">
        <v>2.8390856370316566</v>
      </c>
      <c r="Q11" s="356">
        <v>2.8706027429529248</v>
      </c>
      <c r="R11" s="356">
        <v>2.9042225645031357</v>
      </c>
      <c r="S11" s="356">
        <v>2.9009158473376342</v>
      </c>
      <c r="T11" s="356">
        <v>2.8796399097614755</v>
      </c>
      <c r="U11" s="356">
        <v>2.8208876204656508</v>
      </c>
      <c r="V11" s="356">
        <v>2.7979916741787849</v>
      </c>
      <c r="W11" s="356">
        <v>2.7420245709351665</v>
      </c>
      <c r="X11" s="356">
        <v>2.6519441110635977</v>
      </c>
      <c r="Y11" s="356">
        <v>2.6325162842575627</v>
      </c>
      <c r="Z11" s="359">
        <v>2.5545884916669741</v>
      </c>
      <c r="AA11" s="355">
        <v>2.3616235054937484</v>
      </c>
      <c r="AB11" s="357">
        <v>2.2319043510443199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318.06807096072089</v>
      </c>
      <c r="E12" s="362">
        <v>10.452842156086673</v>
      </c>
      <c r="F12" s="363">
        <v>10.173366984195489</v>
      </c>
      <c r="G12" s="363">
        <v>9.9881155404114015</v>
      </c>
      <c r="H12" s="363">
        <v>9.9232318294055535</v>
      </c>
      <c r="I12" s="363">
        <v>10.139629594455061</v>
      </c>
      <c r="J12" s="364">
        <v>10.861080595251771</v>
      </c>
      <c r="K12" s="365">
        <v>11.930933749171322</v>
      </c>
      <c r="L12" s="363">
        <v>13.418698403563203</v>
      </c>
      <c r="M12" s="363">
        <v>14.64435458129004</v>
      </c>
      <c r="N12" s="363">
        <v>15.369431340022707</v>
      </c>
      <c r="O12" s="363">
        <v>15.908035523598668</v>
      </c>
      <c r="P12" s="363">
        <v>16.120779079967772</v>
      </c>
      <c r="Q12" s="363">
        <v>16.216113585440702</v>
      </c>
      <c r="R12" s="363">
        <v>16.420475850691339</v>
      </c>
      <c r="S12" s="363">
        <v>16.408918107332166</v>
      </c>
      <c r="T12" s="363">
        <v>16.148217814854679</v>
      </c>
      <c r="U12" s="363">
        <v>15.635647452120098</v>
      </c>
      <c r="V12" s="363">
        <v>14.869519687659279</v>
      </c>
      <c r="W12" s="363">
        <v>13.748440153960754</v>
      </c>
      <c r="X12" s="363">
        <v>12.98828862843523</v>
      </c>
      <c r="Y12" s="363">
        <v>12.639472304533085</v>
      </c>
      <c r="Z12" s="366">
        <v>12.110518625763195</v>
      </c>
      <c r="AA12" s="362">
        <v>11.288065314008522</v>
      </c>
      <c r="AB12" s="364">
        <v>10.663894058502267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2977.5382004390258</v>
      </c>
      <c r="E13" s="367">
        <v>107.00822874055198</v>
      </c>
      <c r="F13" s="368">
        <v>105.06741685037454</v>
      </c>
      <c r="G13" s="368">
        <v>103.8032684708228</v>
      </c>
      <c r="H13" s="368">
        <v>103.01548287830313</v>
      </c>
      <c r="I13" s="368">
        <v>104.15123134455118</v>
      </c>
      <c r="J13" s="369">
        <v>108.62107927751006</v>
      </c>
      <c r="K13" s="370">
        <v>114.7240549798981</v>
      </c>
      <c r="L13" s="368">
        <v>123.66378785318719</v>
      </c>
      <c r="M13" s="368">
        <v>131.21185452233516</v>
      </c>
      <c r="N13" s="368">
        <v>135.64078748293167</v>
      </c>
      <c r="O13" s="368">
        <v>139.37558029993815</v>
      </c>
      <c r="P13" s="368">
        <v>141.09971179808065</v>
      </c>
      <c r="Q13" s="368">
        <v>141.96403960105906</v>
      </c>
      <c r="R13" s="368">
        <v>143.73338627634593</v>
      </c>
      <c r="S13" s="368">
        <v>143.59687683570331</v>
      </c>
      <c r="T13" s="368">
        <v>141.28695613523647</v>
      </c>
      <c r="U13" s="368">
        <v>137.18154549185468</v>
      </c>
      <c r="V13" s="368">
        <v>133.18316756653303</v>
      </c>
      <c r="W13" s="368">
        <v>128.62058330225119</v>
      </c>
      <c r="X13" s="368">
        <v>124.69048841161654</v>
      </c>
      <c r="Y13" s="368">
        <v>123.16677685500322</v>
      </c>
      <c r="Z13" s="371">
        <v>120.06237577622764</v>
      </c>
      <c r="AA13" s="367">
        <v>113.83375372000229</v>
      </c>
      <c r="AB13" s="369">
        <v>108.83576596870736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3356.1707595321391</v>
      </c>
      <c r="E14" s="90">
        <f t="shared" ref="E14:AB14" si="1">SUM(E11:E13)</f>
        <v>119.56796422869587</v>
      </c>
      <c r="F14" s="164">
        <f t="shared" si="1"/>
        <v>117.30190244608522</v>
      </c>
      <c r="G14" s="164">
        <f t="shared" si="1"/>
        <v>115.84014540623619</v>
      </c>
      <c r="H14" s="164">
        <f t="shared" si="1"/>
        <v>114.98442619151812</v>
      </c>
      <c r="I14" s="164">
        <f t="shared" si="1"/>
        <v>116.37595435037285</v>
      </c>
      <c r="J14" s="166">
        <f t="shared" si="1"/>
        <v>121.67711755712531</v>
      </c>
      <c r="K14" s="48">
        <f t="shared" si="1"/>
        <v>128.92935814666924</v>
      </c>
      <c r="L14" s="164">
        <f t="shared" si="1"/>
        <v>139.52755523418307</v>
      </c>
      <c r="M14" s="164">
        <f t="shared" si="1"/>
        <v>148.47156225668459</v>
      </c>
      <c r="N14" s="164">
        <f t="shared" si="1"/>
        <v>153.71460645902809</v>
      </c>
      <c r="O14" s="164">
        <f t="shared" si="1"/>
        <v>158.07844154295697</v>
      </c>
      <c r="P14" s="164">
        <f t="shared" si="1"/>
        <v>160.05957651508007</v>
      </c>
      <c r="Q14" s="164">
        <f t="shared" si="1"/>
        <v>161.05075592945269</v>
      </c>
      <c r="R14" s="164">
        <f t="shared" si="1"/>
        <v>163.05808469154039</v>
      </c>
      <c r="S14" s="164">
        <f t="shared" si="1"/>
        <v>162.9067107903731</v>
      </c>
      <c r="T14" s="164">
        <f t="shared" si="1"/>
        <v>160.31481385985262</v>
      </c>
      <c r="U14" s="164">
        <f t="shared" si="1"/>
        <v>155.63808056444043</v>
      </c>
      <c r="V14" s="164">
        <f t="shared" si="1"/>
        <v>150.85067892837108</v>
      </c>
      <c r="W14" s="164">
        <f t="shared" si="1"/>
        <v>145.11104802714712</v>
      </c>
      <c r="X14" s="164">
        <f t="shared" si="1"/>
        <v>140.33072115111537</v>
      </c>
      <c r="Y14" s="164">
        <f t="shared" si="1"/>
        <v>138.43876544379387</v>
      </c>
      <c r="Z14" s="165">
        <f t="shared" si="1"/>
        <v>134.72748289365782</v>
      </c>
      <c r="AA14" s="90">
        <f t="shared" si="1"/>
        <v>127.48344253950457</v>
      </c>
      <c r="AB14" s="166">
        <f t="shared" si="1"/>
        <v>121.73156437825395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7190.8808342191642</v>
      </c>
      <c r="E15" s="90">
        <f t="shared" ref="E15:AB15" si="2">SUM(E8:E10)</f>
        <v>247.7696265149425</v>
      </c>
      <c r="F15" s="164">
        <f t="shared" si="2"/>
        <v>241.60484120269635</v>
      </c>
      <c r="G15" s="164">
        <f t="shared" si="2"/>
        <v>237.13467585908694</v>
      </c>
      <c r="H15" s="164">
        <f t="shared" si="2"/>
        <v>234.99536532699256</v>
      </c>
      <c r="I15" s="164">
        <f t="shared" si="2"/>
        <v>244.8824191682657</v>
      </c>
      <c r="J15" s="166">
        <f t="shared" si="2"/>
        <v>250.98686780735972</v>
      </c>
      <c r="K15" s="48">
        <f t="shared" si="2"/>
        <v>270.60052463479371</v>
      </c>
      <c r="L15" s="164">
        <f t="shared" si="2"/>
        <v>298.27501270854719</v>
      </c>
      <c r="M15" s="164">
        <f t="shared" si="2"/>
        <v>323.5523961274414</v>
      </c>
      <c r="N15" s="164">
        <f t="shared" si="2"/>
        <v>339.10789404261118</v>
      </c>
      <c r="O15" s="164">
        <f t="shared" si="2"/>
        <v>349.82918358425786</v>
      </c>
      <c r="P15" s="164">
        <f t="shared" si="2"/>
        <v>355.9104879836305</v>
      </c>
      <c r="Q15" s="164">
        <f t="shared" si="2"/>
        <v>356.33432210075108</v>
      </c>
      <c r="R15" s="164">
        <f t="shared" si="2"/>
        <v>360.24946530212083</v>
      </c>
      <c r="S15" s="164">
        <f t="shared" si="2"/>
        <v>361.10538324918502</v>
      </c>
      <c r="T15" s="164">
        <f t="shared" si="2"/>
        <v>353.93400452536611</v>
      </c>
      <c r="U15" s="164">
        <f t="shared" si="2"/>
        <v>341.21174531518369</v>
      </c>
      <c r="V15" s="164">
        <f t="shared" si="2"/>
        <v>324.72852261271697</v>
      </c>
      <c r="W15" s="164">
        <f t="shared" si="2"/>
        <v>307.2479686013524</v>
      </c>
      <c r="X15" s="164">
        <f t="shared" si="2"/>
        <v>295.6793865483483</v>
      </c>
      <c r="Y15" s="164">
        <f t="shared" si="2"/>
        <v>291.98031142406529</v>
      </c>
      <c r="Z15" s="165">
        <f t="shared" si="2"/>
        <v>282.66410406365031</v>
      </c>
      <c r="AA15" s="90">
        <f t="shared" si="2"/>
        <v>266.43015146119228</v>
      </c>
      <c r="AB15" s="166">
        <f t="shared" si="2"/>
        <v>254.66617405460502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10547.051593751301</v>
      </c>
      <c r="E16" s="167">
        <f t="shared" ref="E16:AB16" si="3">E14+E15</f>
        <v>367.33759074363837</v>
      </c>
      <c r="F16" s="168">
        <f t="shared" si="3"/>
        <v>358.90674364878157</v>
      </c>
      <c r="G16" s="168">
        <f t="shared" si="3"/>
        <v>352.97482126532316</v>
      </c>
      <c r="H16" s="168">
        <f t="shared" si="3"/>
        <v>349.97979151851069</v>
      </c>
      <c r="I16" s="168">
        <f t="shared" si="3"/>
        <v>361.25837351863856</v>
      </c>
      <c r="J16" s="170">
        <f t="shared" si="3"/>
        <v>372.66398536448503</v>
      </c>
      <c r="K16" s="203">
        <f t="shared" si="3"/>
        <v>399.52988278146296</v>
      </c>
      <c r="L16" s="200">
        <f t="shared" si="3"/>
        <v>437.80256794273026</v>
      </c>
      <c r="M16" s="200">
        <f t="shared" si="3"/>
        <v>472.02395838412599</v>
      </c>
      <c r="N16" s="200">
        <f t="shared" si="3"/>
        <v>492.8225005016393</v>
      </c>
      <c r="O16" s="200">
        <f t="shared" si="3"/>
        <v>507.90762512721483</v>
      </c>
      <c r="P16" s="200">
        <f t="shared" si="3"/>
        <v>515.9700644987106</v>
      </c>
      <c r="Q16" s="200">
        <f t="shared" si="3"/>
        <v>517.38507803020377</v>
      </c>
      <c r="R16" s="200">
        <f t="shared" si="3"/>
        <v>523.30754999366127</v>
      </c>
      <c r="S16" s="200">
        <f t="shared" si="3"/>
        <v>524.01209403955818</v>
      </c>
      <c r="T16" s="200">
        <f t="shared" si="3"/>
        <v>514.24881838521878</v>
      </c>
      <c r="U16" s="200">
        <f t="shared" si="3"/>
        <v>496.84982587962412</v>
      </c>
      <c r="V16" s="200">
        <f t="shared" si="3"/>
        <v>475.57920154108808</v>
      </c>
      <c r="W16" s="200">
        <f t="shared" si="3"/>
        <v>452.35901662849949</v>
      </c>
      <c r="X16" s="200">
        <f t="shared" si="3"/>
        <v>436.01010769946367</v>
      </c>
      <c r="Y16" s="200">
        <f t="shared" si="3"/>
        <v>430.41907686785919</v>
      </c>
      <c r="Z16" s="201">
        <f t="shared" si="3"/>
        <v>417.39158695730816</v>
      </c>
      <c r="AA16" s="199">
        <f t="shared" si="3"/>
        <v>393.91359400069683</v>
      </c>
      <c r="AB16" s="202">
        <f t="shared" si="3"/>
        <v>376.397738432859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2.1068933320572207</v>
      </c>
      <c r="AL17" s="538">
        <f>$F11</f>
        <v>2.0611186115151847</v>
      </c>
      <c r="AM17" s="538">
        <f>$G11</f>
        <v>2.0487613950019949</v>
      </c>
      <c r="AN17" s="538">
        <f>$H11</f>
        <v>2.045711483809439</v>
      </c>
      <c r="AO17" s="538"/>
      <c r="AP17" s="538">
        <f>$E12</f>
        <v>10.452842156086673</v>
      </c>
      <c r="AQ17" s="538">
        <f>$F12</f>
        <v>10.173366984195489</v>
      </c>
      <c r="AR17" s="538">
        <f>$G12</f>
        <v>9.9881155404114015</v>
      </c>
      <c r="AS17" s="538">
        <f>$H12</f>
        <v>9.9232318294055535</v>
      </c>
      <c r="AT17" s="538"/>
      <c r="AU17" s="538">
        <f>$E13</f>
        <v>107.00822874055198</v>
      </c>
      <c r="AV17" s="538">
        <f>$F13</f>
        <v>105.06741685037454</v>
      </c>
      <c r="AW17" s="538">
        <f>$G13</f>
        <v>103.8032684708228</v>
      </c>
      <c r="AX17" s="538">
        <f>$H13</f>
        <v>103.01548287830313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2.0850934113666111</v>
      </c>
      <c r="AL18" s="538">
        <f>$J11</f>
        <v>2.1949576843634815</v>
      </c>
      <c r="AM18" s="538">
        <f>$K11</f>
        <v>2.2743694175998086</v>
      </c>
      <c r="AN18" s="538">
        <f>$L11</f>
        <v>2.4450689774326908</v>
      </c>
      <c r="AO18" s="538"/>
      <c r="AP18" s="538">
        <f>$I12</f>
        <v>10.139629594455061</v>
      </c>
      <c r="AQ18" s="538">
        <f>$J12</f>
        <v>10.861080595251771</v>
      </c>
      <c r="AR18" s="538">
        <f>$K12</f>
        <v>11.930933749171322</v>
      </c>
      <c r="AS18" s="538">
        <f>$L12</f>
        <v>13.418698403563203</v>
      </c>
      <c r="AT18" s="538"/>
      <c r="AU18" s="539">
        <f>$I13</f>
        <v>104.15123134455118</v>
      </c>
      <c r="AV18" s="539">
        <f>$J13</f>
        <v>108.62107927751006</v>
      </c>
      <c r="AW18" s="539">
        <f>$K13</f>
        <v>114.7240549798981</v>
      </c>
      <c r="AX18" s="539">
        <f>$L13</f>
        <v>123.66378785318719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2.6153531530593881</v>
      </c>
      <c r="AL19" s="538">
        <f>$N11</f>
        <v>2.7043876360737196</v>
      </c>
      <c r="AM19" s="538">
        <f>$O11</f>
        <v>2.7948257194201553</v>
      </c>
      <c r="AN19" s="538">
        <f>$P11</f>
        <v>2.8390856370316566</v>
      </c>
      <c r="AO19" s="538"/>
      <c r="AP19" s="538">
        <f>$M12</f>
        <v>14.64435458129004</v>
      </c>
      <c r="AQ19" s="538">
        <f>$N12</f>
        <v>15.369431340022707</v>
      </c>
      <c r="AR19" s="538">
        <f>$O12</f>
        <v>15.908035523598668</v>
      </c>
      <c r="AS19" s="538">
        <f>$P12</f>
        <v>16.120779079967772</v>
      </c>
      <c r="AT19" s="538"/>
      <c r="AU19" s="538">
        <f>$M13</f>
        <v>131.21185452233516</v>
      </c>
      <c r="AV19" s="538">
        <f>$N13</f>
        <v>135.64078748293167</v>
      </c>
      <c r="AW19" s="538">
        <f>$O13</f>
        <v>139.37558029993815</v>
      </c>
      <c r="AX19" s="538">
        <f>$P13</f>
        <v>141.09971179808065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2.8706027429529248</v>
      </c>
      <c r="AL20" s="538">
        <f>$R11</f>
        <v>2.9042225645031357</v>
      </c>
      <c r="AM20" s="538">
        <f>$S11</f>
        <v>2.9009158473376342</v>
      </c>
      <c r="AN20" s="538">
        <f>$T11</f>
        <v>2.8796399097614755</v>
      </c>
      <c r="AO20" s="538"/>
      <c r="AP20" s="538">
        <f>$Q12</f>
        <v>16.216113585440702</v>
      </c>
      <c r="AQ20" s="538">
        <f>$R12</f>
        <v>16.420475850691339</v>
      </c>
      <c r="AR20" s="538">
        <f>$S12</f>
        <v>16.408918107332166</v>
      </c>
      <c r="AS20" s="538">
        <f>$T12</f>
        <v>16.148217814854679</v>
      </c>
      <c r="AT20" s="538"/>
      <c r="AU20" s="538">
        <f>$Q13</f>
        <v>141.96403960105906</v>
      </c>
      <c r="AV20" s="538">
        <f>$R13</f>
        <v>143.73338627634593</v>
      </c>
      <c r="AW20" s="538">
        <f>$S13</f>
        <v>143.59687683570331</v>
      </c>
      <c r="AX20" s="538">
        <f>$T13</f>
        <v>141.28695613523647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2.8208876204656508</v>
      </c>
      <c r="AL21" s="538">
        <f>$V11</f>
        <v>2.7979916741787849</v>
      </c>
      <c r="AM21" s="538">
        <f>$W11</f>
        <v>2.7420245709351665</v>
      </c>
      <c r="AN21" s="538">
        <f>$X11</f>
        <v>2.6519441110635977</v>
      </c>
      <c r="AO21" s="538"/>
      <c r="AP21" s="538">
        <f>$U12</f>
        <v>15.635647452120098</v>
      </c>
      <c r="AQ21" s="538">
        <f>$V12</f>
        <v>14.869519687659279</v>
      </c>
      <c r="AR21" s="538">
        <f>$W12</f>
        <v>13.748440153960754</v>
      </c>
      <c r="AS21" s="538">
        <f>$X12</f>
        <v>12.98828862843523</v>
      </c>
      <c r="AT21" s="538"/>
      <c r="AU21" s="538">
        <f>$U13</f>
        <v>137.18154549185468</v>
      </c>
      <c r="AV21" s="538">
        <f>$V13</f>
        <v>133.18316756653303</v>
      </c>
      <c r="AW21" s="538">
        <f>$W13</f>
        <v>128.62058330225119</v>
      </c>
      <c r="AX21" s="538">
        <f>$X13</f>
        <v>124.69048841161654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2.6325162842575627</v>
      </c>
      <c r="AL22" s="538">
        <f>$Z11</f>
        <v>2.5545884916669741</v>
      </c>
      <c r="AM22" s="538">
        <f>$AA11</f>
        <v>2.3616235054937484</v>
      </c>
      <c r="AN22" s="540">
        <f>$AB11</f>
        <v>2.2319043510443199</v>
      </c>
      <c r="AO22" s="538"/>
      <c r="AP22" s="538">
        <f>$Y12</f>
        <v>12.639472304533085</v>
      </c>
      <c r="AQ22" s="538">
        <f>$Z12</f>
        <v>12.110518625763195</v>
      </c>
      <c r="AR22" s="538">
        <f>$AA12</f>
        <v>11.288065314008522</v>
      </c>
      <c r="AS22" s="540">
        <f>$AB12</f>
        <v>10.663894058502267</v>
      </c>
      <c r="AT22" s="538"/>
      <c r="AU22" s="538">
        <f>$Y13</f>
        <v>123.16677685500322</v>
      </c>
      <c r="AV22" s="538">
        <f>$Z13</f>
        <v>120.06237577622764</v>
      </c>
      <c r="AW22" s="538">
        <f>$AA13</f>
        <v>113.83375372000229</v>
      </c>
      <c r="AX22" s="540">
        <f>$AB13</f>
        <v>108.83576596870736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60.56448813239232</v>
      </c>
      <c r="AO23" s="538"/>
      <c r="AP23" s="538"/>
      <c r="AQ23" s="538"/>
      <c r="AR23" s="538"/>
      <c r="AS23" s="318">
        <f>SUM(AP17:AS22)</f>
        <v>318.06807096072089</v>
      </c>
      <c r="AT23" s="538"/>
      <c r="AU23" s="538"/>
      <c r="AV23" s="538"/>
      <c r="AW23" s="538"/>
      <c r="AX23" s="318">
        <f>SUM(AU17:AX22)</f>
        <v>2977.5382004390258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3828.948406248699</v>
      </c>
      <c r="E52" s="431">
        <f t="shared" si="4"/>
        <v>107.66240925636163</v>
      </c>
      <c r="F52" s="432">
        <f t="shared" si="4"/>
        <v>116.09325635121843</v>
      </c>
      <c r="G52" s="432">
        <f t="shared" si="4"/>
        <v>122.02517873467684</v>
      </c>
      <c r="H52" s="432">
        <f t="shared" si="4"/>
        <v>125.02020848148931</v>
      </c>
      <c r="I52" s="432">
        <f t="shared" si="4"/>
        <v>113.74162648136144</v>
      </c>
      <c r="J52" s="433">
        <f t="shared" si="4"/>
        <v>102.33601463551497</v>
      </c>
      <c r="K52" s="434">
        <f t="shared" si="4"/>
        <v>261.47011721853704</v>
      </c>
      <c r="L52" s="432">
        <f t="shared" si="4"/>
        <v>223.19743205726974</v>
      </c>
      <c r="M52" s="432">
        <f t="shared" si="4"/>
        <v>188.97604161587401</v>
      </c>
      <c r="N52" s="432">
        <f t="shared" si="4"/>
        <v>168.1774994983607</v>
      </c>
      <c r="O52" s="432">
        <f t="shared" si="4"/>
        <v>153.09237487278517</v>
      </c>
      <c r="P52" s="432">
        <f t="shared" si="4"/>
        <v>145.0299355012894</v>
      </c>
      <c r="Q52" s="432">
        <f t="shared" si="4"/>
        <v>143.61492196979623</v>
      </c>
      <c r="R52" s="432">
        <f t="shared" si="4"/>
        <v>137.69245000633873</v>
      </c>
      <c r="S52" s="432">
        <f t="shared" si="4"/>
        <v>136.98790596044182</v>
      </c>
      <c r="T52" s="432">
        <f t="shared" si="4"/>
        <v>146.75118161478122</v>
      </c>
      <c r="U52" s="432">
        <f t="shared" si="4"/>
        <v>164.15017412037588</v>
      </c>
      <c r="V52" s="432">
        <f t="shared" si="4"/>
        <v>185.42079845891192</v>
      </c>
      <c r="W52" s="432">
        <f t="shared" si="4"/>
        <v>208.64098337150051</v>
      </c>
      <c r="X52" s="432">
        <f t="shared" si="4"/>
        <v>224.98989230053633</v>
      </c>
      <c r="Y52" s="432">
        <f t="shared" si="4"/>
        <v>230.58092313214081</v>
      </c>
      <c r="Z52" s="435">
        <f t="shared" si="4"/>
        <v>243.60841304269184</v>
      </c>
      <c r="AA52" s="431">
        <f t="shared" si="4"/>
        <v>81.086405999303167</v>
      </c>
      <c r="AB52" s="433">
        <f t="shared" si="4"/>
        <v>98.602261567140999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4672.1654637726151</v>
      </c>
      <c r="E57" s="336">
        <v>148.67251054859</v>
      </c>
      <c r="F57" s="337">
        <v>144.19218758950919</v>
      </c>
      <c r="G57" s="337">
        <v>141.26999129019293</v>
      </c>
      <c r="H57" s="337">
        <v>142.09716543047082</v>
      </c>
      <c r="I57" s="337">
        <v>149.20360996160326</v>
      </c>
      <c r="J57" s="338">
        <v>163.48904592319857</v>
      </c>
      <c r="K57" s="339">
        <v>186.598460408124</v>
      </c>
      <c r="L57" s="337">
        <v>207.91949739996952</v>
      </c>
      <c r="M57" s="337">
        <v>222.58300707261395</v>
      </c>
      <c r="N57" s="337">
        <v>233.26640912873535</v>
      </c>
      <c r="O57" s="337">
        <v>241.38096584155943</v>
      </c>
      <c r="P57" s="337">
        <v>244.16427347379314</v>
      </c>
      <c r="Q57" s="337">
        <v>246.95604867262114</v>
      </c>
      <c r="R57" s="337">
        <v>247.20436513365897</v>
      </c>
      <c r="S57" s="337">
        <v>241.9788802272522</v>
      </c>
      <c r="T57" s="337">
        <v>231.08338203625306</v>
      </c>
      <c r="U57" s="337">
        <v>219.73115349602622</v>
      </c>
      <c r="V57" s="337">
        <v>207.85838140675591</v>
      </c>
      <c r="W57" s="337">
        <v>197.44649038426573</v>
      </c>
      <c r="X57" s="337">
        <v>190.93123327512947</v>
      </c>
      <c r="Y57" s="337">
        <v>182.95461049695064</v>
      </c>
      <c r="Z57" s="340">
        <v>172.01341843134588</v>
      </c>
      <c r="AA57" s="336">
        <v>159.34332899210148</v>
      </c>
      <c r="AB57" s="338">
        <v>149.82704715189374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3174.4449308402814</v>
      </c>
      <c r="E58" s="449">
        <v>101.5625382620421</v>
      </c>
      <c r="F58" s="450">
        <v>98.706964722304846</v>
      </c>
      <c r="G58" s="450">
        <v>98.635258434970638</v>
      </c>
      <c r="H58" s="450">
        <v>100.21037914170287</v>
      </c>
      <c r="I58" s="450">
        <v>104.8700885209288</v>
      </c>
      <c r="J58" s="451">
        <v>114.2062921531415</v>
      </c>
      <c r="K58" s="452">
        <v>127.03610636879695</v>
      </c>
      <c r="L58" s="450">
        <v>143.11949659074844</v>
      </c>
      <c r="M58" s="450">
        <v>152.20425975808359</v>
      </c>
      <c r="N58" s="450">
        <v>158.27093612776343</v>
      </c>
      <c r="O58" s="450">
        <v>161.27192051879101</v>
      </c>
      <c r="P58" s="450">
        <v>162.71327661068963</v>
      </c>
      <c r="Q58" s="450">
        <v>164.03636617162209</v>
      </c>
      <c r="R58" s="450">
        <v>163.39061655348905</v>
      </c>
      <c r="S58" s="450">
        <v>161.03758424296575</v>
      </c>
      <c r="T58" s="450">
        <v>152.59146904643541</v>
      </c>
      <c r="U58" s="450">
        <v>146.52485554886448</v>
      </c>
      <c r="V58" s="450">
        <v>141.07028918246991</v>
      </c>
      <c r="W58" s="450">
        <v>137.80636760073199</v>
      </c>
      <c r="X58" s="450">
        <v>134.21680757514284</v>
      </c>
      <c r="Y58" s="450">
        <v>124.69956354490488</v>
      </c>
      <c r="Z58" s="453">
        <v>117.10645509497057</v>
      </c>
      <c r="AA58" s="449">
        <v>108.39077667113217</v>
      </c>
      <c r="AB58" s="451">
        <v>100.7662623975887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3891.1071059883857</v>
      </c>
      <c r="E59" s="355">
        <v>109.65435473682456</v>
      </c>
      <c r="F59" s="356">
        <v>104.98267106065882</v>
      </c>
      <c r="G59" s="356">
        <v>102.79534509077202</v>
      </c>
      <c r="H59" s="356">
        <v>104.40366052495706</v>
      </c>
      <c r="I59" s="356">
        <v>112.97398929310881</v>
      </c>
      <c r="J59" s="357">
        <v>128.55636293639009</v>
      </c>
      <c r="K59" s="358">
        <v>154.06596483746293</v>
      </c>
      <c r="L59" s="356">
        <v>177.18227019576875</v>
      </c>
      <c r="M59" s="356">
        <v>193.09056746379204</v>
      </c>
      <c r="N59" s="356">
        <v>204.39678076954263</v>
      </c>
      <c r="O59" s="356">
        <v>212.60423904580665</v>
      </c>
      <c r="P59" s="356">
        <v>216.38394427049221</v>
      </c>
      <c r="Q59" s="356">
        <v>220.60033761461236</v>
      </c>
      <c r="R59" s="356">
        <v>220.49546330877394</v>
      </c>
      <c r="S59" s="356">
        <v>213.59362311210077</v>
      </c>
      <c r="T59" s="356">
        <v>201.03743689473387</v>
      </c>
      <c r="U59" s="356">
        <v>188.05224945160035</v>
      </c>
      <c r="V59" s="356">
        <v>175.63813136055205</v>
      </c>
      <c r="W59" s="356">
        <v>165.89911594533496</v>
      </c>
      <c r="X59" s="356">
        <v>159.95758230648593</v>
      </c>
      <c r="Y59" s="356">
        <v>150.99282434475583</v>
      </c>
      <c r="Z59" s="359">
        <v>137.5274459619246</v>
      </c>
      <c r="AA59" s="355">
        <v>123.20275635709191</v>
      </c>
      <c r="AB59" s="357">
        <v>113.01998910484264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651.11806481329643</v>
      </c>
      <c r="E60" s="367">
        <v>21.332627371005195</v>
      </c>
      <c r="F60" s="368">
        <v>21.010315984815719</v>
      </c>
      <c r="G60" s="368">
        <v>20.933428950982332</v>
      </c>
      <c r="H60" s="368">
        <v>21.223691039717053</v>
      </c>
      <c r="I60" s="368">
        <v>22.39899866961256</v>
      </c>
      <c r="J60" s="369">
        <v>24.798821587014274</v>
      </c>
      <c r="K60" s="370">
        <v>27.968149860832245</v>
      </c>
      <c r="L60" s="368">
        <v>30.598756951570184</v>
      </c>
      <c r="M60" s="368">
        <v>32.04957291758037</v>
      </c>
      <c r="N60" s="368">
        <v>33.235162802416248</v>
      </c>
      <c r="O60" s="368">
        <v>33.390370194666232</v>
      </c>
      <c r="P60" s="368">
        <v>33.50819700039294</v>
      </c>
      <c r="Q60" s="368">
        <v>33.570512785590701</v>
      </c>
      <c r="R60" s="368">
        <v>33.177648486607083</v>
      </c>
      <c r="S60" s="368">
        <v>32.275383006854987</v>
      </c>
      <c r="T60" s="368">
        <v>30.630050526383421</v>
      </c>
      <c r="U60" s="368">
        <v>28.71287613497816</v>
      </c>
      <c r="V60" s="368">
        <v>27.299451703930085</v>
      </c>
      <c r="W60" s="368">
        <v>26.227403347454736</v>
      </c>
      <c r="X60" s="368">
        <v>25.562912853424002</v>
      </c>
      <c r="Y60" s="368">
        <v>24.482001906865431</v>
      </c>
      <c r="Z60" s="371">
        <v>23.461022516525798</v>
      </c>
      <c r="AA60" s="367">
        <v>22.232920915444215</v>
      </c>
      <c r="AB60" s="369">
        <v>21.037787298632502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4542.225170801682</v>
      </c>
      <c r="E61" s="517">
        <f t="shared" ref="E61:AB61" si="6">SUM(E59:E60)</f>
        <v>130.98698210782976</v>
      </c>
      <c r="F61" s="518">
        <f t="shared" si="6"/>
        <v>125.99298704547454</v>
      </c>
      <c r="G61" s="518">
        <f t="shared" si="6"/>
        <v>123.72877404175435</v>
      </c>
      <c r="H61" s="518">
        <f t="shared" si="6"/>
        <v>125.62735156467411</v>
      </c>
      <c r="I61" s="518">
        <f t="shared" si="6"/>
        <v>135.37298796272137</v>
      </c>
      <c r="J61" s="519">
        <f t="shared" si="6"/>
        <v>153.35518452340438</v>
      </c>
      <c r="K61" s="520">
        <f t="shared" si="6"/>
        <v>182.03411469829518</v>
      </c>
      <c r="L61" s="518">
        <f t="shared" si="6"/>
        <v>207.78102714733893</v>
      </c>
      <c r="M61" s="518">
        <f t="shared" si="6"/>
        <v>225.14014038137242</v>
      </c>
      <c r="N61" s="518">
        <f t="shared" si="6"/>
        <v>237.63194357195889</v>
      </c>
      <c r="O61" s="518">
        <f t="shared" si="6"/>
        <v>245.99460924047287</v>
      </c>
      <c r="P61" s="518">
        <f t="shared" si="6"/>
        <v>249.89214127088513</v>
      </c>
      <c r="Q61" s="518">
        <f t="shared" si="6"/>
        <v>254.17085040020305</v>
      </c>
      <c r="R61" s="518">
        <f t="shared" si="6"/>
        <v>253.67311179538103</v>
      </c>
      <c r="S61" s="518">
        <f t="shared" si="6"/>
        <v>245.86900611895575</v>
      </c>
      <c r="T61" s="518">
        <f t="shared" si="6"/>
        <v>231.6674874211173</v>
      </c>
      <c r="U61" s="518">
        <f t="shared" si="6"/>
        <v>216.76512558657851</v>
      </c>
      <c r="V61" s="518">
        <f t="shared" si="6"/>
        <v>202.93758306448214</v>
      </c>
      <c r="W61" s="518">
        <f t="shared" si="6"/>
        <v>192.12651929278968</v>
      </c>
      <c r="X61" s="518">
        <f t="shared" si="6"/>
        <v>185.52049515990993</v>
      </c>
      <c r="Y61" s="518">
        <f t="shared" si="6"/>
        <v>175.47482625162127</v>
      </c>
      <c r="Z61" s="521">
        <f t="shared" si="6"/>
        <v>160.98846847845039</v>
      </c>
      <c r="AA61" s="517">
        <f t="shared" si="6"/>
        <v>145.43567727253614</v>
      </c>
      <c r="AB61" s="519">
        <f t="shared" si="6"/>
        <v>134.05777640347515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7846.6103946128951</v>
      </c>
      <c r="E62" s="90">
        <f t="shared" ref="E62:AB62" si="7">SUM(E57:E58)</f>
        <v>250.23504881063209</v>
      </c>
      <c r="F62" s="164">
        <f t="shared" si="7"/>
        <v>242.89915231181402</v>
      </c>
      <c r="G62" s="164">
        <f t="shared" si="7"/>
        <v>239.90524972516357</v>
      </c>
      <c r="H62" s="164">
        <f t="shared" si="7"/>
        <v>242.3075445721737</v>
      </c>
      <c r="I62" s="164">
        <f t="shared" si="7"/>
        <v>254.07369848253205</v>
      </c>
      <c r="J62" s="166">
        <f t="shared" si="7"/>
        <v>277.69533807634008</v>
      </c>
      <c r="K62" s="48">
        <f t="shared" si="7"/>
        <v>313.63456677692096</v>
      </c>
      <c r="L62" s="164">
        <f t="shared" si="7"/>
        <v>351.03899399071793</v>
      </c>
      <c r="M62" s="164">
        <f t="shared" si="7"/>
        <v>374.78726683069755</v>
      </c>
      <c r="N62" s="164">
        <f t="shared" si="7"/>
        <v>391.53734525649878</v>
      </c>
      <c r="O62" s="164">
        <f t="shared" si="7"/>
        <v>402.65288636035041</v>
      </c>
      <c r="P62" s="164">
        <f t="shared" si="7"/>
        <v>406.87755008448278</v>
      </c>
      <c r="Q62" s="164">
        <f t="shared" si="7"/>
        <v>410.99241484424323</v>
      </c>
      <c r="R62" s="164">
        <f t="shared" si="7"/>
        <v>410.59498168714799</v>
      </c>
      <c r="S62" s="164">
        <f t="shared" si="7"/>
        <v>403.01646447021795</v>
      </c>
      <c r="T62" s="164">
        <f t="shared" si="7"/>
        <v>383.67485108268846</v>
      </c>
      <c r="U62" s="164">
        <f t="shared" si="7"/>
        <v>366.25600904489067</v>
      </c>
      <c r="V62" s="164">
        <f t="shared" si="7"/>
        <v>348.92867058922582</v>
      </c>
      <c r="W62" s="164">
        <f t="shared" si="7"/>
        <v>335.25285798499772</v>
      </c>
      <c r="X62" s="164">
        <f t="shared" si="7"/>
        <v>325.14804085027231</v>
      </c>
      <c r="Y62" s="164">
        <f t="shared" si="7"/>
        <v>307.65417404185553</v>
      </c>
      <c r="Z62" s="165">
        <f t="shared" si="7"/>
        <v>289.11987352631644</v>
      </c>
      <c r="AA62" s="90">
        <f t="shared" si="7"/>
        <v>267.73410566323366</v>
      </c>
      <c r="AB62" s="166">
        <f t="shared" si="7"/>
        <v>250.59330954948246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12388.835565414578</v>
      </c>
      <c r="E63" s="460">
        <f t="shared" ref="E63:AB63" si="8">E61+E62</f>
        <v>381.22203091846188</v>
      </c>
      <c r="F63" s="461">
        <f t="shared" si="8"/>
        <v>368.89213935728856</v>
      </c>
      <c r="G63" s="461">
        <f t="shared" si="8"/>
        <v>363.63402376691795</v>
      </c>
      <c r="H63" s="461">
        <f t="shared" si="8"/>
        <v>367.93489613684778</v>
      </c>
      <c r="I63" s="461">
        <f t="shared" si="8"/>
        <v>389.44668644525342</v>
      </c>
      <c r="J63" s="462">
        <f t="shared" si="8"/>
        <v>431.05052259974445</v>
      </c>
      <c r="K63" s="463">
        <f t="shared" si="8"/>
        <v>495.66868147521615</v>
      </c>
      <c r="L63" s="461">
        <f t="shared" si="8"/>
        <v>558.82002113805686</v>
      </c>
      <c r="M63" s="461">
        <f t="shared" si="8"/>
        <v>599.92740721206997</v>
      </c>
      <c r="N63" s="461">
        <f t="shared" si="8"/>
        <v>629.16928882845764</v>
      </c>
      <c r="O63" s="461">
        <f t="shared" si="8"/>
        <v>648.64749560082328</v>
      </c>
      <c r="P63" s="461">
        <f t="shared" si="8"/>
        <v>656.76969135536797</v>
      </c>
      <c r="Q63" s="461">
        <f t="shared" si="8"/>
        <v>665.16326524444628</v>
      </c>
      <c r="R63" s="461">
        <f t="shared" si="8"/>
        <v>664.26809348252903</v>
      </c>
      <c r="S63" s="461">
        <f t="shared" si="8"/>
        <v>648.88547058917368</v>
      </c>
      <c r="T63" s="461">
        <f t="shared" si="8"/>
        <v>615.34233850380576</v>
      </c>
      <c r="U63" s="461">
        <f t="shared" si="8"/>
        <v>583.02113463146918</v>
      </c>
      <c r="V63" s="461">
        <f t="shared" si="8"/>
        <v>551.86625365370799</v>
      </c>
      <c r="W63" s="461">
        <f t="shared" si="8"/>
        <v>527.3793772777874</v>
      </c>
      <c r="X63" s="461">
        <f t="shared" si="8"/>
        <v>510.66853601018227</v>
      </c>
      <c r="Y63" s="461">
        <f t="shared" si="8"/>
        <v>483.12900029347679</v>
      </c>
      <c r="Z63" s="464">
        <f t="shared" si="8"/>
        <v>450.10834200476683</v>
      </c>
      <c r="AA63" s="460">
        <f t="shared" si="8"/>
        <v>413.16978293576983</v>
      </c>
      <c r="AB63" s="462">
        <f t="shared" si="8"/>
        <v>384.6510859529576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109.65435473682456</v>
      </c>
      <c r="AL66" s="538">
        <f>$F59</f>
        <v>104.98267106065882</v>
      </c>
      <c r="AM66" s="538">
        <f>$G59</f>
        <v>102.79534509077202</v>
      </c>
      <c r="AN66" s="538">
        <f>$H59</f>
        <v>104.40366052495706</v>
      </c>
      <c r="AO66" s="538"/>
      <c r="AP66" s="538">
        <f>$E60</f>
        <v>21.332627371005195</v>
      </c>
      <c r="AQ66" s="538">
        <f>$F60</f>
        <v>21.010315984815719</v>
      </c>
      <c r="AR66" s="538">
        <f>$G60</f>
        <v>20.933428950982332</v>
      </c>
      <c r="AS66" s="538">
        <f>$H60</f>
        <v>21.223691039717053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112.97398929310881</v>
      </c>
      <c r="AL67" s="538">
        <f>$J59</f>
        <v>128.55636293639009</v>
      </c>
      <c r="AM67" s="538">
        <f>$K59</f>
        <v>154.06596483746293</v>
      </c>
      <c r="AN67" s="538">
        <f>$L59</f>
        <v>177.18227019576875</v>
      </c>
      <c r="AO67" s="538"/>
      <c r="AP67" s="538">
        <f>$I60</f>
        <v>22.39899866961256</v>
      </c>
      <c r="AQ67" s="538">
        <f>$J60</f>
        <v>24.798821587014274</v>
      </c>
      <c r="AR67" s="538">
        <f>$K60</f>
        <v>27.968149860832245</v>
      </c>
      <c r="AS67" s="538">
        <f>$L60</f>
        <v>30.598756951570184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193.09056746379204</v>
      </c>
      <c r="AL68" s="538">
        <f>$N59</f>
        <v>204.39678076954263</v>
      </c>
      <c r="AM68" s="538">
        <f>$O59</f>
        <v>212.60423904580665</v>
      </c>
      <c r="AN68" s="538">
        <f>$P59</f>
        <v>216.38394427049221</v>
      </c>
      <c r="AO68" s="538"/>
      <c r="AP68" s="538">
        <f>$M60</f>
        <v>32.04957291758037</v>
      </c>
      <c r="AQ68" s="538">
        <f>$N60</f>
        <v>33.235162802416248</v>
      </c>
      <c r="AR68" s="538">
        <f>$O60</f>
        <v>33.390370194666232</v>
      </c>
      <c r="AS68" s="538">
        <f>$P60</f>
        <v>33.50819700039294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220.60033761461236</v>
      </c>
      <c r="AL69" s="538">
        <f>$R59</f>
        <v>220.49546330877394</v>
      </c>
      <c r="AM69" s="538">
        <f>$S59</f>
        <v>213.59362311210077</v>
      </c>
      <c r="AN69" s="538">
        <f>$T59</f>
        <v>201.03743689473387</v>
      </c>
      <c r="AO69" s="538"/>
      <c r="AP69" s="538">
        <f>$Q60</f>
        <v>33.570512785590701</v>
      </c>
      <c r="AQ69" s="538">
        <f>$R60</f>
        <v>33.177648486607083</v>
      </c>
      <c r="AR69" s="538">
        <f>$S60</f>
        <v>32.275383006854987</v>
      </c>
      <c r="AS69" s="538">
        <f>$T60</f>
        <v>30.630050526383421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188.05224945160035</v>
      </c>
      <c r="AL70" s="538">
        <f>$V59</f>
        <v>175.63813136055205</v>
      </c>
      <c r="AM70" s="538">
        <f>$W59</f>
        <v>165.89911594533496</v>
      </c>
      <c r="AN70" s="538">
        <f>$X59</f>
        <v>159.95758230648593</v>
      </c>
      <c r="AO70" s="538"/>
      <c r="AP70" s="538">
        <f>$U60</f>
        <v>28.71287613497816</v>
      </c>
      <c r="AQ70" s="538">
        <f>$V60</f>
        <v>27.299451703930085</v>
      </c>
      <c r="AR70" s="538">
        <f>$W60</f>
        <v>26.227403347454736</v>
      </c>
      <c r="AS70" s="538">
        <f>$X60</f>
        <v>25.562912853424002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150.99282434475583</v>
      </c>
      <c r="AL71" s="538">
        <f>$Z59</f>
        <v>137.5274459619246</v>
      </c>
      <c r="AM71" s="538">
        <f>$AA59</f>
        <v>123.20275635709191</v>
      </c>
      <c r="AN71" s="540">
        <f>$AB59</f>
        <v>113.01998910484264</v>
      </c>
      <c r="AO71" s="538"/>
      <c r="AP71" s="538">
        <f>$Y60</f>
        <v>24.482001906865431</v>
      </c>
      <c r="AQ71" s="538">
        <f>$Z60</f>
        <v>23.461022516525798</v>
      </c>
      <c r="AR71" s="538">
        <f>$AA60</f>
        <v>22.232920915444215</v>
      </c>
      <c r="AS71" s="540">
        <f>$AB60</f>
        <v>21.037787298632502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3891.1071059883857</v>
      </c>
      <c r="AO72" s="538"/>
      <c r="AP72" s="538"/>
      <c r="AQ72" s="538"/>
      <c r="AR72" s="538"/>
      <c r="AS72" s="318">
        <f>SUM(AP66:AS71)</f>
        <v>651.11806481329643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1420.164434585422</v>
      </c>
      <c r="E99" s="431">
        <f t="shared" si="9"/>
        <v>19.777969081538117</v>
      </c>
      <c r="F99" s="432">
        <f t="shared" si="9"/>
        <v>32.107860642711444</v>
      </c>
      <c r="G99" s="432">
        <f t="shared" si="9"/>
        <v>37.365976233082051</v>
      </c>
      <c r="H99" s="432">
        <f t="shared" si="9"/>
        <v>33.065103863152217</v>
      </c>
      <c r="I99" s="432">
        <f t="shared" si="9"/>
        <v>11.55331355474658</v>
      </c>
      <c r="J99" s="433">
        <f t="shared" si="9"/>
        <v>-30.050522599744454</v>
      </c>
      <c r="K99" s="434">
        <f t="shared" si="9"/>
        <v>166.33131852478385</v>
      </c>
      <c r="L99" s="432">
        <f t="shared" si="9"/>
        <v>103.17997886194314</v>
      </c>
      <c r="M99" s="432">
        <f t="shared" si="9"/>
        <v>63.072592787930034</v>
      </c>
      <c r="N99" s="432">
        <f t="shared" si="9"/>
        <v>33.830711171542362</v>
      </c>
      <c r="O99" s="432">
        <f t="shared" si="9"/>
        <v>14.352504399176723</v>
      </c>
      <c r="P99" s="432">
        <f t="shared" si="9"/>
        <v>6.2303086446320322</v>
      </c>
      <c r="Q99" s="432">
        <f t="shared" si="9"/>
        <v>-2.1632652444462792</v>
      </c>
      <c r="R99" s="432">
        <f t="shared" si="9"/>
        <v>-1.2680934825290251</v>
      </c>
      <c r="S99" s="432">
        <f t="shared" si="9"/>
        <v>14.114529410826322</v>
      </c>
      <c r="T99" s="432">
        <f t="shared" si="9"/>
        <v>47.657661496194237</v>
      </c>
      <c r="U99" s="432">
        <f t="shared" si="9"/>
        <v>79.978865368530819</v>
      </c>
      <c r="V99" s="432">
        <f t="shared" si="9"/>
        <v>110.13374634629201</v>
      </c>
      <c r="W99" s="432">
        <f t="shared" si="9"/>
        <v>134.6206227222126</v>
      </c>
      <c r="X99" s="432">
        <f t="shared" si="9"/>
        <v>151.33146398981773</v>
      </c>
      <c r="Y99" s="432">
        <f t="shared" si="9"/>
        <v>178.87099970652321</v>
      </c>
      <c r="Z99" s="435">
        <f t="shared" si="9"/>
        <v>211.89165799523317</v>
      </c>
      <c r="AA99" s="431">
        <f t="shared" si="9"/>
        <v>-12.169782935769831</v>
      </c>
      <c r="AB99" s="433">
        <f t="shared" si="9"/>
        <v>16.348914047042399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175.82782428159231</v>
      </c>
      <c r="E104" s="336">
        <v>5.5155495472656071</v>
      </c>
      <c r="F104" s="337">
        <v>5.3573812617516383</v>
      </c>
      <c r="G104" s="337">
        <v>5.26322821102276</v>
      </c>
      <c r="H104" s="337">
        <v>5.2442566838702263</v>
      </c>
      <c r="I104" s="337">
        <v>5.3905647048459331</v>
      </c>
      <c r="J104" s="338">
        <v>5.7985039163669674</v>
      </c>
      <c r="K104" s="339">
        <v>6.3160511242762594</v>
      </c>
      <c r="L104" s="337">
        <v>7.1435005335010446</v>
      </c>
      <c r="M104" s="337">
        <v>7.9542615126004721</v>
      </c>
      <c r="N104" s="337">
        <v>8.4449377930819836</v>
      </c>
      <c r="O104" s="337">
        <v>8.8402106553305178</v>
      </c>
      <c r="P104" s="337">
        <v>9.0742026464943972</v>
      </c>
      <c r="Q104" s="337">
        <v>9.1294796234939515</v>
      </c>
      <c r="R104" s="337">
        <v>9.3045964451244387</v>
      </c>
      <c r="S104" s="337">
        <v>9.3434910948555938</v>
      </c>
      <c r="T104" s="337">
        <v>9.170915685649307</v>
      </c>
      <c r="U104" s="337">
        <v>8.7775690538991125</v>
      </c>
      <c r="V104" s="337">
        <v>8.2874174696186245</v>
      </c>
      <c r="W104" s="337">
        <v>7.7596920849214266</v>
      </c>
      <c r="X104" s="337">
        <v>7.3717807804314379</v>
      </c>
      <c r="Y104" s="337">
        <v>7.2646311414404456</v>
      </c>
      <c r="Z104" s="340">
        <v>6.9101892245010008</v>
      </c>
      <c r="AA104" s="336">
        <v>6.2819704366407665</v>
      </c>
      <c r="AB104" s="338">
        <v>5.8834426506083917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234.39014563000259</v>
      </c>
      <c r="E105" s="367">
        <v>7.9244476738246927</v>
      </c>
      <c r="F105" s="368">
        <v>7.7564318529155605</v>
      </c>
      <c r="G105" s="368">
        <v>7.63977871179282</v>
      </c>
      <c r="H105" s="368">
        <v>7.5727025835568007</v>
      </c>
      <c r="I105" s="368">
        <v>7.7171943064587971</v>
      </c>
      <c r="J105" s="369">
        <v>8.2122086290706271</v>
      </c>
      <c r="K105" s="370">
        <v>8.7966146180733595</v>
      </c>
      <c r="L105" s="368">
        <v>9.6989418914396506</v>
      </c>
      <c r="M105" s="368">
        <v>10.494269576862759</v>
      </c>
      <c r="N105" s="368">
        <v>10.960020200489161</v>
      </c>
      <c r="O105" s="368">
        <v>11.362910274330872</v>
      </c>
      <c r="P105" s="368">
        <v>11.567499977738064</v>
      </c>
      <c r="Q105" s="368">
        <v>11.639851536700572</v>
      </c>
      <c r="R105" s="368">
        <v>11.821700682465757</v>
      </c>
      <c r="S105" s="368">
        <v>11.805887223200266</v>
      </c>
      <c r="T105" s="368">
        <v>11.593735855532335</v>
      </c>
      <c r="U105" s="368">
        <v>11.203615644549414</v>
      </c>
      <c r="V105" s="368">
        <v>10.749210907341833</v>
      </c>
      <c r="W105" s="368">
        <v>10.273435571192543</v>
      </c>
      <c r="X105" s="368">
        <v>9.8484190667250786</v>
      </c>
      <c r="Y105" s="368">
        <v>9.6733072874273773</v>
      </c>
      <c r="Z105" s="371">
        <v>9.3039877053726698</v>
      </c>
      <c r="AA105" s="367">
        <v>8.6389918738157618</v>
      </c>
      <c r="AB105" s="369">
        <v>8.1349819791257705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234.39014563000259</v>
      </c>
      <c r="E106" s="454">
        <f t="shared" ref="E106:AB106" si="11">E105</f>
        <v>7.9244476738246927</v>
      </c>
      <c r="F106" s="455">
        <f t="shared" si="11"/>
        <v>7.7564318529155605</v>
      </c>
      <c r="G106" s="455">
        <f t="shared" si="11"/>
        <v>7.63977871179282</v>
      </c>
      <c r="H106" s="455">
        <f t="shared" si="11"/>
        <v>7.5727025835568007</v>
      </c>
      <c r="I106" s="455">
        <f t="shared" si="11"/>
        <v>7.7171943064587971</v>
      </c>
      <c r="J106" s="456">
        <f t="shared" si="11"/>
        <v>8.2122086290706271</v>
      </c>
      <c r="K106" s="457">
        <f t="shared" si="11"/>
        <v>8.7966146180733595</v>
      </c>
      <c r="L106" s="455">
        <f t="shared" si="11"/>
        <v>9.6989418914396506</v>
      </c>
      <c r="M106" s="455">
        <f t="shared" si="11"/>
        <v>10.494269576862759</v>
      </c>
      <c r="N106" s="455">
        <f t="shared" si="11"/>
        <v>10.960020200489161</v>
      </c>
      <c r="O106" s="455">
        <f t="shared" si="11"/>
        <v>11.362910274330872</v>
      </c>
      <c r="P106" s="455">
        <f t="shared" si="11"/>
        <v>11.567499977738064</v>
      </c>
      <c r="Q106" s="455">
        <f t="shared" si="11"/>
        <v>11.639851536700572</v>
      </c>
      <c r="R106" s="455">
        <f t="shared" si="11"/>
        <v>11.821700682465757</v>
      </c>
      <c r="S106" s="455">
        <f t="shared" si="11"/>
        <v>11.805887223200266</v>
      </c>
      <c r="T106" s="455">
        <f t="shared" si="11"/>
        <v>11.593735855532335</v>
      </c>
      <c r="U106" s="455">
        <f t="shared" si="11"/>
        <v>11.203615644549414</v>
      </c>
      <c r="V106" s="455">
        <f t="shared" si="11"/>
        <v>10.749210907341833</v>
      </c>
      <c r="W106" s="455">
        <f t="shared" si="11"/>
        <v>10.273435571192543</v>
      </c>
      <c r="X106" s="455">
        <f t="shared" si="11"/>
        <v>9.8484190667250786</v>
      </c>
      <c r="Y106" s="455">
        <f t="shared" si="11"/>
        <v>9.6733072874273773</v>
      </c>
      <c r="Z106" s="458">
        <f t="shared" si="11"/>
        <v>9.3039877053726698</v>
      </c>
      <c r="AA106" s="454">
        <f t="shared" si="11"/>
        <v>8.6389918738157618</v>
      </c>
      <c r="AB106" s="456">
        <f t="shared" si="11"/>
        <v>8.1349819791257705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175.82782428159231</v>
      </c>
      <c r="E107" s="90">
        <f t="shared" ref="E107:AB107" si="12">E104</f>
        <v>5.5155495472656071</v>
      </c>
      <c r="F107" s="164">
        <f t="shared" si="12"/>
        <v>5.3573812617516383</v>
      </c>
      <c r="G107" s="164">
        <f t="shared" si="12"/>
        <v>5.26322821102276</v>
      </c>
      <c r="H107" s="164">
        <f t="shared" si="12"/>
        <v>5.2442566838702263</v>
      </c>
      <c r="I107" s="164">
        <f t="shared" si="12"/>
        <v>5.3905647048459331</v>
      </c>
      <c r="J107" s="166">
        <f t="shared" si="12"/>
        <v>5.7985039163669674</v>
      </c>
      <c r="K107" s="48">
        <f t="shared" si="12"/>
        <v>6.3160511242762594</v>
      </c>
      <c r="L107" s="164">
        <f t="shared" si="12"/>
        <v>7.1435005335010446</v>
      </c>
      <c r="M107" s="164">
        <f t="shared" si="12"/>
        <v>7.9542615126004721</v>
      </c>
      <c r="N107" s="164">
        <f t="shared" si="12"/>
        <v>8.4449377930819836</v>
      </c>
      <c r="O107" s="164">
        <f t="shared" si="12"/>
        <v>8.8402106553305178</v>
      </c>
      <c r="P107" s="164">
        <f t="shared" si="12"/>
        <v>9.0742026464943972</v>
      </c>
      <c r="Q107" s="164">
        <f t="shared" si="12"/>
        <v>9.1294796234939515</v>
      </c>
      <c r="R107" s="164">
        <f t="shared" si="12"/>
        <v>9.3045964451244387</v>
      </c>
      <c r="S107" s="164">
        <f t="shared" si="12"/>
        <v>9.3434910948555938</v>
      </c>
      <c r="T107" s="164">
        <f t="shared" si="12"/>
        <v>9.170915685649307</v>
      </c>
      <c r="U107" s="164">
        <f t="shared" si="12"/>
        <v>8.7775690538991125</v>
      </c>
      <c r="V107" s="164">
        <f t="shared" si="12"/>
        <v>8.2874174696186245</v>
      </c>
      <c r="W107" s="164">
        <f t="shared" si="12"/>
        <v>7.7596920849214266</v>
      </c>
      <c r="X107" s="164">
        <f t="shared" si="12"/>
        <v>7.3717807804314379</v>
      </c>
      <c r="Y107" s="164">
        <f t="shared" si="12"/>
        <v>7.2646311414404456</v>
      </c>
      <c r="Z107" s="165">
        <f t="shared" si="12"/>
        <v>6.9101892245010008</v>
      </c>
      <c r="AA107" s="90">
        <f t="shared" si="12"/>
        <v>6.2819704366407665</v>
      </c>
      <c r="AB107" s="166">
        <f t="shared" si="12"/>
        <v>5.8834426506083917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410.21796991159476</v>
      </c>
      <c r="E108" s="460">
        <f t="shared" ref="E108:AB108" si="13">E106+E107</f>
        <v>13.4399972210903</v>
      </c>
      <c r="F108" s="461">
        <f t="shared" si="13"/>
        <v>13.113813114667199</v>
      </c>
      <c r="G108" s="461">
        <f t="shared" si="13"/>
        <v>12.90300692281558</v>
      </c>
      <c r="H108" s="461">
        <f t="shared" si="13"/>
        <v>12.816959267427027</v>
      </c>
      <c r="I108" s="461">
        <f t="shared" si="13"/>
        <v>13.107759011304729</v>
      </c>
      <c r="J108" s="462">
        <f t="shared" si="13"/>
        <v>14.010712545437595</v>
      </c>
      <c r="K108" s="463">
        <f t="shared" si="13"/>
        <v>15.11266574234962</v>
      </c>
      <c r="L108" s="461">
        <f t="shared" si="13"/>
        <v>16.842442424940696</v>
      </c>
      <c r="M108" s="461">
        <f t="shared" si="13"/>
        <v>18.448531089463231</v>
      </c>
      <c r="N108" s="461">
        <f t="shared" si="13"/>
        <v>19.404957993571145</v>
      </c>
      <c r="O108" s="461">
        <f t="shared" si="13"/>
        <v>20.203120929661388</v>
      </c>
      <c r="P108" s="461">
        <f t="shared" si="13"/>
        <v>20.641702624232462</v>
      </c>
      <c r="Q108" s="461">
        <f t="shared" si="13"/>
        <v>20.769331160194525</v>
      </c>
      <c r="R108" s="461">
        <f t="shared" si="13"/>
        <v>21.126297127590195</v>
      </c>
      <c r="S108" s="461">
        <f t="shared" si="13"/>
        <v>21.149378318055859</v>
      </c>
      <c r="T108" s="461">
        <f t="shared" si="13"/>
        <v>20.764651541181642</v>
      </c>
      <c r="U108" s="461">
        <f t="shared" si="13"/>
        <v>19.981184698448526</v>
      </c>
      <c r="V108" s="461">
        <f t="shared" si="13"/>
        <v>19.036628376960458</v>
      </c>
      <c r="W108" s="461">
        <f t="shared" si="13"/>
        <v>18.033127656113969</v>
      </c>
      <c r="X108" s="461">
        <f t="shared" si="13"/>
        <v>17.220199847156515</v>
      </c>
      <c r="Y108" s="461">
        <f t="shared" si="13"/>
        <v>16.937938428867824</v>
      </c>
      <c r="Z108" s="464">
        <f t="shared" si="13"/>
        <v>16.21417692987367</v>
      </c>
      <c r="AA108" s="460">
        <f t="shared" si="13"/>
        <v>14.920962310456527</v>
      </c>
      <c r="AB108" s="462">
        <f t="shared" si="13"/>
        <v>14.018424629734163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-410.21796991159476</v>
      </c>
      <c r="E130" s="431">
        <f t="shared" si="14"/>
        <v>-13.4399972210903</v>
      </c>
      <c r="F130" s="432">
        <f t="shared" si="14"/>
        <v>-13.113813114667199</v>
      </c>
      <c r="G130" s="432">
        <f t="shared" si="14"/>
        <v>-12.90300692281558</v>
      </c>
      <c r="H130" s="432">
        <f t="shared" si="14"/>
        <v>-12.816959267427027</v>
      </c>
      <c r="I130" s="432">
        <f t="shared" si="14"/>
        <v>-13.107759011304729</v>
      </c>
      <c r="J130" s="433">
        <f t="shared" si="14"/>
        <v>-14.010712545437595</v>
      </c>
      <c r="K130" s="434">
        <f t="shared" si="14"/>
        <v>-15.11266574234962</v>
      </c>
      <c r="L130" s="432">
        <f t="shared" si="14"/>
        <v>-16.842442424940696</v>
      </c>
      <c r="M130" s="432">
        <f t="shared" si="14"/>
        <v>-18.448531089463231</v>
      </c>
      <c r="N130" s="432">
        <f t="shared" si="14"/>
        <v>-19.404957993571145</v>
      </c>
      <c r="O130" s="432">
        <f t="shared" si="14"/>
        <v>-20.203120929661388</v>
      </c>
      <c r="P130" s="432">
        <f t="shared" si="14"/>
        <v>-20.641702624232462</v>
      </c>
      <c r="Q130" s="432">
        <f t="shared" si="14"/>
        <v>-20.769331160194525</v>
      </c>
      <c r="R130" s="432">
        <f t="shared" si="14"/>
        <v>-21.126297127590195</v>
      </c>
      <c r="S130" s="432">
        <f t="shared" si="14"/>
        <v>-21.149378318055859</v>
      </c>
      <c r="T130" s="432">
        <f t="shared" si="14"/>
        <v>-20.764651541181642</v>
      </c>
      <c r="U130" s="432">
        <f t="shared" si="14"/>
        <v>-19.981184698448526</v>
      </c>
      <c r="V130" s="432">
        <f t="shared" si="14"/>
        <v>-19.036628376960458</v>
      </c>
      <c r="W130" s="432">
        <f t="shared" si="14"/>
        <v>-18.033127656113969</v>
      </c>
      <c r="X130" s="432">
        <f t="shared" si="14"/>
        <v>-17.220199847156515</v>
      </c>
      <c r="Y130" s="432">
        <f t="shared" si="14"/>
        <v>-16.937938428867824</v>
      </c>
      <c r="Z130" s="435">
        <f t="shared" si="14"/>
        <v>-16.21417692987367</v>
      </c>
      <c r="AA130" s="431">
        <f t="shared" si="14"/>
        <v>-14.920962310456527</v>
      </c>
      <c r="AB130" s="433">
        <f t="shared" si="14"/>
        <v>-14.018424629734163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Fri</v>
      </c>
      <c r="B133" s="556">
        <f>B134</f>
        <v>37400</v>
      </c>
      <c r="C133" s="557" t="s">
        <v>56</v>
      </c>
      <c r="D133" s="558">
        <f>D108</f>
        <v>410.21796991159476</v>
      </c>
      <c r="E133" s="558">
        <f t="shared" ref="E133:AB133" si="15">E108</f>
        <v>13.4399972210903</v>
      </c>
      <c r="F133" s="558">
        <f t="shared" si="15"/>
        <v>13.113813114667199</v>
      </c>
      <c r="G133" s="558">
        <f t="shared" si="15"/>
        <v>12.90300692281558</v>
      </c>
      <c r="H133" s="558">
        <f t="shared" si="15"/>
        <v>12.816959267427027</v>
      </c>
      <c r="I133" s="558">
        <f t="shared" si="15"/>
        <v>13.107759011304729</v>
      </c>
      <c r="J133" s="558">
        <f t="shared" si="15"/>
        <v>14.010712545437595</v>
      </c>
      <c r="K133" s="558">
        <f t="shared" si="15"/>
        <v>15.11266574234962</v>
      </c>
      <c r="L133" s="558">
        <f t="shared" si="15"/>
        <v>16.842442424940696</v>
      </c>
      <c r="M133" s="558">
        <f t="shared" si="15"/>
        <v>18.448531089463231</v>
      </c>
      <c r="N133" s="558">
        <f t="shared" si="15"/>
        <v>19.404957993571145</v>
      </c>
      <c r="O133" s="558">
        <f t="shared" si="15"/>
        <v>20.203120929661388</v>
      </c>
      <c r="P133" s="558">
        <f t="shared" si="15"/>
        <v>20.641702624232462</v>
      </c>
      <c r="Q133" s="558">
        <f t="shared" si="15"/>
        <v>20.769331160194525</v>
      </c>
      <c r="R133" s="558">
        <f t="shared" si="15"/>
        <v>21.126297127590195</v>
      </c>
      <c r="S133" s="558">
        <f t="shared" si="15"/>
        <v>21.149378318055859</v>
      </c>
      <c r="T133" s="558">
        <f t="shared" si="15"/>
        <v>20.764651541181642</v>
      </c>
      <c r="U133" s="558">
        <f t="shared" si="15"/>
        <v>19.981184698448526</v>
      </c>
      <c r="V133" s="558">
        <f t="shared" si="15"/>
        <v>19.036628376960458</v>
      </c>
      <c r="W133" s="558">
        <f t="shared" si="15"/>
        <v>18.033127656113969</v>
      </c>
      <c r="X133" s="558">
        <f t="shared" si="15"/>
        <v>17.220199847156515</v>
      </c>
      <c r="Y133" s="558">
        <f t="shared" si="15"/>
        <v>16.937938428867824</v>
      </c>
      <c r="Z133" s="558">
        <f t="shared" si="15"/>
        <v>16.21417692987367</v>
      </c>
      <c r="AA133" s="558">
        <f t="shared" si="15"/>
        <v>14.920962310456527</v>
      </c>
      <c r="AB133" s="558">
        <f t="shared" si="15"/>
        <v>14.018424629734163</v>
      </c>
    </row>
    <row r="134" spans="1:56" x14ac:dyDescent="0.3">
      <c r="A134" s="555" t="str">
        <f>VLOOKUP(WEEKDAY(B134,2),$B$148:$C$154,2,FALSE)</f>
        <v>Fri</v>
      </c>
      <c r="B134" s="556">
        <f>A3</f>
        <v>37400</v>
      </c>
      <c r="C134" s="557" t="s">
        <v>26</v>
      </c>
      <c r="D134" s="558">
        <f>SUM(D16)</f>
        <v>10547.051593751301</v>
      </c>
      <c r="E134" s="558">
        <f t="shared" ref="E134:AB134" si="16">SUM(E16)</f>
        <v>367.33759074363837</v>
      </c>
      <c r="F134" s="558">
        <f t="shared" si="16"/>
        <v>358.90674364878157</v>
      </c>
      <c r="G134" s="558">
        <f t="shared" si="16"/>
        <v>352.97482126532316</v>
      </c>
      <c r="H134" s="558">
        <f t="shared" si="16"/>
        <v>349.97979151851069</v>
      </c>
      <c r="I134" s="558">
        <f t="shared" si="16"/>
        <v>361.25837351863856</v>
      </c>
      <c r="J134" s="558">
        <f t="shared" si="16"/>
        <v>372.66398536448503</v>
      </c>
      <c r="K134" s="558">
        <f t="shared" si="16"/>
        <v>399.52988278146296</v>
      </c>
      <c r="L134" s="558">
        <f t="shared" si="16"/>
        <v>437.80256794273026</v>
      </c>
      <c r="M134" s="558">
        <f t="shared" si="16"/>
        <v>472.02395838412599</v>
      </c>
      <c r="N134" s="558">
        <f t="shared" si="16"/>
        <v>492.8225005016393</v>
      </c>
      <c r="O134" s="558">
        <f t="shared" si="16"/>
        <v>507.90762512721483</v>
      </c>
      <c r="P134" s="558">
        <f t="shared" si="16"/>
        <v>515.9700644987106</v>
      </c>
      <c r="Q134" s="558">
        <f t="shared" si="16"/>
        <v>517.38507803020377</v>
      </c>
      <c r="R134" s="558">
        <f t="shared" si="16"/>
        <v>523.30754999366127</v>
      </c>
      <c r="S134" s="558">
        <f t="shared" si="16"/>
        <v>524.01209403955818</v>
      </c>
      <c r="T134" s="558">
        <f t="shared" si="16"/>
        <v>514.24881838521878</v>
      </c>
      <c r="U134" s="558">
        <f t="shared" si="16"/>
        <v>496.84982587962412</v>
      </c>
      <c r="V134" s="558">
        <f t="shared" si="16"/>
        <v>475.57920154108808</v>
      </c>
      <c r="W134" s="558">
        <f t="shared" si="16"/>
        <v>452.35901662849949</v>
      </c>
      <c r="X134" s="558">
        <f t="shared" si="16"/>
        <v>436.01010769946367</v>
      </c>
      <c r="Y134" s="558">
        <f t="shared" si="16"/>
        <v>430.41907686785919</v>
      </c>
      <c r="Z134" s="558">
        <f t="shared" si="16"/>
        <v>417.39158695730816</v>
      </c>
      <c r="AA134" s="558">
        <f t="shared" si="16"/>
        <v>393.91359400069683</v>
      </c>
      <c r="AB134" s="558">
        <f t="shared" si="16"/>
        <v>376.397738432859</v>
      </c>
    </row>
    <row r="135" spans="1:56" x14ac:dyDescent="0.3">
      <c r="A135" s="555" t="str">
        <f>VLOOKUP(WEEKDAY(B135,2),$B$148:$C$154,2,FALSE)</f>
        <v>Fri</v>
      </c>
      <c r="B135" s="556">
        <f>B134</f>
        <v>37400</v>
      </c>
      <c r="C135" s="557" t="s">
        <v>47</v>
      </c>
      <c r="D135" s="558">
        <f>D63</f>
        <v>12388.835565414578</v>
      </c>
      <c r="E135" s="558">
        <f t="shared" ref="E135:AB135" si="17">E63</f>
        <v>381.22203091846188</v>
      </c>
      <c r="F135" s="558">
        <f t="shared" si="17"/>
        <v>368.89213935728856</v>
      </c>
      <c r="G135" s="558">
        <f t="shared" si="17"/>
        <v>363.63402376691795</v>
      </c>
      <c r="H135" s="558">
        <f t="shared" si="17"/>
        <v>367.93489613684778</v>
      </c>
      <c r="I135" s="558">
        <f t="shared" si="17"/>
        <v>389.44668644525342</v>
      </c>
      <c r="J135" s="558">
        <f t="shared" si="17"/>
        <v>431.05052259974445</v>
      </c>
      <c r="K135" s="558">
        <f t="shared" si="17"/>
        <v>495.66868147521615</v>
      </c>
      <c r="L135" s="558">
        <f t="shared" si="17"/>
        <v>558.82002113805686</v>
      </c>
      <c r="M135" s="558">
        <f t="shared" si="17"/>
        <v>599.92740721206997</v>
      </c>
      <c r="N135" s="558">
        <f t="shared" si="17"/>
        <v>629.16928882845764</v>
      </c>
      <c r="O135" s="558">
        <f t="shared" si="17"/>
        <v>648.64749560082328</v>
      </c>
      <c r="P135" s="558">
        <f t="shared" si="17"/>
        <v>656.76969135536797</v>
      </c>
      <c r="Q135" s="558">
        <f t="shared" si="17"/>
        <v>665.16326524444628</v>
      </c>
      <c r="R135" s="558">
        <f t="shared" si="17"/>
        <v>664.26809348252903</v>
      </c>
      <c r="S135" s="558">
        <f t="shared" si="17"/>
        <v>648.88547058917368</v>
      </c>
      <c r="T135" s="558">
        <f t="shared" si="17"/>
        <v>615.34233850380576</v>
      </c>
      <c r="U135" s="558">
        <f t="shared" si="17"/>
        <v>583.02113463146918</v>
      </c>
      <c r="V135" s="558">
        <f t="shared" si="17"/>
        <v>551.86625365370799</v>
      </c>
      <c r="W135" s="558">
        <f t="shared" si="17"/>
        <v>527.3793772777874</v>
      </c>
      <c r="X135" s="558">
        <f t="shared" si="17"/>
        <v>510.66853601018227</v>
      </c>
      <c r="Y135" s="558">
        <f t="shared" si="17"/>
        <v>483.12900029347679</v>
      </c>
      <c r="Z135" s="558">
        <f t="shared" si="17"/>
        <v>450.10834200476683</v>
      </c>
      <c r="AA135" s="558">
        <f t="shared" si="17"/>
        <v>413.16978293576983</v>
      </c>
      <c r="AB135" s="558">
        <f t="shared" si="17"/>
        <v>384.6510859529576</v>
      </c>
    </row>
    <row r="136" spans="1:56" ht="15" thickBot="1" x14ac:dyDescent="0.35">
      <c r="B136" s="557"/>
      <c r="C136" s="557" t="s">
        <v>92</v>
      </c>
      <c r="D136" s="559">
        <f>SUM(D134:D135)</f>
        <v>22935.887159165879</v>
      </c>
      <c r="E136" s="559">
        <f t="shared" ref="E136:AB136" si="18">SUM(E134:E135)</f>
        <v>748.5596216621002</v>
      </c>
      <c r="F136" s="559">
        <f t="shared" si="18"/>
        <v>727.79888300607013</v>
      </c>
      <c r="G136" s="559">
        <f t="shared" si="18"/>
        <v>716.60884503224111</v>
      </c>
      <c r="H136" s="559">
        <f t="shared" si="18"/>
        <v>717.91468765535842</v>
      </c>
      <c r="I136" s="559">
        <f t="shared" si="18"/>
        <v>750.70505996389193</v>
      </c>
      <c r="J136" s="559">
        <f t="shared" si="18"/>
        <v>803.71450796422948</v>
      </c>
      <c r="K136" s="559">
        <f t="shared" si="18"/>
        <v>895.19856425667911</v>
      </c>
      <c r="L136" s="559">
        <f t="shared" si="18"/>
        <v>996.62258908078707</v>
      </c>
      <c r="M136" s="559">
        <f t="shared" si="18"/>
        <v>1071.951365596196</v>
      </c>
      <c r="N136" s="559">
        <f t="shared" si="18"/>
        <v>1121.9917893300969</v>
      </c>
      <c r="O136" s="559">
        <f t="shared" si="18"/>
        <v>1156.5551207280382</v>
      </c>
      <c r="P136" s="559">
        <f t="shared" si="18"/>
        <v>1172.7397558540786</v>
      </c>
      <c r="Q136" s="559">
        <f t="shared" si="18"/>
        <v>1182.5483432746501</v>
      </c>
      <c r="R136" s="559">
        <f t="shared" si="18"/>
        <v>1187.5756434761902</v>
      </c>
      <c r="S136" s="559">
        <f t="shared" si="18"/>
        <v>1172.8975646287317</v>
      </c>
      <c r="T136" s="559">
        <f t="shared" si="18"/>
        <v>1129.5911568890247</v>
      </c>
      <c r="U136" s="559">
        <f t="shared" si="18"/>
        <v>1079.8709605110932</v>
      </c>
      <c r="V136" s="559">
        <f t="shared" si="18"/>
        <v>1027.4454551947961</v>
      </c>
      <c r="W136" s="559">
        <f t="shared" si="18"/>
        <v>979.73839390628689</v>
      </c>
      <c r="X136" s="559">
        <f t="shared" si="18"/>
        <v>946.67864370964594</v>
      </c>
      <c r="Y136" s="559">
        <f t="shared" si="18"/>
        <v>913.54807716133598</v>
      </c>
      <c r="Z136" s="559">
        <f t="shared" si="18"/>
        <v>867.49992896207505</v>
      </c>
      <c r="AA136" s="559">
        <f t="shared" si="18"/>
        <v>807.08337693646672</v>
      </c>
      <c r="AB136" s="559">
        <f t="shared" si="18"/>
        <v>761.0488243858166</v>
      </c>
    </row>
    <row r="137" spans="1:56" ht="15" thickTop="1" x14ac:dyDescent="0.3">
      <c r="D137" s="320" t="s">
        <v>91</v>
      </c>
      <c r="E137" s="321">
        <f>AVERAGE(E134:J134,AA134:AB134)</f>
        <v>366.67907981161665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37401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20.395717012650461</v>
      </c>
      <c r="E8" s="336">
        <v>0.84537747484298353</v>
      </c>
      <c r="F8" s="337">
        <v>0.82235071594987752</v>
      </c>
      <c r="G8" s="337">
        <v>0.80529158246941179</v>
      </c>
      <c r="H8" s="337">
        <v>0.79315955700672081</v>
      </c>
      <c r="I8" s="337">
        <v>0.78870397598224207</v>
      </c>
      <c r="J8" s="338">
        <v>0.7934459518681517</v>
      </c>
      <c r="K8" s="339">
        <v>0.79311985385287365</v>
      </c>
      <c r="L8" s="337">
        <v>0.80949335994249094</v>
      </c>
      <c r="M8" s="337">
        <v>0.84097952214992977</v>
      </c>
      <c r="N8" s="337">
        <v>0.87060151066237601</v>
      </c>
      <c r="O8" s="337">
        <v>0.8946945511423483</v>
      </c>
      <c r="P8" s="337">
        <v>0.91040142918138833</v>
      </c>
      <c r="Q8" s="337">
        <v>0.91586376740776776</v>
      </c>
      <c r="R8" s="337">
        <v>0.91869299984974084</v>
      </c>
      <c r="S8" s="337">
        <v>0.9140878421035028</v>
      </c>
      <c r="T8" s="337">
        <v>0.90392642116603905</v>
      </c>
      <c r="U8" s="337">
        <v>0.89427300324272962</v>
      </c>
      <c r="V8" s="337">
        <v>0.8819834120061727</v>
      </c>
      <c r="W8" s="337">
        <v>0.86690755659581775</v>
      </c>
      <c r="X8" s="337">
        <v>0.85143831811609494</v>
      </c>
      <c r="Y8" s="337">
        <v>0.8485550961598769</v>
      </c>
      <c r="Z8" s="340">
        <v>0.83914330206204046</v>
      </c>
      <c r="AA8" s="336">
        <v>0.80867109649070046</v>
      </c>
      <c r="AB8" s="338">
        <v>0.78455471239918084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663.47920981474056</v>
      </c>
      <c r="E9" s="342">
        <v>26.374219335506215</v>
      </c>
      <c r="F9" s="343">
        <v>25.594163349530685</v>
      </c>
      <c r="G9" s="343">
        <v>25.051187545031578</v>
      </c>
      <c r="H9" s="343">
        <v>24.618322596806941</v>
      </c>
      <c r="I9" s="343">
        <v>24.569031498487554</v>
      </c>
      <c r="J9" s="344">
        <v>24.986491013467454</v>
      </c>
      <c r="K9" s="345">
        <v>25.399861047040197</v>
      </c>
      <c r="L9" s="343">
        <v>26.360704449622311</v>
      </c>
      <c r="M9" s="343">
        <v>27.840383767107269</v>
      </c>
      <c r="N9" s="343">
        <v>29.406484038908815</v>
      </c>
      <c r="O9" s="343">
        <v>30.493614336685201</v>
      </c>
      <c r="P9" s="343">
        <v>31.075122370136221</v>
      </c>
      <c r="Q9" s="343">
        <v>31.192903425015466</v>
      </c>
      <c r="R9" s="343">
        <v>31.143465001510869</v>
      </c>
      <c r="S9" s="343">
        <v>30.906793987085791</v>
      </c>
      <c r="T9" s="343">
        <v>30.453821811558793</v>
      </c>
      <c r="U9" s="343">
        <v>29.922202831929891</v>
      </c>
      <c r="V9" s="343">
        <v>29.227995652390828</v>
      </c>
      <c r="W9" s="343">
        <v>28.406862478654197</v>
      </c>
      <c r="X9" s="343">
        <v>27.515985336640703</v>
      </c>
      <c r="Y9" s="343">
        <v>27.051935901849991</v>
      </c>
      <c r="Z9" s="346">
        <v>26.360935733754005</v>
      </c>
      <c r="AA9" s="342">
        <v>25.22060897505364</v>
      </c>
      <c r="AB9" s="344">
        <v>24.306113330965943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5429.1818909728599</v>
      </c>
      <c r="E10" s="349">
        <v>214.77322140525345</v>
      </c>
      <c r="F10" s="350">
        <v>209.28909994019722</v>
      </c>
      <c r="G10" s="350">
        <v>205.15607664910416</v>
      </c>
      <c r="H10" s="350">
        <v>203.13562472613037</v>
      </c>
      <c r="I10" s="350">
        <v>209.92335785498437</v>
      </c>
      <c r="J10" s="351">
        <v>202.68251109653164</v>
      </c>
      <c r="K10" s="352">
        <v>204.9178178622933</v>
      </c>
      <c r="L10" s="350">
        <v>212.32549854230544</v>
      </c>
      <c r="M10" s="350">
        <v>223.65157615689697</v>
      </c>
      <c r="N10" s="350">
        <v>236.00441851746552</v>
      </c>
      <c r="O10" s="350">
        <v>244.54102169224771</v>
      </c>
      <c r="P10" s="350">
        <v>249.47325419956212</v>
      </c>
      <c r="Q10" s="350">
        <v>250.1210145831455</v>
      </c>
      <c r="R10" s="350">
        <v>250.96646231988225</v>
      </c>
      <c r="S10" s="350">
        <v>249.8392676915507</v>
      </c>
      <c r="T10" s="350">
        <v>245.93105968914543</v>
      </c>
      <c r="U10" s="350">
        <v>242.85933959019232</v>
      </c>
      <c r="V10" s="350">
        <v>238.60329848069944</v>
      </c>
      <c r="W10" s="350">
        <v>233.78360851650146</v>
      </c>
      <c r="X10" s="350">
        <v>229.17504738194108</v>
      </c>
      <c r="Y10" s="350">
        <v>226.3679635110739</v>
      </c>
      <c r="Z10" s="353">
        <v>222.45129867285473</v>
      </c>
      <c r="AA10" s="349">
        <v>214.75518673062533</v>
      </c>
      <c r="AB10" s="351">
        <v>208.45486516227467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55.787884501204061</v>
      </c>
      <c r="E11" s="355">
        <v>2.1146653081297027</v>
      </c>
      <c r="F11" s="356">
        <v>2.0601622039595462</v>
      </c>
      <c r="G11" s="356">
        <v>2.0311967776569451</v>
      </c>
      <c r="H11" s="356">
        <v>2.0076231288069306</v>
      </c>
      <c r="I11" s="356">
        <v>1.9973884043818884</v>
      </c>
      <c r="J11" s="357">
        <v>2.0432385187408699</v>
      </c>
      <c r="K11" s="358">
        <v>2.0910372879261998</v>
      </c>
      <c r="L11" s="356">
        <v>2.2151952990629997</v>
      </c>
      <c r="M11" s="356">
        <v>2.3385758299201935</v>
      </c>
      <c r="N11" s="356">
        <v>2.4383448292233103</v>
      </c>
      <c r="O11" s="356">
        <v>2.5132624478726928</v>
      </c>
      <c r="P11" s="356">
        <v>2.5557775844463966</v>
      </c>
      <c r="Q11" s="356">
        <v>2.588359082634033</v>
      </c>
      <c r="R11" s="356">
        <v>2.6035531200545941</v>
      </c>
      <c r="S11" s="356">
        <v>2.6085040667491604</v>
      </c>
      <c r="T11" s="356">
        <v>2.5821693346294952</v>
      </c>
      <c r="U11" s="356">
        <v>2.5490233762126029</v>
      </c>
      <c r="V11" s="356">
        <v>2.5116811346466901</v>
      </c>
      <c r="W11" s="356">
        <v>2.4623657937425594</v>
      </c>
      <c r="X11" s="356">
        <v>2.3966708569479946</v>
      </c>
      <c r="Y11" s="356">
        <v>2.4082647221375266</v>
      </c>
      <c r="Z11" s="359">
        <v>2.3597567650795535</v>
      </c>
      <c r="AA11" s="355">
        <v>2.200699713354533</v>
      </c>
      <c r="AB11" s="357">
        <v>2.1103689148876477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258.30626472167182</v>
      </c>
      <c r="E12" s="362">
        <v>10.089806848634295</v>
      </c>
      <c r="F12" s="363">
        <v>9.7894346622561113</v>
      </c>
      <c r="G12" s="363">
        <v>9.595011105179875</v>
      </c>
      <c r="H12" s="363">
        <v>9.4351474452599255</v>
      </c>
      <c r="I12" s="363">
        <v>9.405618948655853</v>
      </c>
      <c r="J12" s="364">
        <v>9.59161362405818</v>
      </c>
      <c r="K12" s="365">
        <v>9.7874774434930192</v>
      </c>
      <c r="L12" s="363">
        <v>10.243174834693111</v>
      </c>
      <c r="M12" s="363">
        <v>10.861452140077638</v>
      </c>
      <c r="N12" s="363">
        <v>11.480668370335129</v>
      </c>
      <c r="O12" s="363">
        <v>11.903966583988058</v>
      </c>
      <c r="P12" s="363">
        <v>12.131010570346993</v>
      </c>
      <c r="Q12" s="363">
        <v>12.190867920300965</v>
      </c>
      <c r="R12" s="363">
        <v>12.179522199521584</v>
      </c>
      <c r="S12" s="363">
        <v>12.104814566555048</v>
      </c>
      <c r="T12" s="363">
        <v>11.933396688283686</v>
      </c>
      <c r="U12" s="363">
        <v>11.727466002290596</v>
      </c>
      <c r="V12" s="363">
        <v>11.457231399744751</v>
      </c>
      <c r="W12" s="363">
        <v>11.141770822594575</v>
      </c>
      <c r="X12" s="363">
        <v>10.7961075327299</v>
      </c>
      <c r="Y12" s="363">
        <v>10.671317737399947</v>
      </c>
      <c r="Z12" s="366">
        <v>10.404273233529491</v>
      </c>
      <c r="AA12" s="362">
        <v>9.8858997872044778</v>
      </c>
      <c r="AB12" s="364">
        <v>9.4992142545386411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2576.4062074596</v>
      </c>
      <c r="E13" s="367">
        <v>104.3546525096808</v>
      </c>
      <c r="F13" s="368">
        <v>101.59186705735593</v>
      </c>
      <c r="G13" s="368">
        <v>100.15613674638782</v>
      </c>
      <c r="H13" s="368">
        <v>99.671788617424752</v>
      </c>
      <c r="I13" s="368">
        <v>98.261776612692543</v>
      </c>
      <c r="J13" s="369">
        <v>99.034074339726288</v>
      </c>
      <c r="K13" s="370">
        <v>99.856020071758877</v>
      </c>
      <c r="L13" s="368">
        <v>102.97390432263633</v>
      </c>
      <c r="M13" s="368">
        <v>107.32101099461707</v>
      </c>
      <c r="N13" s="368">
        <v>111.41214838480612</v>
      </c>
      <c r="O13" s="368">
        <v>114.35075978935171</v>
      </c>
      <c r="P13" s="368">
        <v>115.93029050757748</v>
      </c>
      <c r="Q13" s="368">
        <v>116.56323293095841</v>
      </c>
      <c r="R13" s="368">
        <v>116.92214610969334</v>
      </c>
      <c r="S13" s="368">
        <v>116.69129964579056</v>
      </c>
      <c r="T13" s="368">
        <v>115.44130852195012</v>
      </c>
      <c r="U13" s="368">
        <v>113.78057805046961</v>
      </c>
      <c r="V13" s="368">
        <v>112.12244937483179</v>
      </c>
      <c r="W13" s="368">
        <v>109.95751057526958</v>
      </c>
      <c r="X13" s="368">
        <v>107.52298085085937</v>
      </c>
      <c r="Y13" s="368">
        <v>107.16631416459886</v>
      </c>
      <c r="Z13" s="371">
        <v>105.56646764414477</v>
      </c>
      <c r="AA13" s="367">
        <v>101.31393362163169</v>
      </c>
      <c r="AB13" s="369">
        <v>98.443556015386307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2890.5003566824771</v>
      </c>
      <c r="E14" s="90">
        <f t="shared" ref="E14:AB14" si="1">SUM(E11:E13)</f>
        <v>116.5591246664448</v>
      </c>
      <c r="F14" s="164">
        <f t="shared" si="1"/>
        <v>113.44146392357159</v>
      </c>
      <c r="G14" s="164">
        <f t="shared" si="1"/>
        <v>111.78234462922464</v>
      </c>
      <c r="H14" s="164">
        <f t="shared" si="1"/>
        <v>111.11455919149161</v>
      </c>
      <c r="I14" s="164">
        <f t="shared" si="1"/>
        <v>109.66478396573028</v>
      </c>
      <c r="J14" s="166">
        <f t="shared" si="1"/>
        <v>110.66892648252534</v>
      </c>
      <c r="K14" s="48">
        <f t="shared" si="1"/>
        <v>111.73453480317809</v>
      </c>
      <c r="L14" s="164">
        <f t="shared" si="1"/>
        <v>115.43227445639243</v>
      </c>
      <c r="M14" s="164">
        <f t="shared" si="1"/>
        <v>120.5210389646149</v>
      </c>
      <c r="N14" s="164">
        <f t="shared" si="1"/>
        <v>125.33116158436455</v>
      </c>
      <c r="O14" s="164">
        <f t="shared" si="1"/>
        <v>128.76798882121247</v>
      </c>
      <c r="P14" s="164">
        <f t="shared" si="1"/>
        <v>130.61707866237086</v>
      </c>
      <c r="Q14" s="164">
        <f t="shared" si="1"/>
        <v>131.34245993389339</v>
      </c>
      <c r="R14" s="164">
        <f t="shared" si="1"/>
        <v>131.70522142926953</v>
      </c>
      <c r="S14" s="164">
        <f t="shared" si="1"/>
        <v>131.40461827909476</v>
      </c>
      <c r="T14" s="164">
        <f t="shared" si="1"/>
        <v>129.9568745448633</v>
      </c>
      <c r="U14" s="164">
        <f t="shared" si="1"/>
        <v>128.0570674289728</v>
      </c>
      <c r="V14" s="164">
        <f t="shared" si="1"/>
        <v>126.09136190922322</v>
      </c>
      <c r="W14" s="164">
        <f t="shared" si="1"/>
        <v>123.56164719160671</v>
      </c>
      <c r="X14" s="164">
        <f t="shared" si="1"/>
        <v>120.71575924053727</v>
      </c>
      <c r="Y14" s="164">
        <f t="shared" si="1"/>
        <v>120.24589662413634</v>
      </c>
      <c r="Z14" s="165">
        <f t="shared" si="1"/>
        <v>118.33049764275381</v>
      </c>
      <c r="AA14" s="90">
        <f t="shared" si="1"/>
        <v>113.40053312219069</v>
      </c>
      <c r="AB14" s="166">
        <f t="shared" si="1"/>
        <v>110.05313918481259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6113.0568178002513</v>
      </c>
      <c r="E15" s="90">
        <f t="shared" ref="E15:AB15" si="2">SUM(E8:E10)</f>
        <v>241.99281821560265</v>
      </c>
      <c r="F15" s="164">
        <f t="shared" si="2"/>
        <v>235.70561400567777</v>
      </c>
      <c r="G15" s="164">
        <f t="shared" si="2"/>
        <v>231.01255577660515</v>
      </c>
      <c r="H15" s="164">
        <f t="shared" si="2"/>
        <v>228.54710687994404</v>
      </c>
      <c r="I15" s="164">
        <f t="shared" si="2"/>
        <v>235.28109332945417</v>
      </c>
      <c r="J15" s="166">
        <f t="shared" si="2"/>
        <v>228.46244806186724</v>
      </c>
      <c r="K15" s="48">
        <f t="shared" si="2"/>
        <v>231.11079876318638</v>
      </c>
      <c r="L15" s="164">
        <f t="shared" si="2"/>
        <v>239.49569635187024</v>
      </c>
      <c r="M15" s="164">
        <f t="shared" si="2"/>
        <v>252.33293944615417</v>
      </c>
      <c r="N15" s="164">
        <f t="shared" si="2"/>
        <v>266.28150406703674</v>
      </c>
      <c r="O15" s="164">
        <f t="shared" si="2"/>
        <v>275.92933058007526</v>
      </c>
      <c r="P15" s="164">
        <f t="shared" si="2"/>
        <v>281.45877799887973</v>
      </c>
      <c r="Q15" s="164">
        <f t="shared" si="2"/>
        <v>282.22978177556871</v>
      </c>
      <c r="R15" s="164">
        <f t="shared" si="2"/>
        <v>283.02862032124284</v>
      </c>
      <c r="S15" s="164">
        <f t="shared" si="2"/>
        <v>281.66014952073999</v>
      </c>
      <c r="T15" s="164">
        <f t="shared" si="2"/>
        <v>277.28880792187027</v>
      </c>
      <c r="U15" s="164">
        <f t="shared" si="2"/>
        <v>273.67581542536493</v>
      </c>
      <c r="V15" s="164">
        <f t="shared" si="2"/>
        <v>268.71327754509645</v>
      </c>
      <c r="W15" s="164">
        <f t="shared" si="2"/>
        <v>263.05737855175147</v>
      </c>
      <c r="X15" s="164">
        <f t="shared" si="2"/>
        <v>257.54247103669786</v>
      </c>
      <c r="Y15" s="164">
        <f t="shared" si="2"/>
        <v>254.26845450908377</v>
      </c>
      <c r="Z15" s="165">
        <f t="shared" si="2"/>
        <v>249.65137770867079</v>
      </c>
      <c r="AA15" s="90">
        <f t="shared" si="2"/>
        <v>240.78446680216967</v>
      </c>
      <c r="AB15" s="166">
        <f t="shared" si="2"/>
        <v>233.5455332056398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9003.5571744827248</v>
      </c>
      <c r="E16" s="167">
        <f t="shared" ref="E16:AB16" si="3">E14+E15</f>
        <v>358.55194288204746</v>
      </c>
      <c r="F16" s="168">
        <f t="shared" si="3"/>
        <v>349.14707792924935</v>
      </c>
      <c r="G16" s="168">
        <f t="shared" si="3"/>
        <v>342.79490040582982</v>
      </c>
      <c r="H16" s="168">
        <f t="shared" si="3"/>
        <v>339.66166607143566</v>
      </c>
      <c r="I16" s="168">
        <f t="shared" si="3"/>
        <v>344.94587729518446</v>
      </c>
      <c r="J16" s="170">
        <f t="shared" si="3"/>
        <v>339.13137454439254</v>
      </c>
      <c r="K16" s="203">
        <f t="shared" si="3"/>
        <v>342.8453335663645</v>
      </c>
      <c r="L16" s="200">
        <f t="shared" si="3"/>
        <v>354.92797080826267</v>
      </c>
      <c r="M16" s="200">
        <f t="shared" si="3"/>
        <v>372.85397841076906</v>
      </c>
      <c r="N16" s="200">
        <f t="shared" si="3"/>
        <v>391.6126656514013</v>
      </c>
      <c r="O16" s="200">
        <f t="shared" si="3"/>
        <v>404.6973194012877</v>
      </c>
      <c r="P16" s="200">
        <f t="shared" si="3"/>
        <v>412.07585666125055</v>
      </c>
      <c r="Q16" s="200">
        <f t="shared" si="3"/>
        <v>413.57224170946211</v>
      </c>
      <c r="R16" s="200">
        <f t="shared" si="3"/>
        <v>414.7338417505124</v>
      </c>
      <c r="S16" s="200">
        <f t="shared" si="3"/>
        <v>413.06476779983473</v>
      </c>
      <c r="T16" s="200">
        <f t="shared" si="3"/>
        <v>407.24568246673357</v>
      </c>
      <c r="U16" s="200">
        <f t="shared" si="3"/>
        <v>401.73288285433773</v>
      </c>
      <c r="V16" s="200">
        <f t="shared" si="3"/>
        <v>394.80463945431967</v>
      </c>
      <c r="W16" s="200">
        <f t="shared" si="3"/>
        <v>386.61902574335818</v>
      </c>
      <c r="X16" s="200">
        <f t="shared" si="3"/>
        <v>378.25823027723516</v>
      </c>
      <c r="Y16" s="200">
        <f t="shared" si="3"/>
        <v>374.51435113322009</v>
      </c>
      <c r="Z16" s="201">
        <f t="shared" si="3"/>
        <v>367.98187535142461</v>
      </c>
      <c r="AA16" s="199">
        <f t="shared" si="3"/>
        <v>354.18499992436034</v>
      </c>
      <c r="AB16" s="202">
        <f t="shared" si="3"/>
        <v>343.59867239045241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2.1146653081297027</v>
      </c>
      <c r="AL17" s="538">
        <f>$F11</f>
        <v>2.0601622039595462</v>
      </c>
      <c r="AM17" s="538">
        <f>$G11</f>
        <v>2.0311967776569451</v>
      </c>
      <c r="AN17" s="538">
        <f>$H11</f>
        <v>2.0076231288069306</v>
      </c>
      <c r="AO17" s="538"/>
      <c r="AP17" s="538">
        <f>$E12</f>
        <v>10.089806848634295</v>
      </c>
      <c r="AQ17" s="538">
        <f>$F12</f>
        <v>9.7894346622561113</v>
      </c>
      <c r="AR17" s="538">
        <f>$G12</f>
        <v>9.595011105179875</v>
      </c>
      <c r="AS17" s="538">
        <f>$H12</f>
        <v>9.4351474452599255</v>
      </c>
      <c r="AT17" s="538"/>
      <c r="AU17" s="538">
        <f>$E13</f>
        <v>104.3546525096808</v>
      </c>
      <c r="AV17" s="538">
        <f>$F13</f>
        <v>101.59186705735593</v>
      </c>
      <c r="AW17" s="538">
        <f>$G13</f>
        <v>100.15613674638782</v>
      </c>
      <c r="AX17" s="538">
        <f>$H13</f>
        <v>99.671788617424752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1.9973884043818884</v>
      </c>
      <c r="AL18" s="538">
        <f>$J11</f>
        <v>2.0432385187408699</v>
      </c>
      <c r="AM18" s="538">
        <f>$K11</f>
        <v>2.0910372879261998</v>
      </c>
      <c r="AN18" s="538">
        <f>$L11</f>
        <v>2.2151952990629997</v>
      </c>
      <c r="AO18" s="538"/>
      <c r="AP18" s="538">
        <f>$I12</f>
        <v>9.405618948655853</v>
      </c>
      <c r="AQ18" s="538">
        <f>$J12</f>
        <v>9.59161362405818</v>
      </c>
      <c r="AR18" s="538">
        <f>$K12</f>
        <v>9.7874774434930192</v>
      </c>
      <c r="AS18" s="538">
        <f>$L12</f>
        <v>10.243174834693111</v>
      </c>
      <c r="AT18" s="538"/>
      <c r="AU18" s="539">
        <f>$I13</f>
        <v>98.261776612692543</v>
      </c>
      <c r="AV18" s="539">
        <f>$J13</f>
        <v>99.034074339726288</v>
      </c>
      <c r="AW18" s="539">
        <f>$K13</f>
        <v>99.856020071758877</v>
      </c>
      <c r="AX18" s="539">
        <f>$L13</f>
        <v>102.97390432263633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2.3385758299201935</v>
      </c>
      <c r="AL19" s="538">
        <f>$N11</f>
        <v>2.4383448292233103</v>
      </c>
      <c r="AM19" s="538">
        <f>$O11</f>
        <v>2.5132624478726928</v>
      </c>
      <c r="AN19" s="538">
        <f>$P11</f>
        <v>2.5557775844463966</v>
      </c>
      <c r="AO19" s="538"/>
      <c r="AP19" s="538">
        <f>$M12</f>
        <v>10.861452140077638</v>
      </c>
      <c r="AQ19" s="538">
        <f>$N12</f>
        <v>11.480668370335129</v>
      </c>
      <c r="AR19" s="538">
        <f>$O12</f>
        <v>11.903966583988058</v>
      </c>
      <c r="AS19" s="538">
        <f>$P12</f>
        <v>12.131010570346993</v>
      </c>
      <c r="AT19" s="538"/>
      <c r="AU19" s="538">
        <f>$M13</f>
        <v>107.32101099461707</v>
      </c>
      <c r="AV19" s="538">
        <f>$N13</f>
        <v>111.41214838480612</v>
      </c>
      <c r="AW19" s="538">
        <f>$O13</f>
        <v>114.35075978935171</v>
      </c>
      <c r="AX19" s="538">
        <f>$P13</f>
        <v>115.93029050757748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2.588359082634033</v>
      </c>
      <c r="AL20" s="538">
        <f>$R11</f>
        <v>2.6035531200545941</v>
      </c>
      <c r="AM20" s="538">
        <f>$S11</f>
        <v>2.6085040667491604</v>
      </c>
      <c r="AN20" s="538">
        <f>$T11</f>
        <v>2.5821693346294952</v>
      </c>
      <c r="AO20" s="538"/>
      <c r="AP20" s="538">
        <f>$Q12</f>
        <v>12.190867920300965</v>
      </c>
      <c r="AQ20" s="538">
        <f>$R12</f>
        <v>12.179522199521584</v>
      </c>
      <c r="AR20" s="538">
        <f>$S12</f>
        <v>12.104814566555048</v>
      </c>
      <c r="AS20" s="538">
        <f>$T12</f>
        <v>11.933396688283686</v>
      </c>
      <c r="AT20" s="538"/>
      <c r="AU20" s="538">
        <f>$Q13</f>
        <v>116.56323293095841</v>
      </c>
      <c r="AV20" s="538">
        <f>$R13</f>
        <v>116.92214610969334</v>
      </c>
      <c r="AW20" s="538">
        <f>$S13</f>
        <v>116.69129964579056</v>
      </c>
      <c r="AX20" s="538">
        <f>$T13</f>
        <v>115.44130852195012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2.5490233762126029</v>
      </c>
      <c r="AL21" s="538">
        <f>$V11</f>
        <v>2.5116811346466901</v>
      </c>
      <c r="AM21" s="538">
        <f>$W11</f>
        <v>2.4623657937425594</v>
      </c>
      <c r="AN21" s="538">
        <f>$X11</f>
        <v>2.3966708569479946</v>
      </c>
      <c r="AO21" s="538"/>
      <c r="AP21" s="538">
        <f>$U12</f>
        <v>11.727466002290596</v>
      </c>
      <c r="AQ21" s="538">
        <f>$V12</f>
        <v>11.457231399744751</v>
      </c>
      <c r="AR21" s="538">
        <f>$W12</f>
        <v>11.141770822594575</v>
      </c>
      <c r="AS21" s="538">
        <f>$X12</f>
        <v>10.7961075327299</v>
      </c>
      <c r="AT21" s="538"/>
      <c r="AU21" s="538">
        <f>$U13</f>
        <v>113.78057805046961</v>
      </c>
      <c r="AV21" s="538">
        <f>$V13</f>
        <v>112.12244937483179</v>
      </c>
      <c r="AW21" s="538">
        <f>$W13</f>
        <v>109.95751057526958</v>
      </c>
      <c r="AX21" s="538">
        <f>$X13</f>
        <v>107.52298085085937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2.4082647221375266</v>
      </c>
      <c r="AL22" s="538">
        <f>$Z11</f>
        <v>2.3597567650795535</v>
      </c>
      <c r="AM22" s="538">
        <f>$AA11</f>
        <v>2.200699713354533</v>
      </c>
      <c r="AN22" s="540">
        <f>$AB11</f>
        <v>2.1103689148876477</v>
      </c>
      <c r="AO22" s="538"/>
      <c r="AP22" s="538">
        <f>$Y12</f>
        <v>10.671317737399947</v>
      </c>
      <c r="AQ22" s="538">
        <f>$Z12</f>
        <v>10.404273233529491</v>
      </c>
      <c r="AR22" s="538">
        <f>$AA12</f>
        <v>9.8858997872044778</v>
      </c>
      <c r="AS22" s="540">
        <f>$AB12</f>
        <v>9.4992142545386411</v>
      </c>
      <c r="AT22" s="538"/>
      <c r="AU22" s="538">
        <f>$Y13</f>
        <v>107.16631416459886</v>
      </c>
      <c r="AV22" s="538">
        <f>$Z13</f>
        <v>105.56646764414477</v>
      </c>
      <c r="AW22" s="538">
        <f>$AA13</f>
        <v>101.31393362163169</v>
      </c>
      <c r="AX22" s="540">
        <f>$AB13</f>
        <v>98.443556015386307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55.787884501204061</v>
      </c>
      <c r="AO23" s="538"/>
      <c r="AP23" s="538"/>
      <c r="AQ23" s="538"/>
      <c r="AR23" s="538"/>
      <c r="AS23" s="318">
        <f>SUM(AP17:AS22)</f>
        <v>258.30626472167182</v>
      </c>
      <c r="AT23" s="538"/>
      <c r="AU23" s="538"/>
      <c r="AV23" s="538"/>
      <c r="AW23" s="538"/>
      <c r="AX23" s="318">
        <f>SUM(AU17:AX22)</f>
        <v>2576.4062074596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5372.4428255172752</v>
      </c>
      <c r="E52" s="431">
        <f t="shared" si="4"/>
        <v>116.44805711795254</v>
      </c>
      <c r="F52" s="432">
        <f t="shared" si="4"/>
        <v>125.85292207075065</v>
      </c>
      <c r="G52" s="432">
        <f t="shared" si="4"/>
        <v>132.20509959417018</v>
      </c>
      <c r="H52" s="432">
        <f t="shared" si="4"/>
        <v>135.33833392856434</v>
      </c>
      <c r="I52" s="432">
        <f t="shared" si="4"/>
        <v>130.05412270481554</v>
      </c>
      <c r="J52" s="433">
        <f t="shared" si="4"/>
        <v>135.86862545560746</v>
      </c>
      <c r="K52" s="434">
        <f t="shared" si="4"/>
        <v>318.1546664336355</v>
      </c>
      <c r="L52" s="432">
        <f t="shared" si="4"/>
        <v>306.07202919173733</v>
      </c>
      <c r="M52" s="432">
        <f t="shared" si="4"/>
        <v>288.14602158923094</v>
      </c>
      <c r="N52" s="432">
        <f t="shared" si="4"/>
        <v>269.3873343485987</v>
      </c>
      <c r="O52" s="432">
        <f t="shared" si="4"/>
        <v>256.3026805987123</v>
      </c>
      <c r="P52" s="432">
        <f t="shared" si="4"/>
        <v>248.92414333874945</v>
      </c>
      <c r="Q52" s="432">
        <f t="shared" si="4"/>
        <v>247.42775829053789</v>
      </c>
      <c r="R52" s="432">
        <f t="shared" si="4"/>
        <v>246.2661582494876</v>
      </c>
      <c r="S52" s="432">
        <f t="shared" si="4"/>
        <v>247.93523220016527</v>
      </c>
      <c r="T52" s="432">
        <f t="shared" si="4"/>
        <v>253.75431753326643</v>
      </c>
      <c r="U52" s="432">
        <f t="shared" si="4"/>
        <v>259.26711714566227</v>
      </c>
      <c r="V52" s="432">
        <f t="shared" si="4"/>
        <v>266.19536054568033</v>
      </c>
      <c r="W52" s="432">
        <f t="shared" si="4"/>
        <v>274.38097425664182</v>
      </c>
      <c r="X52" s="432">
        <f t="shared" si="4"/>
        <v>282.74176972276484</v>
      </c>
      <c r="Y52" s="432">
        <f t="shared" si="4"/>
        <v>286.48564886677991</v>
      </c>
      <c r="Z52" s="435">
        <f t="shared" si="4"/>
        <v>293.01812464857539</v>
      </c>
      <c r="AA52" s="431">
        <f t="shared" si="4"/>
        <v>120.81500007563966</v>
      </c>
      <c r="AB52" s="433">
        <f t="shared" si="4"/>
        <v>131.40132760954759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3777.0585305582244</v>
      </c>
      <c r="E57" s="336">
        <v>140.16181919393446</v>
      </c>
      <c r="F57" s="337">
        <v>138.22174879826034</v>
      </c>
      <c r="G57" s="337">
        <v>135.66872433861087</v>
      </c>
      <c r="H57" s="337">
        <v>134.42058574961132</v>
      </c>
      <c r="I57" s="337">
        <v>136.93598125189428</v>
      </c>
      <c r="J57" s="338">
        <v>141.80744897991352</v>
      </c>
      <c r="K57" s="339">
        <v>148.89145174005824</v>
      </c>
      <c r="L57" s="337">
        <v>157.5780023894352</v>
      </c>
      <c r="M57" s="337">
        <v>164.85845211550449</v>
      </c>
      <c r="N57" s="337">
        <v>173.9583922629761</v>
      </c>
      <c r="O57" s="337">
        <v>179.7335681645778</v>
      </c>
      <c r="P57" s="337">
        <v>181.5917649662311</v>
      </c>
      <c r="Q57" s="337">
        <v>181.45950710456984</v>
      </c>
      <c r="R57" s="337">
        <v>178.61528010095427</v>
      </c>
      <c r="S57" s="337">
        <v>175.73416257522763</v>
      </c>
      <c r="T57" s="337">
        <v>171.03916177676965</v>
      </c>
      <c r="U57" s="337">
        <v>168.46507722096422</v>
      </c>
      <c r="V57" s="337">
        <v>165.44417542614639</v>
      </c>
      <c r="W57" s="337">
        <v>163.81020172909396</v>
      </c>
      <c r="X57" s="337">
        <v>160.5820175617078</v>
      </c>
      <c r="Y57" s="337">
        <v>155.41828285768969</v>
      </c>
      <c r="Z57" s="340">
        <v>147.96492873568084</v>
      </c>
      <c r="AA57" s="336">
        <v>140.2201327210139</v>
      </c>
      <c r="AB57" s="338">
        <v>134.47766279739864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2873.7986733896032</v>
      </c>
      <c r="E58" s="449">
        <v>102.16855017414765</v>
      </c>
      <c r="F58" s="450">
        <v>99.449903027527725</v>
      </c>
      <c r="G58" s="450">
        <v>98.72837181304368</v>
      </c>
      <c r="H58" s="450">
        <v>97.808258055398611</v>
      </c>
      <c r="I58" s="450">
        <v>99.813681605458669</v>
      </c>
      <c r="J58" s="451">
        <v>104.64347565471151</v>
      </c>
      <c r="K58" s="452">
        <v>109.70130469068049</v>
      </c>
      <c r="L58" s="450">
        <v>120.23241458492164</v>
      </c>
      <c r="M58" s="450">
        <v>129.57788644691101</v>
      </c>
      <c r="N58" s="450">
        <v>133.76653707920559</v>
      </c>
      <c r="O58" s="450">
        <v>134.83493860291048</v>
      </c>
      <c r="P58" s="450">
        <v>137.46918569750773</v>
      </c>
      <c r="Q58" s="450">
        <v>135.74235696128841</v>
      </c>
      <c r="R58" s="450">
        <v>137.95905438809751</v>
      </c>
      <c r="S58" s="450">
        <v>137.41416289562304</v>
      </c>
      <c r="T58" s="450">
        <v>133.65386044721015</v>
      </c>
      <c r="U58" s="450">
        <v>133.17753587675878</v>
      </c>
      <c r="V58" s="450">
        <v>131.98975481669737</v>
      </c>
      <c r="W58" s="450">
        <v>129.41548667570919</v>
      </c>
      <c r="X58" s="450">
        <v>126.18532975811954</v>
      </c>
      <c r="Y58" s="450">
        <v>119.29843640854931</v>
      </c>
      <c r="Z58" s="453">
        <v>112.69755056795547</v>
      </c>
      <c r="AA58" s="449">
        <v>109.06182125909309</v>
      </c>
      <c r="AB58" s="451">
        <v>99.008815902076734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3020.5382890630535</v>
      </c>
      <c r="E59" s="355">
        <v>102.08471487142158</v>
      </c>
      <c r="F59" s="356">
        <v>101.05843844324839</v>
      </c>
      <c r="G59" s="356">
        <v>98.793927783635667</v>
      </c>
      <c r="H59" s="356">
        <v>98.334869313981187</v>
      </c>
      <c r="I59" s="356">
        <v>101.54230569156785</v>
      </c>
      <c r="J59" s="357">
        <v>107.50020620876464</v>
      </c>
      <c r="K59" s="358">
        <v>116.40042416906451</v>
      </c>
      <c r="L59" s="356">
        <v>126.73014093426526</v>
      </c>
      <c r="M59" s="356">
        <v>134.56726667604926</v>
      </c>
      <c r="N59" s="356">
        <v>145.20007851166756</v>
      </c>
      <c r="O59" s="356">
        <v>151.08027731239625</v>
      </c>
      <c r="P59" s="356">
        <v>152.85226801942738</v>
      </c>
      <c r="Q59" s="356">
        <v>153.23151175627302</v>
      </c>
      <c r="R59" s="356">
        <v>149.59199701108403</v>
      </c>
      <c r="S59" s="356">
        <v>145.49121624785269</v>
      </c>
      <c r="T59" s="356">
        <v>140.55857821483718</v>
      </c>
      <c r="U59" s="356">
        <v>138.16783031614918</v>
      </c>
      <c r="V59" s="356">
        <v>135.60900166008881</v>
      </c>
      <c r="W59" s="356">
        <v>134.74392716753007</v>
      </c>
      <c r="X59" s="356">
        <v>132.12216029399724</v>
      </c>
      <c r="Y59" s="356">
        <v>126.65411145176957</v>
      </c>
      <c r="Z59" s="359">
        <v>117.58903243489613</v>
      </c>
      <c r="AA59" s="355">
        <v>108.62709534773485</v>
      </c>
      <c r="AB59" s="357">
        <v>102.00690922535172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566.26095407536707</v>
      </c>
      <c r="E60" s="367">
        <v>20.789443709260169</v>
      </c>
      <c r="F60" s="368">
        <v>20.475816411386226</v>
      </c>
      <c r="G60" s="368">
        <v>20.239648252077917</v>
      </c>
      <c r="H60" s="368">
        <v>20.246120813005088</v>
      </c>
      <c r="I60" s="368">
        <v>20.659653529940069</v>
      </c>
      <c r="J60" s="369">
        <v>21.586283676442836</v>
      </c>
      <c r="K60" s="370">
        <v>23.019064097282978</v>
      </c>
      <c r="L60" s="368">
        <v>24.269958965610886</v>
      </c>
      <c r="M60" s="368">
        <v>25.626673879902611</v>
      </c>
      <c r="N60" s="368">
        <v>26.511996332429312</v>
      </c>
      <c r="O60" s="368">
        <v>26.930171417772979</v>
      </c>
      <c r="P60" s="368">
        <v>27.142762518381527</v>
      </c>
      <c r="Q60" s="368">
        <v>26.809859397690644</v>
      </c>
      <c r="R60" s="368">
        <v>26.570675513509986</v>
      </c>
      <c r="S60" s="368">
        <v>26.425244762584175</v>
      </c>
      <c r="T60" s="368">
        <v>25.787618516691364</v>
      </c>
      <c r="U60" s="368">
        <v>25.381812686909125</v>
      </c>
      <c r="V60" s="368">
        <v>24.859451674521573</v>
      </c>
      <c r="W60" s="368">
        <v>24.240100039945492</v>
      </c>
      <c r="X60" s="368">
        <v>23.403492451119011</v>
      </c>
      <c r="Y60" s="368">
        <v>22.669733514565561</v>
      </c>
      <c r="Z60" s="371">
        <v>21.710938233380528</v>
      </c>
      <c r="AA60" s="367">
        <v>20.954405272044877</v>
      </c>
      <c r="AB60" s="369">
        <v>19.950028408912164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3586.7992431384205</v>
      </c>
      <c r="E61" s="517">
        <f t="shared" ref="E61:AB61" si="6">SUM(E59:E60)</f>
        <v>122.87415858068175</v>
      </c>
      <c r="F61" s="518">
        <f t="shared" si="6"/>
        <v>121.53425485463461</v>
      </c>
      <c r="G61" s="518">
        <f t="shared" si="6"/>
        <v>119.03357603571358</v>
      </c>
      <c r="H61" s="518">
        <f t="shared" si="6"/>
        <v>118.58099012698628</v>
      </c>
      <c r="I61" s="518">
        <f t="shared" si="6"/>
        <v>122.20195922150792</v>
      </c>
      <c r="J61" s="519">
        <f t="shared" si="6"/>
        <v>129.08648988520747</v>
      </c>
      <c r="K61" s="520">
        <f t="shared" si="6"/>
        <v>139.41948826634749</v>
      </c>
      <c r="L61" s="518">
        <f t="shared" si="6"/>
        <v>151.00009989987615</v>
      </c>
      <c r="M61" s="518">
        <f t="shared" si="6"/>
        <v>160.19394055595188</v>
      </c>
      <c r="N61" s="518">
        <f t="shared" si="6"/>
        <v>171.71207484409686</v>
      </c>
      <c r="O61" s="518">
        <f t="shared" si="6"/>
        <v>178.01044873016923</v>
      </c>
      <c r="P61" s="518">
        <f t="shared" si="6"/>
        <v>179.9950305378089</v>
      </c>
      <c r="Q61" s="518">
        <f t="shared" si="6"/>
        <v>180.04137115396367</v>
      </c>
      <c r="R61" s="518">
        <f t="shared" si="6"/>
        <v>176.16267252459403</v>
      </c>
      <c r="S61" s="518">
        <f t="shared" si="6"/>
        <v>171.91646101043688</v>
      </c>
      <c r="T61" s="518">
        <f t="shared" si="6"/>
        <v>166.34619673152855</v>
      </c>
      <c r="U61" s="518">
        <f t="shared" si="6"/>
        <v>163.54964300305829</v>
      </c>
      <c r="V61" s="518">
        <f t="shared" si="6"/>
        <v>160.46845333461039</v>
      </c>
      <c r="W61" s="518">
        <f t="shared" si="6"/>
        <v>158.98402720747558</v>
      </c>
      <c r="X61" s="518">
        <f t="shared" si="6"/>
        <v>155.52565274511625</v>
      </c>
      <c r="Y61" s="518">
        <f t="shared" si="6"/>
        <v>149.32384496633512</v>
      </c>
      <c r="Z61" s="521">
        <f t="shared" si="6"/>
        <v>139.29997066827664</v>
      </c>
      <c r="AA61" s="517">
        <f t="shared" si="6"/>
        <v>129.58150061977972</v>
      </c>
      <c r="AB61" s="519">
        <f t="shared" si="6"/>
        <v>121.95693763426388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6650.8572039478277</v>
      </c>
      <c r="E62" s="90">
        <f t="shared" ref="E62:AB62" si="7">SUM(E57:E58)</f>
        <v>242.33036936808213</v>
      </c>
      <c r="F62" s="164">
        <f t="shared" si="7"/>
        <v>237.67165182578805</v>
      </c>
      <c r="G62" s="164">
        <f t="shared" si="7"/>
        <v>234.39709615165455</v>
      </c>
      <c r="H62" s="164">
        <f t="shared" si="7"/>
        <v>232.22884380500994</v>
      </c>
      <c r="I62" s="164">
        <f t="shared" si="7"/>
        <v>236.74966285735294</v>
      </c>
      <c r="J62" s="166">
        <f t="shared" si="7"/>
        <v>246.45092463462504</v>
      </c>
      <c r="K62" s="48">
        <f t="shared" si="7"/>
        <v>258.59275643073875</v>
      </c>
      <c r="L62" s="164">
        <f t="shared" si="7"/>
        <v>277.81041697435683</v>
      </c>
      <c r="M62" s="164">
        <f t="shared" si="7"/>
        <v>294.43633856241547</v>
      </c>
      <c r="N62" s="164">
        <f t="shared" si="7"/>
        <v>307.72492934218167</v>
      </c>
      <c r="O62" s="164">
        <f t="shared" si="7"/>
        <v>314.56850676748832</v>
      </c>
      <c r="P62" s="164">
        <f t="shared" si="7"/>
        <v>319.06095066373882</v>
      </c>
      <c r="Q62" s="164">
        <f t="shared" si="7"/>
        <v>317.20186406585822</v>
      </c>
      <c r="R62" s="164">
        <f t="shared" si="7"/>
        <v>316.57433448905181</v>
      </c>
      <c r="S62" s="164">
        <f t="shared" si="7"/>
        <v>313.14832547085064</v>
      </c>
      <c r="T62" s="164">
        <f t="shared" si="7"/>
        <v>304.69302222397982</v>
      </c>
      <c r="U62" s="164">
        <f t="shared" si="7"/>
        <v>301.64261309772303</v>
      </c>
      <c r="V62" s="164">
        <f t="shared" si="7"/>
        <v>297.43393024284376</v>
      </c>
      <c r="W62" s="164">
        <f t="shared" si="7"/>
        <v>293.22568840480312</v>
      </c>
      <c r="X62" s="164">
        <f t="shared" si="7"/>
        <v>286.76734731982731</v>
      </c>
      <c r="Y62" s="164">
        <f t="shared" si="7"/>
        <v>274.71671926623901</v>
      </c>
      <c r="Z62" s="165">
        <f t="shared" si="7"/>
        <v>260.6624793036363</v>
      </c>
      <c r="AA62" s="90">
        <f t="shared" si="7"/>
        <v>249.28195398010701</v>
      </c>
      <c r="AB62" s="166">
        <f t="shared" si="7"/>
        <v>233.48647869947536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10237.65644708625</v>
      </c>
      <c r="E63" s="460">
        <f t="shared" ref="E63:AB63" si="8">E61+E62</f>
        <v>365.20452794876388</v>
      </c>
      <c r="F63" s="461">
        <f t="shared" si="8"/>
        <v>359.20590668042269</v>
      </c>
      <c r="G63" s="461">
        <f t="shared" si="8"/>
        <v>353.43067218736815</v>
      </c>
      <c r="H63" s="461">
        <f t="shared" si="8"/>
        <v>350.8098339319962</v>
      </c>
      <c r="I63" s="461">
        <f t="shared" si="8"/>
        <v>358.95162207886085</v>
      </c>
      <c r="J63" s="462">
        <f t="shared" si="8"/>
        <v>375.53741451983251</v>
      </c>
      <c r="K63" s="463">
        <f t="shared" si="8"/>
        <v>398.0122446970862</v>
      </c>
      <c r="L63" s="461">
        <f t="shared" si="8"/>
        <v>428.81051687423297</v>
      </c>
      <c r="M63" s="461">
        <f t="shared" si="8"/>
        <v>454.63027911836735</v>
      </c>
      <c r="N63" s="461">
        <f t="shared" si="8"/>
        <v>479.4370041862785</v>
      </c>
      <c r="O63" s="461">
        <f t="shared" si="8"/>
        <v>492.57895549765755</v>
      </c>
      <c r="P63" s="461">
        <f t="shared" si="8"/>
        <v>499.05598120154775</v>
      </c>
      <c r="Q63" s="461">
        <f t="shared" si="8"/>
        <v>497.24323521982188</v>
      </c>
      <c r="R63" s="461">
        <f t="shared" si="8"/>
        <v>492.73700701364584</v>
      </c>
      <c r="S63" s="461">
        <f t="shared" si="8"/>
        <v>485.06478648128751</v>
      </c>
      <c r="T63" s="461">
        <f t="shared" si="8"/>
        <v>471.03921895550837</v>
      </c>
      <c r="U63" s="461">
        <f t="shared" si="8"/>
        <v>465.19225610078132</v>
      </c>
      <c r="V63" s="461">
        <f t="shared" si="8"/>
        <v>457.90238357745415</v>
      </c>
      <c r="W63" s="461">
        <f t="shared" si="8"/>
        <v>452.20971561227873</v>
      </c>
      <c r="X63" s="461">
        <f t="shared" si="8"/>
        <v>442.29300006494356</v>
      </c>
      <c r="Y63" s="461">
        <f t="shared" si="8"/>
        <v>424.04056423257413</v>
      </c>
      <c r="Z63" s="464">
        <f t="shared" si="8"/>
        <v>399.96244997191297</v>
      </c>
      <c r="AA63" s="460">
        <f t="shared" si="8"/>
        <v>378.86345459988672</v>
      </c>
      <c r="AB63" s="462">
        <f t="shared" si="8"/>
        <v>355.44341633373926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102.08471487142158</v>
      </c>
      <c r="AL66" s="538">
        <f>$F59</f>
        <v>101.05843844324839</v>
      </c>
      <c r="AM66" s="538">
        <f>$G59</f>
        <v>98.793927783635667</v>
      </c>
      <c r="AN66" s="538">
        <f>$H59</f>
        <v>98.334869313981187</v>
      </c>
      <c r="AO66" s="538"/>
      <c r="AP66" s="538">
        <f>$E60</f>
        <v>20.789443709260169</v>
      </c>
      <c r="AQ66" s="538">
        <f>$F60</f>
        <v>20.475816411386226</v>
      </c>
      <c r="AR66" s="538">
        <f>$G60</f>
        <v>20.239648252077917</v>
      </c>
      <c r="AS66" s="538">
        <f>$H60</f>
        <v>20.246120813005088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101.54230569156785</v>
      </c>
      <c r="AL67" s="538">
        <f>$J59</f>
        <v>107.50020620876464</v>
      </c>
      <c r="AM67" s="538">
        <f>$K59</f>
        <v>116.40042416906451</v>
      </c>
      <c r="AN67" s="538">
        <f>$L59</f>
        <v>126.73014093426526</v>
      </c>
      <c r="AO67" s="538"/>
      <c r="AP67" s="538">
        <f>$I60</f>
        <v>20.659653529940069</v>
      </c>
      <c r="AQ67" s="538">
        <f>$J60</f>
        <v>21.586283676442836</v>
      </c>
      <c r="AR67" s="538">
        <f>$K60</f>
        <v>23.019064097282978</v>
      </c>
      <c r="AS67" s="538">
        <f>$L60</f>
        <v>24.269958965610886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134.56726667604926</v>
      </c>
      <c r="AL68" s="538">
        <f>$N59</f>
        <v>145.20007851166756</v>
      </c>
      <c r="AM68" s="538">
        <f>$O59</f>
        <v>151.08027731239625</v>
      </c>
      <c r="AN68" s="538">
        <f>$P59</f>
        <v>152.85226801942738</v>
      </c>
      <c r="AO68" s="538"/>
      <c r="AP68" s="538">
        <f>$M60</f>
        <v>25.626673879902611</v>
      </c>
      <c r="AQ68" s="538">
        <f>$N60</f>
        <v>26.511996332429312</v>
      </c>
      <c r="AR68" s="538">
        <f>$O60</f>
        <v>26.930171417772979</v>
      </c>
      <c r="AS68" s="538">
        <f>$P60</f>
        <v>27.142762518381527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153.23151175627302</v>
      </c>
      <c r="AL69" s="538">
        <f>$R59</f>
        <v>149.59199701108403</v>
      </c>
      <c r="AM69" s="538">
        <f>$S59</f>
        <v>145.49121624785269</v>
      </c>
      <c r="AN69" s="538">
        <f>$T59</f>
        <v>140.55857821483718</v>
      </c>
      <c r="AO69" s="538"/>
      <c r="AP69" s="538">
        <f>$Q60</f>
        <v>26.809859397690644</v>
      </c>
      <c r="AQ69" s="538">
        <f>$R60</f>
        <v>26.570675513509986</v>
      </c>
      <c r="AR69" s="538">
        <f>$S60</f>
        <v>26.425244762584175</v>
      </c>
      <c r="AS69" s="538">
        <f>$T60</f>
        <v>25.787618516691364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138.16783031614918</v>
      </c>
      <c r="AL70" s="538">
        <f>$V59</f>
        <v>135.60900166008881</v>
      </c>
      <c r="AM70" s="538">
        <f>$W59</f>
        <v>134.74392716753007</v>
      </c>
      <c r="AN70" s="538">
        <f>$X59</f>
        <v>132.12216029399724</v>
      </c>
      <c r="AO70" s="538"/>
      <c r="AP70" s="538">
        <f>$U60</f>
        <v>25.381812686909125</v>
      </c>
      <c r="AQ70" s="538">
        <f>$V60</f>
        <v>24.859451674521573</v>
      </c>
      <c r="AR70" s="538">
        <f>$W60</f>
        <v>24.240100039945492</v>
      </c>
      <c r="AS70" s="538">
        <f>$X60</f>
        <v>23.403492451119011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126.65411145176957</v>
      </c>
      <c r="AL71" s="538">
        <f>$Z59</f>
        <v>117.58903243489613</v>
      </c>
      <c r="AM71" s="538">
        <f>$AA59</f>
        <v>108.62709534773485</v>
      </c>
      <c r="AN71" s="540">
        <f>$AB59</f>
        <v>102.00690922535172</v>
      </c>
      <c r="AO71" s="538"/>
      <c r="AP71" s="538">
        <f>$Y60</f>
        <v>22.669733514565561</v>
      </c>
      <c r="AQ71" s="538">
        <f>$Z60</f>
        <v>21.710938233380528</v>
      </c>
      <c r="AR71" s="538">
        <f>$AA60</f>
        <v>20.954405272044877</v>
      </c>
      <c r="AS71" s="540">
        <f>$AB60</f>
        <v>19.950028408912164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3020.5382890630535</v>
      </c>
      <c r="AO72" s="538"/>
      <c r="AP72" s="538"/>
      <c r="AQ72" s="538"/>
      <c r="AR72" s="538"/>
      <c r="AS72" s="318">
        <f>SUM(AP66:AS71)</f>
        <v>566.26095407536707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3571.3435529137496</v>
      </c>
      <c r="E99" s="431">
        <f t="shared" si="9"/>
        <v>35.795472051236118</v>
      </c>
      <c r="F99" s="432">
        <f t="shared" si="9"/>
        <v>41.794093319577314</v>
      </c>
      <c r="G99" s="432">
        <f t="shared" si="9"/>
        <v>47.569327812631855</v>
      </c>
      <c r="H99" s="432">
        <f t="shared" si="9"/>
        <v>50.190166068003805</v>
      </c>
      <c r="I99" s="432">
        <f t="shared" si="9"/>
        <v>42.048377921139149</v>
      </c>
      <c r="J99" s="433">
        <f t="shared" si="9"/>
        <v>25.46258548016749</v>
      </c>
      <c r="K99" s="434">
        <f t="shared" si="9"/>
        <v>263.9877553029138</v>
      </c>
      <c r="L99" s="432">
        <f t="shared" si="9"/>
        <v>233.18948312576703</v>
      </c>
      <c r="M99" s="432">
        <f t="shared" si="9"/>
        <v>208.36972088163265</v>
      </c>
      <c r="N99" s="432">
        <f t="shared" si="9"/>
        <v>183.5629958137215</v>
      </c>
      <c r="O99" s="432">
        <f t="shared" si="9"/>
        <v>170.42104450234245</v>
      </c>
      <c r="P99" s="432">
        <f t="shared" si="9"/>
        <v>163.94401879845225</v>
      </c>
      <c r="Q99" s="432">
        <f t="shared" si="9"/>
        <v>165.75676478017812</v>
      </c>
      <c r="R99" s="432">
        <f t="shared" si="9"/>
        <v>170.26299298635416</v>
      </c>
      <c r="S99" s="432">
        <f t="shared" si="9"/>
        <v>177.93521351871249</v>
      </c>
      <c r="T99" s="432">
        <f t="shared" si="9"/>
        <v>191.96078104449163</v>
      </c>
      <c r="U99" s="432">
        <f t="shared" si="9"/>
        <v>197.80774389921868</v>
      </c>
      <c r="V99" s="432">
        <f t="shared" si="9"/>
        <v>204.09761642254585</v>
      </c>
      <c r="W99" s="432">
        <f t="shared" si="9"/>
        <v>209.79028438772127</v>
      </c>
      <c r="X99" s="432">
        <f t="shared" si="9"/>
        <v>219.70699993505644</v>
      </c>
      <c r="Y99" s="432">
        <f t="shared" si="9"/>
        <v>237.95943576742587</v>
      </c>
      <c r="Z99" s="435">
        <f t="shared" si="9"/>
        <v>262.03755002808703</v>
      </c>
      <c r="AA99" s="431">
        <f t="shared" si="9"/>
        <v>22.136545400113278</v>
      </c>
      <c r="AB99" s="433">
        <f t="shared" si="9"/>
        <v>45.556583666260735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148.3021819123656</v>
      </c>
      <c r="E104" s="336">
        <v>5.4994547370402511</v>
      </c>
      <c r="F104" s="337">
        <v>5.3368000543683678</v>
      </c>
      <c r="G104" s="337">
        <v>5.2228809091370811</v>
      </c>
      <c r="H104" s="337">
        <v>5.1164032936956207</v>
      </c>
      <c r="I104" s="337">
        <v>5.1228005772282179</v>
      </c>
      <c r="J104" s="338">
        <v>5.2408808756454652</v>
      </c>
      <c r="K104" s="339">
        <v>5.3383429784817924</v>
      </c>
      <c r="L104" s="337">
        <v>5.6631386804488351</v>
      </c>
      <c r="M104" s="337">
        <v>6.1104614004360425</v>
      </c>
      <c r="N104" s="337">
        <v>6.5438677409968733</v>
      </c>
      <c r="O104" s="337">
        <v>6.8880337977473891</v>
      </c>
      <c r="P104" s="337">
        <v>7.1203469175363274</v>
      </c>
      <c r="Q104" s="337">
        <v>7.1945179997743063</v>
      </c>
      <c r="R104" s="337">
        <v>7.2506903748077729</v>
      </c>
      <c r="S104" s="337">
        <v>7.2315299219010694</v>
      </c>
      <c r="T104" s="337">
        <v>7.1123301578584988</v>
      </c>
      <c r="U104" s="337">
        <v>6.9986554397248186</v>
      </c>
      <c r="V104" s="337">
        <v>6.8238197213777187</v>
      </c>
      <c r="W104" s="337">
        <v>6.579597744338284</v>
      </c>
      <c r="X104" s="337">
        <v>6.3538075273639327</v>
      </c>
      <c r="Y104" s="337">
        <v>6.3016066902790904</v>
      </c>
      <c r="Z104" s="340">
        <v>6.1138266183185994</v>
      </c>
      <c r="AA104" s="336">
        <v>5.7113426615247498</v>
      </c>
      <c r="AB104" s="338">
        <v>5.4270450923345228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198.67429138737128</v>
      </c>
      <c r="E105" s="367">
        <v>7.7177623082312348</v>
      </c>
      <c r="F105" s="368">
        <v>7.5055558010479952</v>
      </c>
      <c r="G105" s="368">
        <v>7.3572881398178014</v>
      </c>
      <c r="H105" s="368">
        <v>7.2437494279156063</v>
      </c>
      <c r="I105" s="368">
        <v>7.2162764899627962</v>
      </c>
      <c r="J105" s="369">
        <v>7.357088436244716</v>
      </c>
      <c r="K105" s="370">
        <v>7.4965700603646024</v>
      </c>
      <c r="L105" s="368">
        <v>7.8667340941637098</v>
      </c>
      <c r="M105" s="368">
        <v>8.3180624427228658</v>
      </c>
      <c r="N105" s="368">
        <v>8.7413027724171251</v>
      </c>
      <c r="O105" s="368">
        <v>9.0586871796105051</v>
      </c>
      <c r="P105" s="368">
        <v>9.2364496043194695</v>
      </c>
      <c r="Q105" s="368">
        <v>9.3147584584700311</v>
      </c>
      <c r="R105" s="368">
        <v>9.3475628354594846</v>
      </c>
      <c r="S105" s="368">
        <v>9.3211396383943583</v>
      </c>
      <c r="T105" s="368">
        <v>9.1928724484642288</v>
      </c>
      <c r="U105" s="368">
        <v>9.0483282472749771</v>
      </c>
      <c r="V105" s="368">
        <v>8.8696531483155781</v>
      </c>
      <c r="W105" s="368">
        <v>8.6363081975477929</v>
      </c>
      <c r="X105" s="368">
        <v>8.3682953833869043</v>
      </c>
      <c r="Y105" s="368">
        <v>8.3117565115567569</v>
      </c>
      <c r="Z105" s="371">
        <v>8.1211075826224928</v>
      </c>
      <c r="AA105" s="367">
        <v>7.6712205109612484</v>
      </c>
      <c r="AB105" s="369">
        <v>7.355761668098971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198.67429138737128</v>
      </c>
      <c r="E106" s="454">
        <f t="shared" ref="E106:AB106" si="11">E105</f>
        <v>7.7177623082312348</v>
      </c>
      <c r="F106" s="455">
        <f t="shared" si="11"/>
        <v>7.5055558010479952</v>
      </c>
      <c r="G106" s="455">
        <f t="shared" si="11"/>
        <v>7.3572881398178014</v>
      </c>
      <c r="H106" s="455">
        <f t="shared" si="11"/>
        <v>7.2437494279156063</v>
      </c>
      <c r="I106" s="455">
        <f t="shared" si="11"/>
        <v>7.2162764899627962</v>
      </c>
      <c r="J106" s="456">
        <f t="shared" si="11"/>
        <v>7.357088436244716</v>
      </c>
      <c r="K106" s="457">
        <f t="shared" si="11"/>
        <v>7.4965700603646024</v>
      </c>
      <c r="L106" s="455">
        <f t="shared" si="11"/>
        <v>7.8667340941637098</v>
      </c>
      <c r="M106" s="455">
        <f t="shared" si="11"/>
        <v>8.3180624427228658</v>
      </c>
      <c r="N106" s="455">
        <f t="shared" si="11"/>
        <v>8.7413027724171251</v>
      </c>
      <c r="O106" s="455">
        <f t="shared" si="11"/>
        <v>9.0586871796105051</v>
      </c>
      <c r="P106" s="455">
        <f t="shared" si="11"/>
        <v>9.2364496043194695</v>
      </c>
      <c r="Q106" s="455">
        <f t="shared" si="11"/>
        <v>9.3147584584700311</v>
      </c>
      <c r="R106" s="455">
        <f t="shared" si="11"/>
        <v>9.3475628354594846</v>
      </c>
      <c r="S106" s="455">
        <f t="shared" si="11"/>
        <v>9.3211396383943583</v>
      </c>
      <c r="T106" s="455">
        <f t="shared" si="11"/>
        <v>9.1928724484642288</v>
      </c>
      <c r="U106" s="455">
        <f t="shared" si="11"/>
        <v>9.0483282472749771</v>
      </c>
      <c r="V106" s="455">
        <f t="shared" si="11"/>
        <v>8.8696531483155781</v>
      </c>
      <c r="W106" s="455">
        <f t="shared" si="11"/>
        <v>8.6363081975477929</v>
      </c>
      <c r="X106" s="455">
        <f t="shared" si="11"/>
        <v>8.3682953833869043</v>
      </c>
      <c r="Y106" s="455">
        <f t="shared" si="11"/>
        <v>8.3117565115567569</v>
      </c>
      <c r="Z106" s="458">
        <f t="shared" si="11"/>
        <v>8.1211075826224928</v>
      </c>
      <c r="AA106" s="454">
        <f t="shared" si="11"/>
        <v>7.6712205109612484</v>
      </c>
      <c r="AB106" s="456">
        <f t="shared" si="11"/>
        <v>7.355761668098971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148.3021819123656</v>
      </c>
      <c r="E107" s="90">
        <f t="shared" ref="E107:AB107" si="12">E104</f>
        <v>5.4994547370402511</v>
      </c>
      <c r="F107" s="164">
        <f t="shared" si="12"/>
        <v>5.3368000543683678</v>
      </c>
      <c r="G107" s="164">
        <f t="shared" si="12"/>
        <v>5.2228809091370811</v>
      </c>
      <c r="H107" s="164">
        <f t="shared" si="12"/>
        <v>5.1164032936956207</v>
      </c>
      <c r="I107" s="164">
        <f t="shared" si="12"/>
        <v>5.1228005772282179</v>
      </c>
      <c r="J107" s="166">
        <f t="shared" si="12"/>
        <v>5.2408808756454652</v>
      </c>
      <c r="K107" s="48">
        <f t="shared" si="12"/>
        <v>5.3383429784817924</v>
      </c>
      <c r="L107" s="164">
        <f t="shared" si="12"/>
        <v>5.6631386804488351</v>
      </c>
      <c r="M107" s="164">
        <f t="shared" si="12"/>
        <v>6.1104614004360425</v>
      </c>
      <c r="N107" s="164">
        <f t="shared" si="12"/>
        <v>6.5438677409968733</v>
      </c>
      <c r="O107" s="164">
        <f t="shared" si="12"/>
        <v>6.8880337977473891</v>
      </c>
      <c r="P107" s="164">
        <f t="shared" si="12"/>
        <v>7.1203469175363274</v>
      </c>
      <c r="Q107" s="164">
        <f t="shared" si="12"/>
        <v>7.1945179997743063</v>
      </c>
      <c r="R107" s="164">
        <f t="shared" si="12"/>
        <v>7.2506903748077729</v>
      </c>
      <c r="S107" s="164">
        <f t="shared" si="12"/>
        <v>7.2315299219010694</v>
      </c>
      <c r="T107" s="164">
        <f t="shared" si="12"/>
        <v>7.1123301578584988</v>
      </c>
      <c r="U107" s="164">
        <f t="shared" si="12"/>
        <v>6.9986554397248186</v>
      </c>
      <c r="V107" s="164">
        <f t="shared" si="12"/>
        <v>6.8238197213777187</v>
      </c>
      <c r="W107" s="164">
        <f t="shared" si="12"/>
        <v>6.579597744338284</v>
      </c>
      <c r="X107" s="164">
        <f t="shared" si="12"/>
        <v>6.3538075273639327</v>
      </c>
      <c r="Y107" s="164">
        <f t="shared" si="12"/>
        <v>6.3016066902790904</v>
      </c>
      <c r="Z107" s="165">
        <f t="shared" si="12"/>
        <v>6.1138266183185994</v>
      </c>
      <c r="AA107" s="90">
        <f t="shared" si="12"/>
        <v>5.7113426615247498</v>
      </c>
      <c r="AB107" s="166">
        <f t="shared" si="12"/>
        <v>5.4270450923345228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346.97647329973694</v>
      </c>
      <c r="E108" s="460">
        <f t="shared" ref="E108:AB108" si="13">E106+E107</f>
        <v>13.217217045271486</v>
      </c>
      <c r="F108" s="461">
        <f t="shared" si="13"/>
        <v>12.842355855416363</v>
      </c>
      <c r="G108" s="461">
        <f t="shared" si="13"/>
        <v>12.580169048954883</v>
      </c>
      <c r="H108" s="461">
        <f t="shared" si="13"/>
        <v>12.360152721611227</v>
      </c>
      <c r="I108" s="461">
        <f t="shared" si="13"/>
        <v>12.339077067191013</v>
      </c>
      <c r="J108" s="462">
        <f t="shared" si="13"/>
        <v>12.597969311890182</v>
      </c>
      <c r="K108" s="463">
        <f t="shared" si="13"/>
        <v>12.834913038846395</v>
      </c>
      <c r="L108" s="461">
        <f t="shared" si="13"/>
        <v>13.529872774612546</v>
      </c>
      <c r="M108" s="461">
        <f t="shared" si="13"/>
        <v>14.428523843158908</v>
      </c>
      <c r="N108" s="461">
        <f t="shared" si="13"/>
        <v>15.285170513413998</v>
      </c>
      <c r="O108" s="461">
        <f t="shared" si="13"/>
        <v>15.946720977357895</v>
      </c>
      <c r="P108" s="461">
        <f t="shared" si="13"/>
        <v>16.356796521855799</v>
      </c>
      <c r="Q108" s="461">
        <f t="shared" si="13"/>
        <v>16.509276458244337</v>
      </c>
      <c r="R108" s="461">
        <f t="shared" si="13"/>
        <v>16.598253210267259</v>
      </c>
      <c r="S108" s="461">
        <f t="shared" si="13"/>
        <v>16.552669560295428</v>
      </c>
      <c r="T108" s="461">
        <f t="shared" si="13"/>
        <v>16.305202606322727</v>
      </c>
      <c r="U108" s="461">
        <f t="shared" si="13"/>
        <v>16.046983686999795</v>
      </c>
      <c r="V108" s="461">
        <f t="shared" si="13"/>
        <v>15.693472869693297</v>
      </c>
      <c r="W108" s="461">
        <f t="shared" si="13"/>
        <v>15.215905941886078</v>
      </c>
      <c r="X108" s="461">
        <f t="shared" si="13"/>
        <v>14.722102910750838</v>
      </c>
      <c r="Y108" s="461">
        <f t="shared" si="13"/>
        <v>14.613363201835847</v>
      </c>
      <c r="Z108" s="464">
        <f t="shared" si="13"/>
        <v>14.234934200941092</v>
      </c>
      <c r="AA108" s="460">
        <f t="shared" si="13"/>
        <v>13.382563172485998</v>
      </c>
      <c r="AB108" s="462">
        <f t="shared" si="13"/>
        <v>12.782806760433495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-346.97647329973694</v>
      </c>
      <c r="E130" s="431">
        <f t="shared" si="14"/>
        <v>-13.217217045271486</v>
      </c>
      <c r="F130" s="432">
        <f t="shared" si="14"/>
        <v>-12.842355855416363</v>
      </c>
      <c r="G130" s="432">
        <f t="shared" si="14"/>
        <v>-12.580169048954883</v>
      </c>
      <c r="H130" s="432">
        <f t="shared" si="14"/>
        <v>-12.360152721611227</v>
      </c>
      <c r="I130" s="432">
        <f t="shared" si="14"/>
        <v>-12.339077067191013</v>
      </c>
      <c r="J130" s="433">
        <f t="shared" si="14"/>
        <v>-12.597969311890182</v>
      </c>
      <c r="K130" s="434">
        <f t="shared" si="14"/>
        <v>-12.834913038846395</v>
      </c>
      <c r="L130" s="432">
        <f t="shared" si="14"/>
        <v>-13.529872774612546</v>
      </c>
      <c r="M130" s="432">
        <f t="shared" si="14"/>
        <v>-14.428523843158908</v>
      </c>
      <c r="N130" s="432">
        <f t="shared" si="14"/>
        <v>-15.285170513413998</v>
      </c>
      <c r="O130" s="432">
        <f t="shared" si="14"/>
        <v>-15.946720977357895</v>
      </c>
      <c r="P130" s="432">
        <f t="shared" si="14"/>
        <v>-16.356796521855799</v>
      </c>
      <c r="Q130" s="432">
        <f t="shared" si="14"/>
        <v>-16.509276458244337</v>
      </c>
      <c r="R130" s="432">
        <f t="shared" si="14"/>
        <v>-16.598253210267259</v>
      </c>
      <c r="S130" s="432">
        <f t="shared" si="14"/>
        <v>-16.552669560295428</v>
      </c>
      <c r="T130" s="432">
        <f t="shared" si="14"/>
        <v>-16.305202606322727</v>
      </c>
      <c r="U130" s="432">
        <f t="shared" si="14"/>
        <v>-16.046983686999795</v>
      </c>
      <c r="V130" s="432">
        <f t="shared" si="14"/>
        <v>-15.693472869693297</v>
      </c>
      <c r="W130" s="432">
        <f t="shared" si="14"/>
        <v>-15.215905941886078</v>
      </c>
      <c r="X130" s="432">
        <f t="shared" si="14"/>
        <v>-14.722102910750838</v>
      </c>
      <c r="Y130" s="432">
        <f t="shared" si="14"/>
        <v>-14.613363201835847</v>
      </c>
      <c r="Z130" s="435">
        <f t="shared" si="14"/>
        <v>-14.234934200941092</v>
      </c>
      <c r="AA130" s="431">
        <f t="shared" si="14"/>
        <v>-13.382563172485998</v>
      </c>
      <c r="AB130" s="433">
        <f t="shared" si="14"/>
        <v>-12.782806760433495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Sat</v>
      </c>
      <c r="B133" s="556">
        <f>B134</f>
        <v>37401</v>
      </c>
      <c r="C133" s="557" t="s">
        <v>56</v>
      </c>
      <c r="D133" s="558">
        <f>D108</f>
        <v>346.97647329973694</v>
      </c>
      <c r="E133" s="558">
        <f t="shared" ref="E133:AB133" si="15">E108</f>
        <v>13.217217045271486</v>
      </c>
      <c r="F133" s="558">
        <f t="shared" si="15"/>
        <v>12.842355855416363</v>
      </c>
      <c r="G133" s="558">
        <f t="shared" si="15"/>
        <v>12.580169048954883</v>
      </c>
      <c r="H133" s="558">
        <f t="shared" si="15"/>
        <v>12.360152721611227</v>
      </c>
      <c r="I133" s="558">
        <f t="shared" si="15"/>
        <v>12.339077067191013</v>
      </c>
      <c r="J133" s="558">
        <f t="shared" si="15"/>
        <v>12.597969311890182</v>
      </c>
      <c r="K133" s="558">
        <f t="shared" si="15"/>
        <v>12.834913038846395</v>
      </c>
      <c r="L133" s="558">
        <f t="shared" si="15"/>
        <v>13.529872774612546</v>
      </c>
      <c r="M133" s="558">
        <f t="shared" si="15"/>
        <v>14.428523843158908</v>
      </c>
      <c r="N133" s="558">
        <f t="shared" si="15"/>
        <v>15.285170513413998</v>
      </c>
      <c r="O133" s="558">
        <f t="shared" si="15"/>
        <v>15.946720977357895</v>
      </c>
      <c r="P133" s="558">
        <f t="shared" si="15"/>
        <v>16.356796521855799</v>
      </c>
      <c r="Q133" s="558">
        <f t="shared" si="15"/>
        <v>16.509276458244337</v>
      </c>
      <c r="R133" s="558">
        <f t="shared" si="15"/>
        <v>16.598253210267259</v>
      </c>
      <c r="S133" s="558">
        <f t="shared" si="15"/>
        <v>16.552669560295428</v>
      </c>
      <c r="T133" s="558">
        <f t="shared" si="15"/>
        <v>16.305202606322727</v>
      </c>
      <c r="U133" s="558">
        <f t="shared" si="15"/>
        <v>16.046983686999795</v>
      </c>
      <c r="V133" s="558">
        <f t="shared" si="15"/>
        <v>15.693472869693297</v>
      </c>
      <c r="W133" s="558">
        <f t="shared" si="15"/>
        <v>15.215905941886078</v>
      </c>
      <c r="X133" s="558">
        <f t="shared" si="15"/>
        <v>14.722102910750838</v>
      </c>
      <c r="Y133" s="558">
        <f t="shared" si="15"/>
        <v>14.613363201835847</v>
      </c>
      <c r="Z133" s="558">
        <f t="shared" si="15"/>
        <v>14.234934200941092</v>
      </c>
      <c r="AA133" s="558">
        <f t="shared" si="15"/>
        <v>13.382563172485998</v>
      </c>
      <c r="AB133" s="558">
        <f t="shared" si="15"/>
        <v>12.782806760433495</v>
      </c>
    </row>
    <row r="134" spans="1:56" x14ac:dyDescent="0.3">
      <c r="A134" s="555" t="str">
        <f>VLOOKUP(WEEKDAY(B134,2),$B$148:$C$154,2,FALSE)</f>
        <v>Sat</v>
      </c>
      <c r="B134" s="556">
        <f>A3</f>
        <v>37401</v>
      </c>
      <c r="C134" s="557" t="s">
        <v>26</v>
      </c>
      <c r="D134" s="558">
        <f>SUM(D16)</f>
        <v>9003.5571744827248</v>
      </c>
      <c r="E134" s="558">
        <f t="shared" ref="E134:AB134" si="16">SUM(E16)</f>
        <v>358.55194288204746</v>
      </c>
      <c r="F134" s="558">
        <f t="shared" si="16"/>
        <v>349.14707792924935</v>
      </c>
      <c r="G134" s="558">
        <f t="shared" si="16"/>
        <v>342.79490040582982</v>
      </c>
      <c r="H134" s="558">
        <f t="shared" si="16"/>
        <v>339.66166607143566</v>
      </c>
      <c r="I134" s="558">
        <f t="shared" si="16"/>
        <v>344.94587729518446</v>
      </c>
      <c r="J134" s="558">
        <f t="shared" si="16"/>
        <v>339.13137454439254</v>
      </c>
      <c r="K134" s="558">
        <f t="shared" si="16"/>
        <v>342.8453335663645</v>
      </c>
      <c r="L134" s="558">
        <f t="shared" si="16"/>
        <v>354.92797080826267</v>
      </c>
      <c r="M134" s="558">
        <f t="shared" si="16"/>
        <v>372.85397841076906</v>
      </c>
      <c r="N134" s="558">
        <f t="shared" si="16"/>
        <v>391.6126656514013</v>
      </c>
      <c r="O134" s="558">
        <f t="shared" si="16"/>
        <v>404.6973194012877</v>
      </c>
      <c r="P134" s="558">
        <f t="shared" si="16"/>
        <v>412.07585666125055</v>
      </c>
      <c r="Q134" s="558">
        <f t="shared" si="16"/>
        <v>413.57224170946211</v>
      </c>
      <c r="R134" s="558">
        <f t="shared" si="16"/>
        <v>414.7338417505124</v>
      </c>
      <c r="S134" s="558">
        <f t="shared" si="16"/>
        <v>413.06476779983473</v>
      </c>
      <c r="T134" s="558">
        <f t="shared" si="16"/>
        <v>407.24568246673357</v>
      </c>
      <c r="U134" s="558">
        <f t="shared" si="16"/>
        <v>401.73288285433773</v>
      </c>
      <c r="V134" s="558">
        <f t="shared" si="16"/>
        <v>394.80463945431967</v>
      </c>
      <c r="W134" s="558">
        <f t="shared" si="16"/>
        <v>386.61902574335818</v>
      </c>
      <c r="X134" s="558">
        <f t="shared" si="16"/>
        <v>378.25823027723516</v>
      </c>
      <c r="Y134" s="558">
        <f t="shared" si="16"/>
        <v>374.51435113322009</v>
      </c>
      <c r="Z134" s="558">
        <f t="shared" si="16"/>
        <v>367.98187535142461</v>
      </c>
      <c r="AA134" s="558">
        <f t="shared" si="16"/>
        <v>354.18499992436034</v>
      </c>
      <c r="AB134" s="558">
        <f t="shared" si="16"/>
        <v>343.59867239045241</v>
      </c>
    </row>
    <row r="135" spans="1:56" x14ac:dyDescent="0.3">
      <c r="A135" s="555" t="str">
        <f>VLOOKUP(WEEKDAY(B135,2),$B$148:$C$154,2,FALSE)</f>
        <v>Sat</v>
      </c>
      <c r="B135" s="556">
        <f>B134</f>
        <v>37401</v>
      </c>
      <c r="C135" s="557" t="s">
        <v>47</v>
      </c>
      <c r="D135" s="558">
        <f>D63</f>
        <v>10237.65644708625</v>
      </c>
      <c r="E135" s="558">
        <f t="shared" ref="E135:AB135" si="17">E63</f>
        <v>365.20452794876388</v>
      </c>
      <c r="F135" s="558">
        <f t="shared" si="17"/>
        <v>359.20590668042269</v>
      </c>
      <c r="G135" s="558">
        <f t="shared" si="17"/>
        <v>353.43067218736815</v>
      </c>
      <c r="H135" s="558">
        <f t="shared" si="17"/>
        <v>350.8098339319962</v>
      </c>
      <c r="I135" s="558">
        <f t="shared" si="17"/>
        <v>358.95162207886085</v>
      </c>
      <c r="J135" s="558">
        <f t="shared" si="17"/>
        <v>375.53741451983251</v>
      </c>
      <c r="K135" s="558">
        <f t="shared" si="17"/>
        <v>398.0122446970862</v>
      </c>
      <c r="L135" s="558">
        <f t="shared" si="17"/>
        <v>428.81051687423297</v>
      </c>
      <c r="M135" s="558">
        <f t="shared" si="17"/>
        <v>454.63027911836735</v>
      </c>
      <c r="N135" s="558">
        <f t="shared" si="17"/>
        <v>479.4370041862785</v>
      </c>
      <c r="O135" s="558">
        <f t="shared" si="17"/>
        <v>492.57895549765755</v>
      </c>
      <c r="P135" s="558">
        <f t="shared" si="17"/>
        <v>499.05598120154775</v>
      </c>
      <c r="Q135" s="558">
        <f t="shared" si="17"/>
        <v>497.24323521982188</v>
      </c>
      <c r="R135" s="558">
        <f t="shared" si="17"/>
        <v>492.73700701364584</v>
      </c>
      <c r="S135" s="558">
        <f t="shared" si="17"/>
        <v>485.06478648128751</v>
      </c>
      <c r="T135" s="558">
        <f t="shared" si="17"/>
        <v>471.03921895550837</v>
      </c>
      <c r="U135" s="558">
        <f t="shared" si="17"/>
        <v>465.19225610078132</v>
      </c>
      <c r="V135" s="558">
        <f t="shared" si="17"/>
        <v>457.90238357745415</v>
      </c>
      <c r="W135" s="558">
        <f t="shared" si="17"/>
        <v>452.20971561227873</v>
      </c>
      <c r="X135" s="558">
        <f t="shared" si="17"/>
        <v>442.29300006494356</v>
      </c>
      <c r="Y135" s="558">
        <f t="shared" si="17"/>
        <v>424.04056423257413</v>
      </c>
      <c r="Z135" s="558">
        <f t="shared" si="17"/>
        <v>399.96244997191297</v>
      </c>
      <c r="AA135" s="558">
        <f t="shared" si="17"/>
        <v>378.86345459988672</v>
      </c>
      <c r="AB135" s="558">
        <f t="shared" si="17"/>
        <v>355.44341633373926</v>
      </c>
    </row>
    <row r="136" spans="1:56" ht="15" thickBot="1" x14ac:dyDescent="0.35">
      <c r="B136" s="557"/>
      <c r="C136" s="557" t="s">
        <v>92</v>
      </c>
      <c r="D136" s="559">
        <f>SUM(D134:D135)</f>
        <v>19241.213621568975</v>
      </c>
      <c r="E136" s="559">
        <f t="shared" ref="E136:AB136" si="18">SUM(E134:E135)</f>
        <v>723.75647083081139</v>
      </c>
      <c r="F136" s="559">
        <f t="shared" si="18"/>
        <v>708.35298460967203</v>
      </c>
      <c r="G136" s="559">
        <f t="shared" si="18"/>
        <v>696.22557259319797</v>
      </c>
      <c r="H136" s="559">
        <f t="shared" si="18"/>
        <v>690.47150000343186</v>
      </c>
      <c r="I136" s="559">
        <f t="shared" si="18"/>
        <v>703.89749937404531</v>
      </c>
      <c r="J136" s="559">
        <f t="shared" si="18"/>
        <v>714.66878906422505</v>
      </c>
      <c r="K136" s="559">
        <f t="shared" si="18"/>
        <v>740.8575782634507</v>
      </c>
      <c r="L136" s="559">
        <f t="shared" si="18"/>
        <v>783.73848768249559</v>
      </c>
      <c r="M136" s="559">
        <f t="shared" si="18"/>
        <v>827.48425752913636</v>
      </c>
      <c r="N136" s="559">
        <f t="shared" si="18"/>
        <v>871.04966983767986</v>
      </c>
      <c r="O136" s="559">
        <f t="shared" si="18"/>
        <v>897.2762748989453</v>
      </c>
      <c r="P136" s="559">
        <f t="shared" si="18"/>
        <v>911.13183786279831</v>
      </c>
      <c r="Q136" s="559">
        <f t="shared" si="18"/>
        <v>910.81547692928393</v>
      </c>
      <c r="R136" s="559">
        <f t="shared" si="18"/>
        <v>907.47084876415829</v>
      </c>
      <c r="S136" s="559">
        <f t="shared" si="18"/>
        <v>898.12955428112218</v>
      </c>
      <c r="T136" s="559">
        <f t="shared" si="18"/>
        <v>878.284901422242</v>
      </c>
      <c r="U136" s="559">
        <f t="shared" si="18"/>
        <v>866.92513895511911</v>
      </c>
      <c r="V136" s="559">
        <f t="shared" si="18"/>
        <v>852.70702303177382</v>
      </c>
      <c r="W136" s="559">
        <f t="shared" si="18"/>
        <v>838.82874135563691</v>
      </c>
      <c r="X136" s="559">
        <f t="shared" si="18"/>
        <v>820.55123034217877</v>
      </c>
      <c r="Y136" s="559">
        <f t="shared" si="18"/>
        <v>798.55491536579416</v>
      </c>
      <c r="Z136" s="559">
        <f t="shared" si="18"/>
        <v>767.94432532333758</v>
      </c>
      <c r="AA136" s="559">
        <f t="shared" si="18"/>
        <v>733.04845452424706</v>
      </c>
      <c r="AB136" s="559">
        <f t="shared" si="18"/>
        <v>699.04208872419167</v>
      </c>
    </row>
    <row r="137" spans="1:56" ht="15" thickTop="1" x14ac:dyDescent="0.3">
      <c r="D137" s="320" t="s">
        <v>91</v>
      </c>
      <c r="E137" s="321">
        <f>AVERAGE(E134:J134,AA134:AB134)</f>
        <v>346.50206393036905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2002-05-02T16:34:51Z</cp:lastPrinted>
  <dcterms:created xsi:type="dcterms:W3CDTF">2000-03-20T23:24:44Z</dcterms:created>
  <dcterms:modified xsi:type="dcterms:W3CDTF">2023-09-15T17:28:22Z</dcterms:modified>
</cp:coreProperties>
</file>