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57B5FD-6EF3-4409-9B12-848DAC9D4DF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<sst xmlns="http://schemas.openxmlformats.org/spreadsheetml/2006/main" count="556" uniqueCount="93">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</sst>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7" name="Picture 2">
          <a:extLst>
            <a:ext uri="{FF2B5EF4-FFF2-40B4-BE49-F238E27FC236}">
              <a16:creationId xmlns:a16="http://schemas.microsoft.com/office/drawing/2014/main" id="{7B4CBE7A-F570-8501-336C-D39501A36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8" name="Picture 2">
          <a:extLst>
            <a:ext uri="{FF2B5EF4-FFF2-40B4-BE49-F238E27FC236}">
              <a16:creationId xmlns:a16="http://schemas.microsoft.com/office/drawing/2014/main" id="{F6ACD0BB-44F4-C5D5-4AF5-C4509B953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9" name="Picture 2">
          <a:extLst>
            <a:ext uri="{FF2B5EF4-FFF2-40B4-BE49-F238E27FC236}">
              <a16:creationId xmlns:a16="http://schemas.microsoft.com/office/drawing/2014/main" id="{CC187214-0687-910F-6C47-1481D4C6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581025</xdr:colOff>
      <xdr:row>5</xdr:row>
      <xdr:rowOff>180975</xdr:rowOff>
    </xdr:to>
    <xdr:pic>
      <xdr:nvPicPr>
        <xdr:cNvPr id="2106" name="Picture 2">
          <a:extLst>
            <a:ext uri="{FF2B5EF4-FFF2-40B4-BE49-F238E27FC236}">
              <a16:creationId xmlns:a16="http://schemas.microsoft.com/office/drawing/2014/main" id="{C5B06429-A0B2-A559-E710-650D2CEB0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22.171610700030811</v>
      </c>
      <c r="E8" s="336">
        <v>0.8700769747524677</v>
      </c>
      <c r="F8" s="337">
        <v>0.85702234285226897</v>
      </c>
      <c r="G8" s="337">
        <v>0.84679259748457336</v>
      </c>
      <c r="H8" s="337">
        <v>0.83915479378034463</v>
      </c>
      <c r="I8" s="337">
        <v>0.83615150299879482</v>
      </c>
      <c r="J8" s="338">
        <v>0.83910495964641285</v>
      </c>
      <c r="K8" s="339">
        <v>0.83609847121185921</v>
      </c>
      <c r="L8" s="337">
        <v>0.85685971594291088</v>
      </c>
      <c r="M8" s="337">
        <v>0.89055815554292395</v>
      </c>
      <c r="N8" s="337">
        <v>0.9207623353984028</v>
      </c>
      <c r="O8" s="337">
        <v>0.95206085928367412</v>
      </c>
      <c r="P8" s="337">
        <v>0.97693865052027362</v>
      </c>
      <c r="Q8" s="337">
        <v>0.98966142932926382</v>
      </c>
      <c r="R8" s="337">
        <v>1.0000053477039224</v>
      </c>
      <c r="S8" s="337">
        <v>1.0100956158570744</v>
      </c>
      <c r="T8" s="337">
        <v>1.0097691827289383</v>
      </c>
      <c r="U8" s="337">
        <v>1.0046098008569531</v>
      </c>
      <c r="V8" s="337">
        <v>0.99352925281400017</v>
      </c>
      <c r="W8" s="337">
        <v>0.98019095809994283</v>
      </c>
      <c r="X8" s="337">
        <v>0.95676428917395884</v>
      </c>
      <c r="Y8" s="337">
        <v>0.94372559843997705</v>
      </c>
      <c r="Z8" s="340">
        <v>0.94550002004050115</v>
      </c>
      <c r="AA8" s="336">
        <v>0.91783987774998421</v>
      </c>
      <c r="AB8" s="338">
        <v>0.89833796782138908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635.5056839511966</v>
      </c>
      <c r="E9" s="342">
        <v>24.297729106355153</v>
      </c>
      <c r="F9" s="343">
        <v>23.868656699152513</v>
      </c>
      <c r="G9" s="343">
        <v>23.545329697715889</v>
      </c>
      <c r="H9" s="343">
        <v>23.323172270895899</v>
      </c>
      <c r="I9" s="343">
        <v>23.285643255291944</v>
      </c>
      <c r="J9" s="344">
        <v>23.506259115778846</v>
      </c>
      <c r="K9" s="345">
        <v>23.709504859960212</v>
      </c>
      <c r="L9" s="343">
        <v>24.532040787734225</v>
      </c>
      <c r="M9" s="343">
        <v>25.591204644574155</v>
      </c>
      <c r="N9" s="343">
        <v>26.71392123998308</v>
      </c>
      <c r="O9" s="343">
        <v>27.895491216049255</v>
      </c>
      <c r="P9" s="343">
        <v>28.795629455206424</v>
      </c>
      <c r="Q9" s="343">
        <v>29.385160305402707</v>
      </c>
      <c r="R9" s="343">
        <v>29.745031276512869</v>
      </c>
      <c r="S9" s="343">
        <v>29.927120719589521</v>
      </c>
      <c r="T9" s="343">
        <v>29.912638584135237</v>
      </c>
      <c r="U9" s="343">
        <v>29.709944420604209</v>
      </c>
      <c r="V9" s="343">
        <v>29.152118699088895</v>
      </c>
      <c r="W9" s="343">
        <v>28.214171165885208</v>
      </c>
      <c r="X9" s="343">
        <v>27.121611527135514</v>
      </c>
      <c r="Y9" s="343">
        <v>26.4575290590398</v>
      </c>
      <c r="Z9" s="346">
        <v>26.19095820787695</v>
      </c>
      <c r="AA9" s="342">
        <v>25.543605585030537</v>
      </c>
      <c r="AB9" s="344">
        <v>25.081212052197685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5855.48470018633</v>
      </c>
      <c r="E10" s="349">
        <v>228.62469115789506</v>
      </c>
      <c r="F10" s="350">
        <v>225.63584682427097</v>
      </c>
      <c r="G10" s="350">
        <v>221.13361620884183</v>
      </c>
      <c r="H10" s="350">
        <v>218.83455116851101</v>
      </c>
      <c r="I10" s="350">
        <v>214.06219160183551</v>
      </c>
      <c r="J10" s="351">
        <v>218.97734383380885</v>
      </c>
      <c r="K10" s="352">
        <v>219.16989594137607</v>
      </c>
      <c r="L10" s="350">
        <v>224.67400665622179</v>
      </c>
      <c r="M10" s="350">
        <v>233.38847727196375</v>
      </c>
      <c r="N10" s="350">
        <v>243.38427376120683</v>
      </c>
      <c r="O10" s="350">
        <v>253.33770532476407</v>
      </c>
      <c r="P10" s="350">
        <v>261.09390260587736</v>
      </c>
      <c r="Q10" s="350">
        <v>265.02994198814895</v>
      </c>
      <c r="R10" s="350">
        <v>268.36466510263335</v>
      </c>
      <c r="S10" s="350">
        <v>269.91963285824323</v>
      </c>
      <c r="T10" s="350">
        <v>271.61468528748924</v>
      </c>
      <c r="U10" s="350">
        <v>269.66625970572767</v>
      </c>
      <c r="V10" s="350">
        <v>264.09738878940937</v>
      </c>
      <c r="W10" s="350">
        <v>259.59534015847555</v>
      </c>
      <c r="X10" s="350">
        <v>251.53124398081221</v>
      </c>
      <c r="Y10" s="350">
        <v>247.13588356926567</v>
      </c>
      <c r="Z10" s="353">
        <v>248.35117975402599</v>
      </c>
      <c r="AA10" s="349">
        <v>241.32014840616921</v>
      </c>
      <c r="AB10" s="351">
        <v>236.54182822935658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55.877275222386999</v>
      </c>
      <c r="E11" s="355">
        <v>2.0584698408218229</v>
      </c>
      <c r="F11" s="356">
        <v>2.0204846167297505</v>
      </c>
      <c r="G11" s="356">
        <v>1.997327341745905</v>
      </c>
      <c r="H11" s="356">
        <v>1.9829367921300383</v>
      </c>
      <c r="I11" s="356">
        <v>1.9929085905508195</v>
      </c>
      <c r="J11" s="357">
        <v>2.0369996732852855</v>
      </c>
      <c r="K11" s="358">
        <v>2.0465980486153801</v>
      </c>
      <c r="L11" s="356">
        <v>2.152661785624173</v>
      </c>
      <c r="M11" s="356">
        <v>2.2974628604969545</v>
      </c>
      <c r="N11" s="356">
        <v>2.3933245250576802</v>
      </c>
      <c r="O11" s="356">
        <v>2.4731263544899673</v>
      </c>
      <c r="P11" s="356">
        <v>2.5344311718715833</v>
      </c>
      <c r="Q11" s="356">
        <v>2.5726895507748617</v>
      </c>
      <c r="R11" s="356">
        <v>2.610704769769812</v>
      </c>
      <c r="S11" s="356">
        <v>2.641875497878337</v>
      </c>
      <c r="T11" s="356">
        <v>2.6386485713135914</v>
      </c>
      <c r="U11" s="356">
        <v>2.6264182857497427</v>
      </c>
      <c r="V11" s="356">
        <v>2.5927787221677998</v>
      </c>
      <c r="W11" s="356">
        <v>2.5385932927045838</v>
      </c>
      <c r="X11" s="356">
        <v>2.4669416788344085</v>
      </c>
      <c r="Y11" s="356">
        <v>2.4170121076032229</v>
      </c>
      <c r="Z11" s="359">
        <v>2.3809851013749479</v>
      </c>
      <c r="AA11" s="355">
        <v>2.2456590842987891</v>
      </c>
      <c r="AB11" s="357">
        <v>2.1582369584975525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247.47914739221292</v>
      </c>
      <c r="E12" s="362">
        <v>9.3738670971850198</v>
      </c>
      <c r="F12" s="363">
        <v>9.1977700552866608</v>
      </c>
      <c r="G12" s="363">
        <v>9.0745160754332996</v>
      </c>
      <c r="H12" s="363">
        <v>8.9865182611883512</v>
      </c>
      <c r="I12" s="363">
        <v>8.9734816341039672</v>
      </c>
      <c r="J12" s="364">
        <v>9.0851635933291295</v>
      </c>
      <c r="K12" s="365">
        <v>9.1632662594088465</v>
      </c>
      <c r="L12" s="363">
        <v>9.5354140662841473</v>
      </c>
      <c r="M12" s="363">
        <v>10.007444243671236</v>
      </c>
      <c r="N12" s="363">
        <v>10.450057064052222</v>
      </c>
      <c r="O12" s="363">
        <v>10.901437881226386</v>
      </c>
      <c r="P12" s="363">
        <v>11.243659013149205</v>
      </c>
      <c r="Q12" s="363">
        <v>11.480713132382734</v>
      </c>
      <c r="R12" s="363">
        <v>11.631422645843241</v>
      </c>
      <c r="S12" s="363">
        <v>11.705661066733967</v>
      </c>
      <c r="T12" s="363">
        <v>11.694432448426317</v>
      </c>
      <c r="U12" s="363">
        <v>11.618172770726112</v>
      </c>
      <c r="V12" s="363">
        <v>11.406386494197896</v>
      </c>
      <c r="W12" s="363">
        <v>11.043137794521886</v>
      </c>
      <c r="X12" s="363">
        <v>10.645889605118034</v>
      </c>
      <c r="Y12" s="363">
        <v>10.397383801552078</v>
      </c>
      <c r="Z12" s="366">
        <v>10.260212458146409</v>
      </c>
      <c r="AA12" s="362">
        <v>9.9194504172131417</v>
      </c>
      <c r="AB12" s="364">
        <v>9.683689513032629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2781.8026687801826</v>
      </c>
      <c r="E13" s="367">
        <v>108.62438696696005</v>
      </c>
      <c r="F13" s="368">
        <v>107.28212161801139</v>
      </c>
      <c r="G13" s="368">
        <v>106.13495058091823</v>
      </c>
      <c r="H13" s="368">
        <v>104.99437701902777</v>
      </c>
      <c r="I13" s="368">
        <v>104.5580791890248</v>
      </c>
      <c r="J13" s="369">
        <v>105.35352723540315</v>
      </c>
      <c r="K13" s="370">
        <v>105.09721477169546</v>
      </c>
      <c r="L13" s="368">
        <v>108.05023428841068</v>
      </c>
      <c r="M13" s="368">
        <v>112.32682267028719</v>
      </c>
      <c r="N13" s="368">
        <v>115.97702744224283</v>
      </c>
      <c r="O13" s="368">
        <v>119.76503650630389</v>
      </c>
      <c r="P13" s="368">
        <v>122.60367942192097</v>
      </c>
      <c r="Q13" s="368">
        <v>124.41331253603644</v>
      </c>
      <c r="R13" s="368">
        <v>126.09990017754322</v>
      </c>
      <c r="S13" s="368">
        <v>126.98838435530095</v>
      </c>
      <c r="T13" s="368">
        <v>127.26782881981964</v>
      </c>
      <c r="U13" s="368">
        <v>126.59855489243964</v>
      </c>
      <c r="V13" s="368">
        <v>125.15249278618833</v>
      </c>
      <c r="W13" s="368">
        <v>122.89512705219369</v>
      </c>
      <c r="X13" s="368">
        <v>119.8224020261176</v>
      </c>
      <c r="Y13" s="368">
        <v>118.01415769270639</v>
      </c>
      <c r="Z13" s="371">
        <v>117.63977832808739</v>
      </c>
      <c r="AA13" s="367">
        <v>114.28274678925393</v>
      </c>
      <c r="AB13" s="369">
        <v>111.86052561428869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3085.1590913947821</v>
      </c>
      <c r="E14" s="90">
        <f t="shared" ref="E14:AB14" si="1">SUM(E11:E13)</f>
        <v>120.05672390496689</v>
      </c>
      <c r="F14" s="164">
        <f t="shared" si="1"/>
        <v>118.5003762900278</v>
      </c>
      <c r="G14" s="164">
        <f t="shared" si="1"/>
        <v>117.20679399809744</v>
      </c>
      <c r="H14" s="164">
        <f t="shared" si="1"/>
        <v>115.96383207234615</v>
      </c>
      <c r="I14" s="164">
        <f t="shared" si="1"/>
        <v>115.52446941367958</v>
      </c>
      <c r="J14" s="166">
        <f t="shared" si="1"/>
        <v>116.47569050201756</v>
      </c>
      <c r="K14" s="48">
        <f t="shared" si="1"/>
        <v>116.30707907971968</v>
      </c>
      <c r="L14" s="164">
        <f t="shared" si="1"/>
        <v>119.738310140319</v>
      </c>
      <c r="M14" s="164">
        <f t="shared" si="1"/>
        <v>124.63172977445538</v>
      </c>
      <c r="N14" s="164">
        <f t="shared" si="1"/>
        <v>128.82040903135274</v>
      </c>
      <c r="O14" s="164">
        <f t="shared" si="1"/>
        <v>133.13960074202024</v>
      </c>
      <c r="P14" s="164">
        <f t="shared" si="1"/>
        <v>136.38176960694176</v>
      </c>
      <c r="Q14" s="164">
        <f t="shared" si="1"/>
        <v>138.46671521919404</v>
      </c>
      <c r="R14" s="164">
        <f t="shared" si="1"/>
        <v>140.34202759315627</v>
      </c>
      <c r="S14" s="164">
        <f t="shared" si="1"/>
        <v>141.33592091991326</v>
      </c>
      <c r="T14" s="164">
        <f t="shared" si="1"/>
        <v>141.60090983955956</v>
      </c>
      <c r="U14" s="164">
        <f t="shared" si="1"/>
        <v>140.84314594891549</v>
      </c>
      <c r="V14" s="164">
        <f t="shared" si="1"/>
        <v>139.15165800255403</v>
      </c>
      <c r="W14" s="164">
        <f t="shared" si="1"/>
        <v>136.47685813942016</v>
      </c>
      <c r="X14" s="164">
        <f t="shared" si="1"/>
        <v>132.93523331007003</v>
      </c>
      <c r="Y14" s="164">
        <f t="shared" si="1"/>
        <v>130.8285536018617</v>
      </c>
      <c r="Z14" s="165">
        <f t="shared" si="1"/>
        <v>130.28097588760875</v>
      </c>
      <c r="AA14" s="90">
        <f t="shared" si="1"/>
        <v>126.44785629076587</v>
      </c>
      <c r="AB14" s="166">
        <f t="shared" si="1"/>
        <v>123.70245208581888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6513.1619948375592</v>
      </c>
      <c r="E15" s="90">
        <f t="shared" ref="E15:AB15" si="2">SUM(E8:E10)</f>
        <v>253.79249723900267</v>
      </c>
      <c r="F15" s="164">
        <f t="shared" si="2"/>
        <v>250.36152586627574</v>
      </c>
      <c r="G15" s="164">
        <f t="shared" si="2"/>
        <v>245.52573850404229</v>
      </c>
      <c r="H15" s="164">
        <f t="shared" si="2"/>
        <v>242.99687823318726</v>
      </c>
      <c r="I15" s="164">
        <f t="shared" si="2"/>
        <v>238.18398636012626</v>
      </c>
      <c r="J15" s="166">
        <f t="shared" si="2"/>
        <v>243.32270790923411</v>
      </c>
      <c r="K15" s="48">
        <f t="shared" si="2"/>
        <v>243.71549927254813</v>
      </c>
      <c r="L15" s="164">
        <f t="shared" si="2"/>
        <v>250.06290715989894</v>
      </c>
      <c r="M15" s="164">
        <f t="shared" si="2"/>
        <v>259.87024007208083</v>
      </c>
      <c r="N15" s="164">
        <f t="shared" si="2"/>
        <v>271.0189573365883</v>
      </c>
      <c r="O15" s="164">
        <f t="shared" si="2"/>
        <v>282.18525740009699</v>
      </c>
      <c r="P15" s="164">
        <f t="shared" si="2"/>
        <v>290.86647071160405</v>
      </c>
      <c r="Q15" s="164">
        <f t="shared" si="2"/>
        <v>295.40476372288094</v>
      </c>
      <c r="R15" s="164">
        <f t="shared" si="2"/>
        <v>299.10970172685012</v>
      </c>
      <c r="S15" s="164">
        <f t="shared" si="2"/>
        <v>300.85684919368981</v>
      </c>
      <c r="T15" s="164">
        <f t="shared" si="2"/>
        <v>302.53709305435342</v>
      </c>
      <c r="U15" s="164">
        <f t="shared" si="2"/>
        <v>300.38081392718885</v>
      </c>
      <c r="V15" s="164">
        <f t="shared" si="2"/>
        <v>294.24303674131227</v>
      </c>
      <c r="W15" s="164">
        <f t="shared" si="2"/>
        <v>288.78970228246072</v>
      </c>
      <c r="X15" s="164">
        <f t="shared" si="2"/>
        <v>279.6096197971217</v>
      </c>
      <c r="Y15" s="164">
        <f t="shared" si="2"/>
        <v>274.53713822674547</v>
      </c>
      <c r="Z15" s="165">
        <f t="shared" si="2"/>
        <v>275.48763798194346</v>
      </c>
      <c r="AA15" s="90">
        <f t="shared" si="2"/>
        <v>267.78159386894976</v>
      </c>
      <c r="AB15" s="166">
        <f t="shared" si="2"/>
        <v>262.52137824937563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9598.3210862323394</v>
      </c>
      <c r="E16" s="167">
        <f t="shared" ref="E16:AB16" si="3">E14+E15</f>
        <v>373.84922114396954</v>
      </c>
      <c r="F16" s="168">
        <f t="shared" si="3"/>
        <v>368.86190215630353</v>
      </c>
      <c r="G16" s="168">
        <f t="shared" si="3"/>
        <v>362.73253250213975</v>
      </c>
      <c r="H16" s="168">
        <f t="shared" si="3"/>
        <v>358.96071030553344</v>
      </c>
      <c r="I16" s="168">
        <f t="shared" si="3"/>
        <v>353.70845577380584</v>
      </c>
      <c r="J16" s="170">
        <f t="shared" si="3"/>
        <v>359.7983984112517</v>
      </c>
      <c r="K16" s="203">
        <f t="shared" si="3"/>
        <v>360.02257835226783</v>
      </c>
      <c r="L16" s="200">
        <f t="shared" si="3"/>
        <v>369.80121730021796</v>
      </c>
      <c r="M16" s="200">
        <f t="shared" si="3"/>
        <v>384.50196984653621</v>
      </c>
      <c r="N16" s="200">
        <f t="shared" si="3"/>
        <v>399.83936636794101</v>
      </c>
      <c r="O16" s="200">
        <f t="shared" si="3"/>
        <v>415.32485814211725</v>
      </c>
      <c r="P16" s="200">
        <f t="shared" si="3"/>
        <v>427.24824031854581</v>
      </c>
      <c r="Q16" s="200">
        <f t="shared" si="3"/>
        <v>433.87147894207499</v>
      </c>
      <c r="R16" s="200">
        <f t="shared" si="3"/>
        <v>439.45172932000639</v>
      </c>
      <c r="S16" s="200">
        <f t="shared" si="3"/>
        <v>442.19277011360305</v>
      </c>
      <c r="T16" s="200">
        <f t="shared" si="3"/>
        <v>444.13800289391298</v>
      </c>
      <c r="U16" s="200">
        <f t="shared" si="3"/>
        <v>441.22395987610435</v>
      </c>
      <c r="V16" s="200">
        <f t="shared" si="3"/>
        <v>433.3946947438663</v>
      </c>
      <c r="W16" s="200">
        <f t="shared" si="3"/>
        <v>425.26656042188085</v>
      </c>
      <c r="X16" s="200">
        <f t="shared" si="3"/>
        <v>412.54485310719173</v>
      </c>
      <c r="Y16" s="200">
        <f t="shared" si="3"/>
        <v>405.36569182860717</v>
      </c>
      <c r="Z16" s="201">
        <f t="shared" si="3"/>
        <v>405.76861386955221</v>
      </c>
      <c r="AA16" s="199">
        <f t="shared" si="3"/>
        <v>394.22945015971561</v>
      </c>
      <c r="AB16" s="202">
        <f t="shared" si="3"/>
        <v>386.22383033519452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2.0584698408218229</v>
      </c>
      <c r="AL17" s="538">
        <f>$F11</f>
        <v>2.0204846167297505</v>
      </c>
      <c r="AM17" s="538">
        <f>$G11</f>
        <v>1.997327341745905</v>
      </c>
      <c r="AN17" s="538">
        <f>$H11</f>
        <v>1.9829367921300383</v>
      </c>
      <c r="AO17" s="538"/>
      <c r="AP17" s="538">
        <f>$E12</f>
        <v>9.3738670971850198</v>
      </c>
      <c r="AQ17" s="538">
        <f>$F12</f>
        <v>9.1977700552866608</v>
      </c>
      <c r="AR17" s="538">
        <f>$G12</f>
        <v>9.0745160754332996</v>
      </c>
      <c r="AS17" s="538">
        <f>$H12</f>
        <v>8.9865182611883512</v>
      </c>
      <c r="AT17" s="538"/>
      <c r="AU17" s="538">
        <f>$E13</f>
        <v>108.62438696696005</v>
      </c>
      <c r="AV17" s="538">
        <f>$F13</f>
        <v>107.28212161801139</v>
      </c>
      <c r="AW17" s="538">
        <f>$G13</f>
        <v>106.13495058091823</v>
      </c>
      <c r="AX17" s="538">
        <f>$H13</f>
        <v>104.99437701902777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1.9929085905508195</v>
      </c>
      <c r="AL18" s="538">
        <f>$J11</f>
        <v>2.0369996732852855</v>
      </c>
      <c r="AM18" s="538">
        <f>$K11</f>
        <v>2.0465980486153801</v>
      </c>
      <c r="AN18" s="538">
        <f>$L11</f>
        <v>2.152661785624173</v>
      </c>
      <c r="AO18" s="538"/>
      <c r="AP18" s="538">
        <f>$I12</f>
        <v>8.9734816341039672</v>
      </c>
      <c r="AQ18" s="538">
        <f>$J12</f>
        <v>9.0851635933291295</v>
      </c>
      <c r="AR18" s="538">
        <f>$K12</f>
        <v>9.1632662594088465</v>
      </c>
      <c r="AS18" s="538">
        <f>$L12</f>
        <v>9.5354140662841473</v>
      </c>
      <c r="AT18" s="538"/>
      <c r="AU18" s="539">
        <f>$I13</f>
        <v>104.5580791890248</v>
      </c>
      <c r="AV18" s="539">
        <f>$J13</f>
        <v>105.35352723540315</v>
      </c>
      <c r="AW18" s="539">
        <f>$K13</f>
        <v>105.09721477169546</v>
      </c>
      <c r="AX18" s="539">
        <f>$L13</f>
        <v>108.05023428841068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2.2974628604969545</v>
      </c>
      <c r="AL19" s="538">
        <f>$N11</f>
        <v>2.3933245250576802</v>
      </c>
      <c r="AM19" s="538">
        <f>$O11</f>
        <v>2.4731263544899673</v>
      </c>
      <c r="AN19" s="538">
        <f>$P11</f>
        <v>2.5344311718715833</v>
      </c>
      <c r="AO19" s="538"/>
      <c r="AP19" s="538">
        <f>$M12</f>
        <v>10.007444243671236</v>
      </c>
      <c r="AQ19" s="538">
        <f>$N12</f>
        <v>10.450057064052222</v>
      </c>
      <c r="AR19" s="538">
        <f>$O12</f>
        <v>10.901437881226386</v>
      </c>
      <c r="AS19" s="538">
        <f>$P12</f>
        <v>11.243659013149205</v>
      </c>
      <c r="AT19" s="538"/>
      <c r="AU19" s="538">
        <f>$M13</f>
        <v>112.32682267028719</v>
      </c>
      <c r="AV19" s="538">
        <f>$N13</f>
        <v>115.97702744224283</v>
      </c>
      <c r="AW19" s="538">
        <f>$O13</f>
        <v>119.76503650630389</v>
      </c>
      <c r="AX19" s="538">
        <f>$P13</f>
        <v>122.60367942192097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2.5726895507748617</v>
      </c>
      <c r="AL20" s="538">
        <f>$R11</f>
        <v>2.610704769769812</v>
      </c>
      <c r="AM20" s="538">
        <f>$S11</f>
        <v>2.641875497878337</v>
      </c>
      <c r="AN20" s="538">
        <f>$T11</f>
        <v>2.6386485713135914</v>
      </c>
      <c r="AO20" s="538"/>
      <c r="AP20" s="538">
        <f>$Q12</f>
        <v>11.480713132382734</v>
      </c>
      <c r="AQ20" s="538">
        <f>$R12</f>
        <v>11.631422645843241</v>
      </c>
      <c r="AR20" s="538">
        <f>$S12</f>
        <v>11.705661066733967</v>
      </c>
      <c r="AS20" s="538">
        <f>$T12</f>
        <v>11.694432448426317</v>
      </c>
      <c r="AT20" s="538"/>
      <c r="AU20" s="538">
        <f>$Q13</f>
        <v>124.41331253603644</v>
      </c>
      <c r="AV20" s="538">
        <f>$R13</f>
        <v>126.09990017754322</v>
      </c>
      <c r="AW20" s="538">
        <f>$S13</f>
        <v>126.98838435530095</v>
      </c>
      <c r="AX20" s="538">
        <f>$T13</f>
        <v>127.26782881981964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2.6264182857497427</v>
      </c>
      <c r="AL21" s="538">
        <f>$V11</f>
        <v>2.5927787221677998</v>
      </c>
      <c r="AM21" s="538">
        <f>$W11</f>
        <v>2.5385932927045838</v>
      </c>
      <c r="AN21" s="538">
        <f>$X11</f>
        <v>2.4669416788344085</v>
      </c>
      <c r="AO21" s="538"/>
      <c r="AP21" s="538">
        <f>$U12</f>
        <v>11.618172770726112</v>
      </c>
      <c r="AQ21" s="538">
        <f>$V12</f>
        <v>11.406386494197896</v>
      </c>
      <c r="AR21" s="538">
        <f>$W12</f>
        <v>11.043137794521886</v>
      </c>
      <c r="AS21" s="538">
        <f>$X12</f>
        <v>10.645889605118034</v>
      </c>
      <c r="AT21" s="538"/>
      <c r="AU21" s="538">
        <f>$U13</f>
        <v>126.59855489243964</v>
      </c>
      <c r="AV21" s="538">
        <f>$V13</f>
        <v>125.15249278618833</v>
      </c>
      <c r="AW21" s="538">
        <f>$W13</f>
        <v>122.89512705219369</v>
      </c>
      <c r="AX21" s="538">
        <f>$X13</f>
        <v>119.8224020261176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2.4170121076032229</v>
      </c>
      <c r="AL22" s="538">
        <f>$Z11</f>
        <v>2.3809851013749479</v>
      </c>
      <c r="AM22" s="538">
        <f>$AA11</f>
        <v>2.2456590842987891</v>
      </c>
      <c r="AN22" s="540">
        <f>$AB11</f>
        <v>2.1582369584975525</v>
      </c>
      <c r="AO22" s="538"/>
      <c r="AP22" s="538">
        <f>$Y12</f>
        <v>10.397383801552078</v>
      </c>
      <c r="AQ22" s="538">
        <f>$Z12</f>
        <v>10.260212458146409</v>
      </c>
      <c r="AR22" s="538">
        <f>$AA12</f>
        <v>9.9194504172131417</v>
      </c>
      <c r="AS22" s="540">
        <f>$AB12</f>
        <v>9.683689513032629</v>
      </c>
      <c r="AT22" s="538"/>
      <c r="AU22" s="538">
        <f>$Y13</f>
        <v>118.01415769270639</v>
      </c>
      <c r="AV22" s="538">
        <f>$Z13</f>
        <v>117.63977832808739</v>
      </c>
      <c r="AW22" s="538">
        <f>$AA13</f>
        <v>114.28274678925393</v>
      </c>
      <c r="AX22" s="540">
        <f>$AB13</f>
        <v>111.86052561428869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55.877275222386999</v>
      </c>
      <c r="AO23" s="538"/>
      <c r="AP23" s="538"/>
      <c r="AQ23" s="538"/>
      <c r="AR23" s="538"/>
      <c r="AS23" s="318">
        <f>SUM(AP17:AS22)</f>
        <v>247.47914739221292</v>
      </c>
      <c r="AT23" s="538"/>
      <c r="AU23" s="538"/>
      <c r="AV23" s="538"/>
      <c r="AW23" s="538"/>
      <c r="AX23" s="318">
        <f>SUM(AU17:AX22)</f>
        <v>2781.8026687801826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25.678913767660561</v>
      </c>
      <c r="E52" s="431">
        <f t="shared" si="4"/>
        <v>27.150778856030456</v>
      </c>
      <c r="F52" s="432">
        <f t="shared" si="4"/>
        <v>32.138097843696471</v>
      </c>
      <c r="G52" s="432">
        <f t="shared" si="4"/>
        <v>38.267467497860252</v>
      </c>
      <c r="H52" s="432">
        <f t="shared" si="4"/>
        <v>42.039289694466561</v>
      </c>
      <c r="I52" s="432">
        <f t="shared" si="4"/>
        <v>47.291544226194162</v>
      </c>
      <c r="J52" s="433">
        <f t="shared" si="4"/>
        <v>41.201601588748304</v>
      </c>
      <c r="K52" s="434">
        <f t="shared" si="4"/>
        <v>40.977421647732172</v>
      </c>
      <c r="L52" s="432">
        <f t="shared" si="4"/>
        <v>31.198782699782043</v>
      </c>
      <c r="M52" s="432">
        <f t="shared" si="4"/>
        <v>16.498030153463787</v>
      </c>
      <c r="N52" s="432">
        <f t="shared" si="4"/>
        <v>1.160633632058989</v>
      </c>
      <c r="O52" s="432">
        <f t="shared" si="4"/>
        <v>-14.32485814211725</v>
      </c>
      <c r="P52" s="432">
        <f t="shared" si="4"/>
        <v>-26.248240318545811</v>
      </c>
      <c r="Q52" s="432">
        <f t="shared" si="4"/>
        <v>-32.871478942074987</v>
      </c>
      <c r="R52" s="432">
        <f t="shared" si="4"/>
        <v>-38.451729320006393</v>
      </c>
      <c r="S52" s="432">
        <f t="shared" si="4"/>
        <v>-41.192770113603046</v>
      </c>
      <c r="T52" s="432">
        <f t="shared" si="4"/>
        <v>-43.138002893912983</v>
      </c>
      <c r="U52" s="432">
        <f t="shared" si="4"/>
        <v>-40.223959876104345</v>
      </c>
      <c r="V52" s="432">
        <f t="shared" si="4"/>
        <v>-32.394694743866296</v>
      </c>
      <c r="W52" s="432">
        <f t="shared" si="4"/>
        <v>-24.266560421880854</v>
      </c>
      <c r="X52" s="432">
        <f t="shared" si="4"/>
        <v>-11.544853107191727</v>
      </c>
      <c r="Y52" s="432">
        <f t="shared" si="4"/>
        <v>-4.3656918286071686</v>
      </c>
      <c r="Z52" s="435">
        <f t="shared" si="4"/>
        <v>-4.7686138695522118</v>
      </c>
      <c r="AA52" s="431">
        <f t="shared" si="4"/>
        <v>6.7705498402843887</v>
      </c>
      <c r="AB52" s="433">
        <f t="shared" si="4"/>
        <v>14.776169664805479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3837.5724427531245</v>
      </c>
      <c r="E57" s="336">
        <v>146.0031666625525</v>
      </c>
      <c r="F57" s="337">
        <v>142.19056827639594</v>
      </c>
      <c r="G57" s="337">
        <v>140.4884649330979</v>
      </c>
      <c r="H57" s="337">
        <v>139.60359700969946</v>
      </c>
      <c r="I57" s="337">
        <v>139.89332408848969</v>
      </c>
      <c r="J57" s="338">
        <v>139.62066603142094</v>
      </c>
      <c r="K57" s="339">
        <v>143.69580808526243</v>
      </c>
      <c r="L57" s="337">
        <v>150.27060246961034</v>
      </c>
      <c r="M57" s="337">
        <v>156.77070005748186</v>
      </c>
      <c r="N57" s="337">
        <v>163.72240929783862</v>
      </c>
      <c r="O57" s="337">
        <v>170.77849024083659</v>
      </c>
      <c r="P57" s="337">
        <v>176.04027221380119</v>
      </c>
      <c r="Q57" s="337">
        <v>178.02390653046726</v>
      </c>
      <c r="R57" s="337">
        <v>179.00189128868675</v>
      </c>
      <c r="S57" s="337">
        <v>179.5233523948724</v>
      </c>
      <c r="T57" s="337">
        <v>178.64944049710218</v>
      </c>
      <c r="U57" s="337">
        <v>176.69593445171151</v>
      </c>
      <c r="V57" s="337">
        <v>173.66985545175675</v>
      </c>
      <c r="W57" s="337">
        <v>171.48418360693273</v>
      </c>
      <c r="X57" s="337">
        <v>166.960806235089</v>
      </c>
      <c r="Y57" s="337">
        <v>163.80236009842042</v>
      </c>
      <c r="Z57" s="340">
        <v>158.13630161757507</v>
      </c>
      <c r="AA57" s="336">
        <v>153.32676943698141</v>
      </c>
      <c r="AB57" s="338">
        <v>149.21957177704195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2744.6975870625943</v>
      </c>
      <c r="E58" s="449">
        <v>104.77741860206547</v>
      </c>
      <c r="F58" s="450">
        <v>102.09296829080461</v>
      </c>
      <c r="G58" s="450">
        <v>100.78152840232225</v>
      </c>
      <c r="H58" s="450">
        <v>101.20828066664826</v>
      </c>
      <c r="I58" s="450">
        <v>102.57845736809253</v>
      </c>
      <c r="J58" s="451">
        <v>106.08440851280088</v>
      </c>
      <c r="K58" s="452">
        <v>109.06903381073097</v>
      </c>
      <c r="L58" s="450">
        <v>114.6400095572331</v>
      </c>
      <c r="M58" s="450">
        <v>114.60793076565514</v>
      </c>
      <c r="N58" s="450">
        <v>118.9574143418802</v>
      </c>
      <c r="O58" s="450">
        <v>117.78942417345149</v>
      </c>
      <c r="P58" s="450">
        <v>119.26631263704736</v>
      </c>
      <c r="Q58" s="450">
        <v>121.1994700711646</v>
      </c>
      <c r="R58" s="450">
        <v>124.55380479275979</v>
      </c>
      <c r="S58" s="450">
        <v>123.46699266334126</v>
      </c>
      <c r="T58" s="450">
        <v>122.15935225213441</v>
      </c>
      <c r="U58" s="450">
        <v>121.9308156640832</v>
      </c>
      <c r="V58" s="450">
        <v>122.55038309014033</v>
      </c>
      <c r="W58" s="450">
        <v>121.55448082172497</v>
      </c>
      <c r="X58" s="450">
        <v>119.66305212572202</v>
      </c>
      <c r="Y58" s="450">
        <v>121.88138291771787</v>
      </c>
      <c r="Z58" s="453">
        <v>116.82641704489494</v>
      </c>
      <c r="AA58" s="449">
        <v>111.85700982909208</v>
      </c>
      <c r="AB58" s="451">
        <v>105.20123866108614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2566.817588749383</v>
      </c>
      <c r="E59" s="355">
        <v>93.741033462061395</v>
      </c>
      <c r="F59" s="356">
        <v>89.681269006069272</v>
      </c>
      <c r="G59" s="356">
        <v>88.303421896217856</v>
      </c>
      <c r="H59" s="356">
        <v>88.146349445545539</v>
      </c>
      <c r="I59" s="356">
        <v>88.135538392818106</v>
      </c>
      <c r="J59" s="357">
        <v>87.907239521614713</v>
      </c>
      <c r="K59" s="358">
        <v>92.388081213074159</v>
      </c>
      <c r="L59" s="356">
        <v>98.618775314728978</v>
      </c>
      <c r="M59" s="356">
        <v>105.04856016583851</v>
      </c>
      <c r="N59" s="356">
        <v>111.56055220619196</v>
      </c>
      <c r="O59" s="356">
        <v>117.90344472682987</v>
      </c>
      <c r="P59" s="356">
        <v>122.62784375339353</v>
      </c>
      <c r="Q59" s="356">
        <v>124.14361464143781</v>
      </c>
      <c r="R59" s="356">
        <v>124.67972083844292</v>
      </c>
      <c r="S59" s="356">
        <v>124.59934274302117</v>
      </c>
      <c r="T59" s="356">
        <v>124.05488320856837</v>
      </c>
      <c r="U59" s="356">
        <v>121.68088344898433</v>
      </c>
      <c r="V59" s="356">
        <v>119.06520616068659</v>
      </c>
      <c r="W59" s="356">
        <v>117.77083253912626</v>
      </c>
      <c r="X59" s="356">
        <v>114.6355136937304</v>
      </c>
      <c r="Y59" s="356">
        <v>112.07934573027214</v>
      </c>
      <c r="Z59" s="359">
        <v>105.03379079709885</v>
      </c>
      <c r="AA59" s="355">
        <v>99.705095987689603</v>
      </c>
      <c r="AB59" s="357">
        <v>95.307249855940995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618.03568740998605</v>
      </c>
      <c r="E60" s="367">
        <v>23.818155414211116</v>
      </c>
      <c r="F60" s="368">
        <v>23.604408975357455</v>
      </c>
      <c r="G60" s="368">
        <v>23.458863995902298</v>
      </c>
      <c r="H60" s="368">
        <v>23.246989013975782</v>
      </c>
      <c r="I60" s="368">
        <v>23.559173786411751</v>
      </c>
      <c r="J60" s="369">
        <v>23.318520449842786</v>
      </c>
      <c r="K60" s="370">
        <v>23.870950668671227</v>
      </c>
      <c r="L60" s="368">
        <v>24.795082759464258</v>
      </c>
      <c r="M60" s="368">
        <v>26.026094741741201</v>
      </c>
      <c r="N60" s="368">
        <v>27.051565401274878</v>
      </c>
      <c r="O60" s="368">
        <v>27.568339479542967</v>
      </c>
      <c r="P60" s="368">
        <v>28.016371090304023</v>
      </c>
      <c r="Q60" s="368">
        <v>28.026599079466386</v>
      </c>
      <c r="R60" s="368">
        <v>28.602044751435855</v>
      </c>
      <c r="S60" s="368">
        <v>28.203654460204344</v>
      </c>
      <c r="T60" s="368">
        <v>27.625885710543912</v>
      </c>
      <c r="U60" s="368">
        <v>27.395655278663661</v>
      </c>
      <c r="V60" s="368">
        <v>26.942396541835162</v>
      </c>
      <c r="W60" s="368">
        <v>26.389899126507622</v>
      </c>
      <c r="X60" s="368">
        <v>25.739629369964156</v>
      </c>
      <c r="Y60" s="368">
        <v>25.508376391544228</v>
      </c>
      <c r="Z60" s="371">
        <v>25.444061825977201</v>
      </c>
      <c r="AA60" s="367">
        <v>25.040304897477544</v>
      </c>
      <c r="AB60" s="369">
        <v>24.782664199666357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3184.8532761593701</v>
      </c>
      <c r="E61" s="517">
        <f t="shared" ref="E61:AB61" si="6">SUM(E59:E60)</f>
        <v>117.55918887627251</v>
      </c>
      <c r="F61" s="518">
        <f t="shared" si="6"/>
        <v>113.28567798142673</v>
      </c>
      <c r="G61" s="518">
        <f t="shared" si="6"/>
        <v>111.76228589212016</v>
      </c>
      <c r="H61" s="518">
        <f t="shared" si="6"/>
        <v>111.39333845952132</v>
      </c>
      <c r="I61" s="518">
        <f t="shared" si="6"/>
        <v>111.69471217922985</v>
      </c>
      <c r="J61" s="519">
        <f t="shared" si="6"/>
        <v>111.22575997145751</v>
      </c>
      <c r="K61" s="520">
        <f t="shared" si="6"/>
        <v>116.25903188174539</v>
      </c>
      <c r="L61" s="518">
        <f t="shared" si="6"/>
        <v>123.41385807419323</v>
      </c>
      <c r="M61" s="518">
        <f t="shared" si="6"/>
        <v>131.07465490757971</v>
      </c>
      <c r="N61" s="518">
        <f t="shared" si="6"/>
        <v>138.61211760746684</v>
      </c>
      <c r="O61" s="518">
        <f t="shared" si="6"/>
        <v>145.47178420637283</v>
      </c>
      <c r="P61" s="518">
        <f t="shared" si="6"/>
        <v>150.64421484369757</v>
      </c>
      <c r="Q61" s="518">
        <f t="shared" si="6"/>
        <v>152.1702137209042</v>
      </c>
      <c r="R61" s="518">
        <f t="shared" si="6"/>
        <v>153.28176558987877</v>
      </c>
      <c r="S61" s="518">
        <f t="shared" si="6"/>
        <v>152.80299720322552</v>
      </c>
      <c r="T61" s="518">
        <f t="shared" si="6"/>
        <v>151.68076891911227</v>
      </c>
      <c r="U61" s="518">
        <f t="shared" si="6"/>
        <v>149.076538727648</v>
      </c>
      <c r="V61" s="518">
        <f t="shared" si="6"/>
        <v>146.00760270252175</v>
      </c>
      <c r="W61" s="518">
        <f t="shared" si="6"/>
        <v>144.16073166563388</v>
      </c>
      <c r="X61" s="518">
        <f t="shared" si="6"/>
        <v>140.37514306369457</v>
      </c>
      <c r="Y61" s="518">
        <f t="shared" si="6"/>
        <v>137.58772212181637</v>
      </c>
      <c r="Z61" s="521">
        <f t="shared" si="6"/>
        <v>130.47785262307605</v>
      </c>
      <c r="AA61" s="517">
        <f t="shared" si="6"/>
        <v>124.74540088516714</v>
      </c>
      <c r="AB61" s="519">
        <f t="shared" si="6"/>
        <v>120.08991405560735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6582.2700298157188</v>
      </c>
      <c r="E62" s="90">
        <f t="shared" ref="E62:AB62" si="7">SUM(E57:E58)</f>
        <v>250.78058526461797</v>
      </c>
      <c r="F62" s="164">
        <f t="shared" si="7"/>
        <v>244.28353656720054</v>
      </c>
      <c r="G62" s="164">
        <f t="shared" si="7"/>
        <v>241.26999333542017</v>
      </c>
      <c r="H62" s="164">
        <f t="shared" si="7"/>
        <v>240.81187767634771</v>
      </c>
      <c r="I62" s="164">
        <f t="shared" si="7"/>
        <v>242.47178145658222</v>
      </c>
      <c r="J62" s="166">
        <f t="shared" si="7"/>
        <v>245.70507454422182</v>
      </c>
      <c r="K62" s="48">
        <f t="shared" si="7"/>
        <v>252.76484189599341</v>
      </c>
      <c r="L62" s="164">
        <f t="shared" si="7"/>
        <v>264.91061202684341</v>
      </c>
      <c r="M62" s="164">
        <f t="shared" si="7"/>
        <v>271.37863082313697</v>
      </c>
      <c r="N62" s="164">
        <f t="shared" si="7"/>
        <v>282.67982363971885</v>
      </c>
      <c r="O62" s="164">
        <f t="shared" si="7"/>
        <v>288.56791441428811</v>
      </c>
      <c r="P62" s="164">
        <f t="shared" si="7"/>
        <v>295.30658485084854</v>
      </c>
      <c r="Q62" s="164">
        <f t="shared" si="7"/>
        <v>299.22337660163186</v>
      </c>
      <c r="R62" s="164">
        <f t="shared" si="7"/>
        <v>303.55569608144651</v>
      </c>
      <c r="S62" s="164">
        <f t="shared" si="7"/>
        <v>302.99034505821368</v>
      </c>
      <c r="T62" s="164">
        <f t="shared" si="7"/>
        <v>300.8087927492366</v>
      </c>
      <c r="U62" s="164">
        <f t="shared" si="7"/>
        <v>298.62675011579472</v>
      </c>
      <c r="V62" s="164">
        <f t="shared" si="7"/>
        <v>296.22023854189706</v>
      </c>
      <c r="W62" s="164">
        <f t="shared" si="7"/>
        <v>293.03866442865768</v>
      </c>
      <c r="X62" s="164">
        <f t="shared" si="7"/>
        <v>286.62385836081103</v>
      </c>
      <c r="Y62" s="164">
        <f t="shared" si="7"/>
        <v>285.68374301613829</v>
      </c>
      <c r="Z62" s="165">
        <f t="shared" si="7"/>
        <v>274.96271866247002</v>
      </c>
      <c r="AA62" s="90">
        <f t="shared" si="7"/>
        <v>265.18377926607349</v>
      </c>
      <c r="AB62" s="166">
        <f t="shared" si="7"/>
        <v>254.42081043812809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9767.1233059750903</v>
      </c>
      <c r="E63" s="460">
        <f t="shared" ref="E63:AB63" si="8">E61+E62</f>
        <v>368.33977414089048</v>
      </c>
      <c r="F63" s="461">
        <f t="shared" si="8"/>
        <v>357.56921454862726</v>
      </c>
      <c r="G63" s="461">
        <f t="shared" si="8"/>
        <v>353.03227922754036</v>
      </c>
      <c r="H63" s="461">
        <f t="shared" si="8"/>
        <v>352.20521613586902</v>
      </c>
      <c r="I63" s="461">
        <f t="shared" si="8"/>
        <v>354.16649363581206</v>
      </c>
      <c r="J63" s="462">
        <f t="shared" si="8"/>
        <v>356.93083451567929</v>
      </c>
      <c r="K63" s="463">
        <f t="shared" si="8"/>
        <v>369.0238737777388</v>
      </c>
      <c r="L63" s="461">
        <f t="shared" si="8"/>
        <v>388.32447010103664</v>
      </c>
      <c r="M63" s="461">
        <f t="shared" si="8"/>
        <v>402.45328573071669</v>
      </c>
      <c r="N63" s="461">
        <f t="shared" si="8"/>
        <v>421.29194124718572</v>
      </c>
      <c r="O63" s="461">
        <f t="shared" si="8"/>
        <v>434.03969862066094</v>
      </c>
      <c r="P63" s="461">
        <f t="shared" si="8"/>
        <v>445.95079969454611</v>
      </c>
      <c r="Q63" s="461">
        <f t="shared" si="8"/>
        <v>451.39359032253606</v>
      </c>
      <c r="R63" s="461">
        <f t="shared" si="8"/>
        <v>456.83746167132529</v>
      </c>
      <c r="S63" s="461">
        <f t="shared" si="8"/>
        <v>455.79334226143919</v>
      </c>
      <c r="T63" s="461">
        <f t="shared" si="8"/>
        <v>452.48956166834887</v>
      </c>
      <c r="U63" s="461">
        <f t="shared" si="8"/>
        <v>447.70328884344269</v>
      </c>
      <c r="V63" s="461">
        <f t="shared" si="8"/>
        <v>442.22784124441881</v>
      </c>
      <c r="W63" s="461">
        <f t="shared" si="8"/>
        <v>437.19939609429156</v>
      </c>
      <c r="X63" s="461">
        <f t="shared" si="8"/>
        <v>426.99900142450559</v>
      </c>
      <c r="Y63" s="461">
        <f t="shared" si="8"/>
        <v>423.27146513795469</v>
      </c>
      <c r="Z63" s="464">
        <f t="shared" si="8"/>
        <v>405.44057128554607</v>
      </c>
      <c r="AA63" s="460">
        <f t="shared" si="8"/>
        <v>389.92918015124064</v>
      </c>
      <c r="AB63" s="462">
        <f t="shared" si="8"/>
        <v>374.51072449373544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93.741033462061395</v>
      </c>
      <c r="AL66" s="538">
        <f>$F59</f>
        <v>89.681269006069272</v>
      </c>
      <c r="AM66" s="538">
        <f>$G59</f>
        <v>88.303421896217856</v>
      </c>
      <c r="AN66" s="538">
        <f>$H59</f>
        <v>88.146349445545539</v>
      </c>
      <c r="AO66" s="538"/>
      <c r="AP66" s="538">
        <f>$E60</f>
        <v>23.818155414211116</v>
      </c>
      <c r="AQ66" s="538">
        <f>$F60</f>
        <v>23.604408975357455</v>
      </c>
      <c r="AR66" s="538">
        <f>$G60</f>
        <v>23.458863995902298</v>
      </c>
      <c r="AS66" s="538">
        <f>$H60</f>
        <v>23.246989013975782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88.135538392818106</v>
      </c>
      <c r="AL67" s="538">
        <f>$J59</f>
        <v>87.907239521614713</v>
      </c>
      <c r="AM67" s="538">
        <f>$K59</f>
        <v>92.388081213074159</v>
      </c>
      <c r="AN67" s="538">
        <f>$L59</f>
        <v>98.618775314728978</v>
      </c>
      <c r="AO67" s="538"/>
      <c r="AP67" s="538">
        <f>$I60</f>
        <v>23.559173786411751</v>
      </c>
      <c r="AQ67" s="538">
        <f>$J60</f>
        <v>23.318520449842786</v>
      </c>
      <c r="AR67" s="538">
        <f>$K60</f>
        <v>23.870950668671227</v>
      </c>
      <c r="AS67" s="538">
        <f>$L60</f>
        <v>24.795082759464258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105.04856016583851</v>
      </c>
      <c r="AL68" s="538">
        <f>$N59</f>
        <v>111.56055220619196</v>
      </c>
      <c r="AM68" s="538">
        <f>$O59</f>
        <v>117.90344472682987</v>
      </c>
      <c r="AN68" s="538">
        <f>$P59</f>
        <v>122.62784375339353</v>
      </c>
      <c r="AO68" s="538"/>
      <c r="AP68" s="538">
        <f>$M60</f>
        <v>26.026094741741201</v>
      </c>
      <c r="AQ68" s="538">
        <f>$N60</f>
        <v>27.051565401274878</v>
      </c>
      <c r="AR68" s="538">
        <f>$O60</f>
        <v>27.568339479542967</v>
      </c>
      <c r="AS68" s="538">
        <f>$P60</f>
        <v>28.016371090304023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124.14361464143781</v>
      </c>
      <c r="AL69" s="538">
        <f>$R59</f>
        <v>124.67972083844292</v>
      </c>
      <c r="AM69" s="538">
        <f>$S59</f>
        <v>124.59934274302117</v>
      </c>
      <c r="AN69" s="538">
        <f>$T59</f>
        <v>124.05488320856837</v>
      </c>
      <c r="AO69" s="538"/>
      <c r="AP69" s="538">
        <f>$Q60</f>
        <v>28.026599079466386</v>
      </c>
      <c r="AQ69" s="538">
        <f>$R60</f>
        <v>28.602044751435855</v>
      </c>
      <c r="AR69" s="538">
        <f>$S60</f>
        <v>28.203654460204344</v>
      </c>
      <c r="AS69" s="538">
        <f>$T60</f>
        <v>27.625885710543912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121.68088344898433</v>
      </c>
      <c r="AL70" s="538">
        <f>$V59</f>
        <v>119.06520616068659</v>
      </c>
      <c r="AM70" s="538">
        <f>$W59</f>
        <v>117.77083253912626</v>
      </c>
      <c r="AN70" s="538">
        <f>$X59</f>
        <v>114.6355136937304</v>
      </c>
      <c r="AO70" s="538"/>
      <c r="AP70" s="538">
        <f>$U60</f>
        <v>27.395655278663661</v>
      </c>
      <c r="AQ70" s="538">
        <f>$V60</f>
        <v>26.942396541835162</v>
      </c>
      <c r="AR70" s="538">
        <f>$W60</f>
        <v>26.389899126507622</v>
      </c>
      <c r="AS70" s="538">
        <f>$X60</f>
        <v>25.739629369964156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112.07934573027214</v>
      </c>
      <c r="AL71" s="538">
        <f>$Z59</f>
        <v>105.03379079709885</v>
      </c>
      <c r="AM71" s="538">
        <f>$AA59</f>
        <v>99.705095987689603</v>
      </c>
      <c r="AN71" s="540">
        <f>$AB59</f>
        <v>95.307249855940995</v>
      </c>
      <c r="AO71" s="538"/>
      <c r="AP71" s="538">
        <f>$Y60</f>
        <v>25.508376391544228</v>
      </c>
      <c r="AQ71" s="538">
        <f>$Z60</f>
        <v>25.444061825977201</v>
      </c>
      <c r="AR71" s="538">
        <f>$AA60</f>
        <v>25.040304897477544</v>
      </c>
      <c r="AS71" s="540">
        <f>$AB60</f>
        <v>24.782664199666357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2566.817588749383</v>
      </c>
      <c r="AO72" s="538"/>
      <c r="AP72" s="538"/>
      <c r="AQ72" s="538"/>
      <c r="AR72" s="538"/>
      <c r="AS72" s="318">
        <f>SUM(AP66:AS71)</f>
        <v>618.03568740998605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432.87669402490974</v>
      </c>
      <c r="E99" s="431">
        <f t="shared" si="9"/>
        <v>56.660225859109516</v>
      </c>
      <c r="F99" s="432">
        <f t="shared" si="9"/>
        <v>67.430785451372742</v>
      </c>
      <c r="G99" s="432">
        <f t="shared" si="9"/>
        <v>71.967720772459643</v>
      </c>
      <c r="H99" s="432">
        <f t="shared" si="9"/>
        <v>72.794783864130977</v>
      </c>
      <c r="I99" s="432">
        <f t="shared" si="9"/>
        <v>70.83350636418794</v>
      </c>
      <c r="J99" s="433">
        <f t="shared" si="9"/>
        <v>68.069165484320706</v>
      </c>
      <c r="K99" s="434">
        <f t="shared" si="9"/>
        <v>55.9761262222612</v>
      </c>
      <c r="L99" s="432">
        <f t="shared" si="9"/>
        <v>36.675529898963362</v>
      </c>
      <c r="M99" s="432">
        <f t="shared" si="9"/>
        <v>22.546714269283314</v>
      </c>
      <c r="N99" s="432">
        <f t="shared" si="9"/>
        <v>3.7080587528142814</v>
      </c>
      <c r="O99" s="432">
        <f t="shared" si="9"/>
        <v>-9.0396986206609427</v>
      </c>
      <c r="P99" s="432">
        <f t="shared" si="9"/>
        <v>-20.950799694546106</v>
      </c>
      <c r="Q99" s="432">
        <f t="shared" si="9"/>
        <v>-26.393590322536056</v>
      </c>
      <c r="R99" s="432">
        <f t="shared" si="9"/>
        <v>-31.837461671325286</v>
      </c>
      <c r="S99" s="432">
        <f t="shared" si="9"/>
        <v>-30.793342261439193</v>
      </c>
      <c r="T99" s="432">
        <f t="shared" si="9"/>
        <v>-27.48956166834887</v>
      </c>
      <c r="U99" s="432">
        <f t="shared" si="9"/>
        <v>-22.703288843442692</v>
      </c>
      <c r="V99" s="432">
        <f t="shared" si="9"/>
        <v>-17.227841244418812</v>
      </c>
      <c r="W99" s="432">
        <f t="shared" si="9"/>
        <v>-12.199396094291558</v>
      </c>
      <c r="X99" s="432">
        <f t="shared" si="9"/>
        <v>-1.9990014245055931</v>
      </c>
      <c r="Y99" s="432">
        <f t="shared" si="9"/>
        <v>1.7285348620453078</v>
      </c>
      <c r="Z99" s="435">
        <f t="shared" si="9"/>
        <v>19.559428714453929</v>
      </c>
      <c r="AA99" s="431">
        <f t="shared" si="9"/>
        <v>35.070819848759356</v>
      </c>
      <c r="AB99" s="433">
        <f t="shared" si="9"/>
        <v>50.489275506264562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147.60826153507327</v>
      </c>
      <c r="E104" s="336">
        <v>5.4349345248211396</v>
      </c>
      <c r="F104" s="337">
        <v>5.310115181992078</v>
      </c>
      <c r="G104" s="337">
        <v>5.1930442949213749</v>
      </c>
      <c r="H104" s="337">
        <v>5.1343153201289313</v>
      </c>
      <c r="I104" s="337">
        <v>5.1171878109739044</v>
      </c>
      <c r="J104" s="338">
        <v>5.1636601403270612</v>
      </c>
      <c r="K104" s="339">
        <v>5.1967294497679157</v>
      </c>
      <c r="L104" s="337">
        <v>5.4597763149307994</v>
      </c>
      <c r="M104" s="337">
        <v>5.848927294027412</v>
      </c>
      <c r="N104" s="337">
        <v>6.214506061830539</v>
      </c>
      <c r="O104" s="337">
        <v>6.5701067784429315</v>
      </c>
      <c r="P104" s="337">
        <v>6.8596853577564785</v>
      </c>
      <c r="Q104" s="337">
        <v>7.0412017931794857</v>
      </c>
      <c r="R104" s="337">
        <v>7.1433629036259418</v>
      </c>
      <c r="S104" s="337">
        <v>7.2250708919743465</v>
      </c>
      <c r="T104" s="337">
        <v>7.242410910093076</v>
      </c>
      <c r="U104" s="337">
        <v>7.1812420794455738</v>
      </c>
      <c r="V104" s="337">
        <v>7.0266848529656025</v>
      </c>
      <c r="W104" s="337">
        <v>6.7864545039771214</v>
      </c>
      <c r="X104" s="337">
        <v>6.4468603260991282</v>
      </c>
      <c r="Y104" s="337">
        <v>6.2710441925453742</v>
      </c>
      <c r="Z104" s="340">
        <v>6.2399425286767594</v>
      </c>
      <c r="AA104" s="336">
        <v>5.8768878189059448</v>
      </c>
      <c r="AB104" s="338">
        <v>5.6241102036643609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192.6354160958015</v>
      </c>
      <c r="E105" s="367">
        <v>7.2694241938424309</v>
      </c>
      <c r="F105" s="368">
        <v>7.1379756450420118</v>
      </c>
      <c r="G105" s="368">
        <v>7.0447166912357169</v>
      </c>
      <c r="H105" s="368">
        <v>6.9550173927564281</v>
      </c>
      <c r="I105" s="368">
        <v>6.930878916034203</v>
      </c>
      <c r="J105" s="369">
        <v>7.0194207410297151</v>
      </c>
      <c r="K105" s="370">
        <v>7.0370747934067701</v>
      </c>
      <c r="L105" s="368">
        <v>7.3464654300527528</v>
      </c>
      <c r="M105" s="368">
        <v>7.7729583840585317</v>
      </c>
      <c r="N105" s="368">
        <v>8.1206027254734803</v>
      </c>
      <c r="O105" s="368">
        <v>8.4663773340106339</v>
      </c>
      <c r="P105" s="368">
        <v>8.7457676221067029</v>
      </c>
      <c r="Q105" s="368">
        <v>8.9185632438564255</v>
      </c>
      <c r="R105" s="368">
        <v>9.0444341609136956</v>
      </c>
      <c r="S105" s="368">
        <v>9.1379268333360244</v>
      </c>
      <c r="T105" s="368">
        <v>9.134289844220568</v>
      </c>
      <c r="U105" s="368">
        <v>9.0777162952296706</v>
      </c>
      <c r="V105" s="368">
        <v>8.9227093182506003</v>
      </c>
      <c r="W105" s="368">
        <v>8.6683702026317349</v>
      </c>
      <c r="X105" s="368">
        <v>8.3531447481517276</v>
      </c>
      <c r="Y105" s="368">
        <v>8.1753057100514468</v>
      </c>
      <c r="Z105" s="371">
        <v>8.0941524326012146</v>
      </c>
      <c r="AA105" s="367">
        <v>7.7542908544789153</v>
      </c>
      <c r="AB105" s="369">
        <v>7.507832583030126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192.6354160958015</v>
      </c>
      <c r="E106" s="454">
        <f t="shared" ref="E106:AB106" si="11">E105</f>
        <v>7.2694241938424309</v>
      </c>
      <c r="F106" s="455">
        <f t="shared" si="11"/>
        <v>7.1379756450420118</v>
      </c>
      <c r="G106" s="455">
        <f t="shared" si="11"/>
        <v>7.0447166912357169</v>
      </c>
      <c r="H106" s="455">
        <f t="shared" si="11"/>
        <v>6.9550173927564281</v>
      </c>
      <c r="I106" s="455">
        <f t="shared" si="11"/>
        <v>6.930878916034203</v>
      </c>
      <c r="J106" s="456">
        <f t="shared" si="11"/>
        <v>7.0194207410297151</v>
      </c>
      <c r="K106" s="457">
        <f t="shared" si="11"/>
        <v>7.0370747934067701</v>
      </c>
      <c r="L106" s="455">
        <f t="shared" si="11"/>
        <v>7.3464654300527528</v>
      </c>
      <c r="M106" s="455">
        <f t="shared" si="11"/>
        <v>7.7729583840585317</v>
      </c>
      <c r="N106" s="455">
        <f t="shared" si="11"/>
        <v>8.1206027254734803</v>
      </c>
      <c r="O106" s="455">
        <f t="shared" si="11"/>
        <v>8.4663773340106339</v>
      </c>
      <c r="P106" s="455">
        <f t="shared" si="11"/>
        <v>8.7457676221067029</v>
      </c>
      <c r="Q106" s="455">
        <f t="shared" si="11"/>
        <v>8.9185632438564255</v>
      </c>
      <c r="R106" s="455">
        <f t="shared" si="11"/>
        <v>9.0444341609136956</v>
      </c>
      <c r="S106" s="455">
        <f t="shared" si="11"/>
        <v>9.1379268333360244</v>
      </c>
      <c r="T106" s="455">
        <f t="shared" si="11"/>
        <v>9.134289844220568</v>
      </c>
      <c r="U106" s="455">
        <f t="shared" si="11"/>
        <v>9.0777162952296706</v>
      </c>
      <c r="V106" s="455">
        <f t="shared" si="11"/>
        <v>8.9227093182506003</v>
      </c>
      <c r="W106" s="455">
        <f t="shared" si="11"/>
        <v>8.6683702026317349</v>
      </c>
      <c r="X106" s="455">
        <f t="shared" si="11"/>
        <v>8.3531447481517276</v>
      </c>
      <c r="Y106" s="455">
        <f t="shared" si="11"/>
        <v>8.1753057100514468</v>
      </c>
      <c r="Z106" s="458">
        <f t="shared" si="11"/>
        <v>8.0941524326012146</v>
      </c>
      <c r="AA106" s="454">
        <f t="shared" si="11"/>
        <v>7.7542908544789153</v>
      </c>
      <c r="AB106" s="456">
        <f t="shared" si="11"/>
        <v>7.507832583030126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147.60826153507327</v>
      </c>
      <c r="E107" s="90">
        <f t="shared" ref="E107:AB107" si="12">E104</f>
        <v>5.4349345248211396</v>
      </c>
      <c r="F107" s="164">
        <f t="shared" si="12"/>
        <v>5.310115181992078</v>
      </c>
      <c r="G107" s="164">
        <f t="shared" si="12"/>
        <v>5.1930442949213749</v>
      </c>
      <c r="H107" s="164">
        <f t="shared" si="12"/>
        <v>5.1343153201289313</v>
      </c>
      <c r="I107" s="164">
        <f t="shared" si="12"/>
        <v>5.1171878109739044</v>
      </c>
      <c r="J107" s="166">
        <f t="shared" si="12"/>
        <v>5.1636601403270612</v>
      </c>
      <c r="K107" s="48">
        <f t="shared" si="12"/>
        <v>5.1967294497679157</v>
      </c>
      <c r="L107" s="164">
        <f t="shared" si="12"/>
        <v>5.4597763149307994</v>
      </c>
      <c r="M107" s="164">
        <f t="shared" si="12"/>
        <v>5.848927294027412</v>
      </c>
      <c r="N107" s="164">
        <f t="shared" si="12"/>
        <v>6.214506061830539</v>
      </c>
      <c r="O107" s="164">
        <f t="shared" si="12"/>
        <v>6.5701067784429315</v>
      </c>
      <c r="P107" s="164">
        <f t="shared" si="12"/>
        <v>6.8596853577564785</v>
      </c>
      <c r="Q107" s="164">
        <f t="shared" si="12"/>
        <v>7.0412017931794857</v>
      </c>
      <c r="R107" s="164">
        <f t="shared" si="12"/>
        <v>7.1433629036259418</v>
      </c>
      <c r="S107" s="164">
        <f t="shared" si="12"/>
        <v>7.2250708919743465</v>
      </c>
      <c r="T107" s="164">
        <f t="shared" si="12"/>
        <v>7.242410910093076</v>
      </c>
      <c r="U107" s="164">
        <f t="shared" si="12"/>
        <v>7.1812420794455738</v>
      </c>
      <c r="V107" s="164">
        <f t="shared" si="12"/>
        <v>7.0266848529656025</v>
      </c>
      <c r="W107" s="164">
        <f t="shared" si="12"/>
        <v>6.7864545039771214</v>
      </c>
      <c r="X107" s="164">
        <f t="shared" si="12"/>
        <v>6.4468603260991282</v>
      </c>
      <c r="Y107" s="164">
        <f t="shared" si="12"/>
        <v>6.2710441925453742</v>
      </c>
      <c r="Z107" s="165">
        <f t="shared" si="12"/>
        <v>6.2399425286767594</v>
      </c>
      <c r="AA107" s="90">
        <f t="shared" si="12"/>
        <v>5.8768878189059448</v>
      </c>
      <c r="AB107" s="166">
        <f t="shared" si="12"/>
        <v>5.6241102036643609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340.24367763087474</v>
      </c>
      <c r="E108" s="460">
        <f t="shared" ref="E108:AB108" si="13">E106+E107</f>
        <v>12.70435871866357</v>
      </c>
      <c r="F108" s="461">
        <f t="shared" si="13"/>
        <v>12.44809082703409</v>
      </c>
      <c r="G108" s="461">
        <f t="shared" si="13"/>
        <v>12.237760986157092</v>
      </c>
      <c r="H108" s="461">
        <f t="shared" si="13"/>
        <v>12.089332712885358</v>
      </c>
      <c r="I108" s="461">
        <f t="shared" si="13"/>
        <v>12.048066727008107</v>
      </c>
      <c r="J108" s="462">
        <f t="shared" si="13"/>
        <v>12.183080881356776</v>
      </c>
      <c r="K108" s="463">
        <f t="shared" si="13"/>
        <v>12.233804243174685</v>
      </c>
      <c r="L108" s="461">
        <f t="shared" si="13"/>
        <v>12.806241744983552</v>
      </c>
      <c r="M108" s="461">
        <f t="shared" si="13"/>
        <v>13.621885678085944</v>
      </c>
      <c r="N108" s="461">
        <f t="shared" si="13"/>
        <v>14.335108787304019</v>
      </c>
      <c r="O108" s="461">
        <f t="shared" si="13"/>
        <v>15.036484112453564</v>
      </c>
      <c r="P108" s="461">
        <f t="shared" si="13"/>
        <v>15.60545297986318</v>
      </c>
      <c r="Q108" s="461">
        <f t="shared" si="13"/>
        <v>15.959765037035911</v>
      </c>
      <c r="R108" s="461">
        <f t="shared" si="13"/>
        <v>16.187797064539637</v>
      </c>
      <c r="S108" s="461">
        <f t="shared" si="13"/>
        <v>16.362997725310372</v>
      </c>
      <c r="T108" s="461">
        <f t="shared" si="13"/>
        <v>16.376700754313646</v>
      </c>
      <c r="U108" s="461">
        <f t="shared" si="13"/>
        <v>16.258958374675245</v>
      </c>
      <c r="V108" s="461">
        <f t="shared" si="13"/>
        <v>15.949394171216202</v>
      </c>
      <c r="W108" s="461">
        <f t="shared" si="13"/>
        <v>15.454824706608857</v>
      </c>
      <c r="X108" s="461">
        <f t="shared" si="13"/>
        <v>14.800005074250855</v>
      </c>
      <c r="Y108" s="461">
        <f t="shared" si="13"/>
        <v>14.446349902596822</v>
      </c>
      <c r="Z108" s="464">
        <f t="shared" si="13"/>
        <v>14.334094961277973</v>
      </c>
      <c r="AA108" s="460">
        <f t="shared" si="13"/>
        <v>13.631178673384859</v>
      </c>
      <c r="AB108" s="462">
        <f t="shared" si="13"/>
        <v>13.131942786694488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-340.24367763087474</v>
      </c>
      <c r="E130" s="431">
        <f t="shared" si="14"/>
        <v>-12.70435871866357</v>
      </c>
      <c r="F130" s="432">
        <f t="shared" si="14"/>
        <v>-12.44809082703409</v>
      </c>
      <c r="G130" s="432">
        <f t="shared" si="14"/>
        <v>-12.237760986157092</v>
      </c>
      <c r="H130" s="432">
        <f t="shared" si="14"/>
        <v>-12.089332712885358</v>
      </c>
      <c r="I130" s="432">
        <f t="shared" si="14"/>
        <v>-12.048066727008107</v>
      </c>
      <c r="J130" s="433">
        <f t="shared" si="14"/>
        <v>-12.183080881356776</v>
      </c>
      <c r="K130" s="434">
        <f t="shared" si="14"/>
        <v>-12.233804243174685</v>
      </c>
      <c r="L130" s="432">
        <f t="shared" si="14"/>
        <v>-12.806241744983552</v>
      </c>
      <c r="M130" s="432">
        <f t="shared" si="14"/>
        <v>-13.621885678085944</v>
      </c>
      <c r="N130" s="432">
        <f t="shared" si="14"/>
        <v>-14.335108787304019</v>
      </c>
      <c r="O130" s="432">
        <f t="shared" si="14"/>
        <v>-15.036484112453564</v>
      </c>
      <c r="P130" s="432">
        <f t="shared" si="14"/>
        <v>-15.60545297986318</v>
      </c>
      <c r="Q130" s="432">
        <f t="shared" si="14"/>
        <v>-15.959765037035911</v>
      </c>
      <c r="R130" s="432">
        <f t="shared" si="14"/>
        <v>-16.187797064539637</v>
      </c>
      <c r="S130" s="432">
        <f t="shared" si="14"/>
        <v>-16.362997725310372</v>
      </c>
      <c r="T130" s="432">
        <f t="shared" si="14"/>
        <v>-16.376700754313646</v>
      </c>
      <c r="U130" s="432">
        <f t="shared" si="14"/>
        <v>-16.258958374675245</v>
      </c>
      <c r="V130" s="432">
        <f t="shared" si="14"/>
        <v>-15.949394171216202</v>
      </c>
      <c r="W130" s="432">
        <f t="shared" si="14"/>
        <v>-15.454824706608857</v>
      </c>
      <c r="X130" s="432">
        <f t="shared" si="14"/>
        <v>-14.800005074250855</v>
      </c>
      <c r="Y130" s="432">
        <f t="shared" si="14"/>
        <v>-14.446349902596822</v>
      </c>
      <c r="Z130" s="435">
        <f t="shared" si="14"/>
        <v>-14.334094961277973</v>
      </c>
      <c r="AA130" s="431">
        <f t="shared" si="14"/>
        <v>-13.631178673384859</v>
      </c>
      <c r="AB130" s="433">
        <f t="shared" si="14"/>
        <v>-13.131942786694488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37430</v>
      </c>
      <c r="C133" s="557" t="s">
        <v>56</v>
      </c>
      <c r="D133" s="558">
        <f>D108</f>
        <v>340.24367763087474</v>
      </c>
      <c r="E133" s="558">
        <f t="shared" ref="E133:AB133" si="15">E108</f>
        <v>12.70435871866357</v>
      </c>
      <c r="F133" s="558">
        <f t="shared" si="15"/>
        <v>12.44809082703409</v>
      </c>
      <c r="G133" s="558">
        <f t="shared" si="15"/>
        <v>12.237760986157092</v>
      </c>
      <c r="H133" s="558">
        <f t="shared" si="15"/>
        <v>12.089332712885358</v>
      </c>
      <c r="I133" s="558">
        <f t="shared" si="15"/>
        <v>12.048066727008107</v>
      </c>
      <c r="J133" s="558">
        <f t="shared" si="15"/>
        <v>12.183080881356776</v>
      </c>
      <c r="K133" s="558">
        <f t="shared" si="15"/>
        <v>12.233804243174685</v>
      </c>
      <c r="L133" s="558">
        <f t="shared" si="15"/>
        <v>12.806241744983552</v>
      </c>
      <c r="M133" s="558">
        <f t="shared" si="15"/>
        <v>13.621885678085944</v>
      </c>
      <c r="N133" s="558">
        <f t="shared" si="15"/>
        <v>14.335108787304019</v>
      </c>
      <c r="O133" s="558">
        <f t="shared" si="15"/>
        <v>15.036484112453564</v>
      </c>
      <c r="P133" s="558">
        <f t="shared" si="15"/>
        <v>15.60545297986318</v>
      </c>
      <c r="Q133" s="558">
        <f t="shared" si="15"/>
        <v>15.959765037035911</v>
      </c>
      <c r="R133" s="558">
        <f t="shared" si="15"/>
        <v>16.187797064539637</v>
      </c>
      <c r="S133" s="558">
        <f t="shared" si="15"/>
        <v>16.362997725310372</v>
      </c>
      <c r="T133" s="558">
        <f t="shared" si="15"/>
        <v>16.376700754313646</v>
      </c>
      <c r="U133" s="558">
        <f t="shared" si="15"/>
        <v>16.258958374675245</v>
      </c>
      <c r="V133" s="558">
        <f t="shared" si="15"/>
        <v>15.949394171216202</v>
      </c>
      <c r="W133" s="558">
        <f t="shared" si="15"/>
        <v>15.454824706608857</v>
      </c>
      <c r="X133" s="558">
        <f t="shared" si="15"/>
        <v>14.800005074250855</v>
      </c>
      <c r="Y133" s="558">
        <f t="shared" si="15"/>
        <v>14.446349902596822</v>
      </c>
      <c r="Z133" s="558">
        <f t="shared" si="15"/>
        <v>14.334094961277973</v>
      </c>
      <c r="AA133" s="558">
        <f t="shared" si="15"/>
        <v>13.631178673384859</v>
      </c>
      <c r="AB133" s="558">
        <f t="shared" si="15"/>
        <v>13.131942786694488</v>
      </c>
    </row>
    <row r="134" spans="1:56" x14ac:dyDescent="0.3">
      <c r="A134" s="555" t="str">
        <f>VLOOKUP(WEEKDAY(B134,2),$B$148:$C$154,2,FALSE)</f>
        <v>Sun</v>
      </c>
      <c r="B134" s="556">
        <f>A3</f>
        <v>37430</v>
      </c>
      <c r="C134" s="557" t="s">
        <v>26</v>
      </c>
      <c r="D134" s="558">
        <f>SUM(D16)</f>
        <v>9598.3210862323394</v>
      </c>
      <c r="E134" s="558">
        <f t="shared" ref="E134:AB134" si="16">SUM(E16)</f>
        <v>373.84922114396954</v>
      </c>
      <c r="F134" s="558">
        <f t="shared" si="16"/>
        <v>368.86190215630353</v>
      </c>
      <c r="G134" s="558">
        <f t="shared" si="16"/>
        <v>362.73253250213975</v>
      </c>
      <c r="H134" s="558">
        <f t="shared" si="16"/>
        <v>358.96071030553344</v>
      </c>
      <c r="I134" s="558">
        <f t="shared" si="16"/>
        <v>353.70845577380584</v>
      </c>
      <c r="J134" s="558">
        <f t="shared" si="16"/>
        <v>359.7983984112517</v>
      </c>
      <c r="K134" s="558">
        <f t="shared" si="16"/>
        <v>360.02257835226783</v>
      </c>
      <c r="L134" s="558">
        <f t="shared" si="16"/>
        <v>369.80121730021796</v>
      </c>
      <c r="M134" s="558">
        <f t="shared" si="16"/>
        <v>384.50196984653621</v>
      </c>
      <c r="N134" s="558">
        <f t="shared" si="16"/>
        <v>399.83936636794101</v>
      </c>
      <c r="O134" s="558">
        <f t="shared" si="16"/>
        <v>415.32485814211725</v>
      </c>
      <c r="P134" s="558">
        <f t="shared" si="16"/>
        <v>427.24824031854581</v>
      </c>
      <c r="Q134" s="558">
        <f t="shared" si="16"/>
        <v>433.87147894207499</v>
      </c>
      <c r="R134" s="558">
        <f t="shared" si="16"/>
        <v>439.45172932000639</v>
      </c>
      <c r="S134" s="558">
        <f t="shared" si="16"/>
        <v>442.19277011360305</v>
      </c>
      <c r="T134" s="558">
        <f t="shared" si="16"/>
        <v>444.13800289391298</v>
      </c>
      <c r="U134" s="558">
        <f t="shared" si="16"/>
        <v>441.22395987610435</v>
      </c>
      <c r="V134" s="558">
        <f t="shared" si="16"/>
        <v>433.3946947438663</v>
      </c>
      <c r="W134" s="558">
        <f t="shared" si="16"/>
        <v>425.26656042188085</v>
      </c>
      <c r="X134" s="558">
        <f t="shared" si="16"/>
        <v>412.54485310719173</v>
      </c>
      <c r="Y134" s="558">
        <f t="shared" si="16"/>
        <v>405.36569182860717</v>
      </c>
      <c r="Z134" s="558">
        <f t="shared" si="16"/>
        <v>405.76861386955221</v>
      </c>
      <c r="AA134" s="558">
        <f t="shared" si="16"/>
        <v>394.22945015971561</v>
      </c>
      <c r="AB134" s="558">
        <f t="shared" si="16"/>
        <v>386.22383033519452</v>
      </c>
    </row>
    <row r="135" spans="1:56" x14ac:dyDescent="0.3">
      <c r="A135" s="555" t="str">
        <f>VLOOKUP(WEEKDAY(B135,2),$B$148:$C$154,2,FALSE)</f>
        <v>Sun</v>
      </c>
      <c r="B135" s="556">
        <f>B134</f>
        <v>37430</v>
      </c>
      <c r="C135" s="557" t="s">
        <v>47</v>
      </c>
      <c r="D135" s="558">
        <f>D63</f>
        <v>9767.1233059750903</v>
      </c>
      <c r="E135" s="558">
        <f t="shared" ref="E135:AB135" si="17">E63</f>
        <v>368.33977414089048</v>
      </c>
      <c r="F135" s="558">
        <f t="shared" si="17"/>
        <v>357.56921454862726</v>
      </c>
      <c r="G135" s="558">
        <f t="shared" si="17"/>
        <v>353.03227922754036</v>
      </c>
      <c r="H135" s="558">
        <f t="shared" si="17"/>
        <v>352.20521613586902</v>
      </c>
      <c r="I135" s="558">
        <f t="shared" si="17"/>
        <v>354.16649363581206</v>
      </c>
      <c r="J135" s="558">
        <f t="shared" si="17"/>
        <v>356.93083451567929</v>
      </c>
      <c r="K135" s="558">
        <f t="shared" si="17"/>
        <v>369.0238737777388</v>
      </c>
      <c r="L135" s="558">
        <f t="shared" si="17"/>
        <v>388.32447010103664</v>
      </c>
      <c r="M135" s="558">
        <f t="shared" si="17"/>
        <v>402.45328573071669</v>
      </c>
      <c r="N135" s="558">
        <f t="shared" si="17"/>
        <v>421.29194124718572</v>
      </c>
      <c r="O135" s="558">
        <f t="shared" si="17"/>
        <v>434.03969862066094</v>
      </c>
      <c r="P135" s="558">
        <f t="shared" si="17"/>
        <v>445.95079969454611</v>
      </c>
      <c r="Q135" s="558">
        <f t="shared" si="17"/>
        <v>451.39359032253606</v>
      </c>
      <c r="R135" s="558">
        <f t="shared" si="17"/>
        <v>456.83746167132529</v>
      </c>
      <c r="S135" s="558">
        <f t="shared" si="17"/>
        <v>455.79334226143919</v>
      </c>
      <c r="T135" s="558">
        <f t="shared" si="17"/>
        <v>452.48956166834887</v>
      </c>
      <c r="U135" s="558">
        <f t="shared" si="17"/>
        <v>447.70328884344269</v>
      </c>
      <c r="V135" s="558">
        <f t="shared" si="17"/>
        <v>442.22784124441881</v>
      </c>
      <c r="W135" s="558">
        <f t="shared" si="17"/>
        <v>437.19939609429156</v>
      </c>
      <c r="X135" s="558">
        <f t="shared" si="17"/>
        <v>426.99900142450559</v>
      </c>
      <c r="Y135" s="558">
        <f t="shared" si="17"/>
        <v>423.27146513795469</v>
      </c>
      <c r="Z135" s="558">
        <f t="shared" si="17"/>
        <v>405.44057128554607</v>
      </c>
      <c r="AA135" s="558">
        <f t="shared" si="17"/>
        <v>389.92918015124064</v>
      </c>
      <c r="AB135" s="558">
        <f t="shared" si="17"/>
        <v>374.51072449373544</v>
      </c>
    </row>
    <row r="136" spans="1:56" ht="15" thickBot="1" x14ac:dyDescent="0.35">
      <c r="B136" s="557"/>
      <c r="C136" s="557" t="s">
        <v>92</v>
      </c>
      <c r="D136" s="559">
        <f>SUM(D134:D135)</f>
        <v>19365.444392207428</v>
      </c>
      <c r="E136" s="559">
        <f t="shared" ref="E136:AB136" si="18">SUM(E134:E135)</f>
        <v>742.18899528486008</v>
      </c>
      <c r="F136" s="559">
        <f t="shared" si="18"/>
        <v>726.43111670493079</v>
      </c>
      <c r="G136" s="559">
        <f t="shared" si="18"/>
        <v>715.7648117296801</v>
      </c>
      <c r="H136" s="559">
        <f t="shared" si="18"/>
        <v>711.16592644140246</v>
      </c>
      <c r="I136" s="559">
        <f t="shared" si="18"/>
        <v>707.8749494096179</v>
      </c>
      <c r="J136" s="559">
        <f t="shared" si="18"/>
        <v>716.72923292693099</v>
      </c>
      <c r="K136" s="559">
        <f t="shared" si="18"/>
        <v>729.04645213000663</v>
      </c>
      <c r="L136" s="559">
        <f t="shared" si="18"/>
        <v>758.12568740125459</v>
      </c>
      <c r="M136" s="559">
        <f t="shared" si="18"/>
        <v>786.95525557725296</v>
      </c>
      <c r="N136" s="559">
        <f t="shared" si="18"/>
        <v>821.13130761512673</v>
      </c>
      <c r="O136" s="559">
        <f t="shared" si="18"/>
        <v>849.36455676277819</v>
      </c>
      <c r="P136" s="559">
        <f t="shared" si="18"/>
        <v>873.19904001309192</v>
      </c>
      <c r="Q136" s="559">
        <f t="shared" si="18"/>
        <v>885.26506926461104</v>
      </c>
      <c r="R136" s="559">
        <f t="shared" si="18"/>
        <v>896.28919099133168</v>
      </c>
      <c r="S136" s="559">
        <f t="shared" si="18"/>
        <v>897.98611237504224</v>
      </c>
      <c r="T136" s="559">
        <f t="shared" si="18"/>
        <v>896.6275645622618</v>
      </c>
      <c r="U136" s="559">
        <f t="shared" si="18"/>
        <v>888.92724871954704</v>
      </c>
      <c r="V136" s="559">
        <f t="shared" si="18"/>
        <v>875.62253598828511</v>
      </c>
      <c r="W136" s="559">
        <f t="shared" si="18"/>
        <v>862.46595651617235</v>
      </c>
      <c r="X136" s="559">
        <f t="shared" si="18"/>
        <v>839.54385453169732</v>
      </c>
      <c r="Y136" s="559">
        <f t="shared" si="18"/>
        <v>828.63715696656186</v>
      </c>
      <c r="Z136" s="559">
        <f t="shared" si="18"/>
        <v>811.20918515509834</v>
      </c>
      <c r="AA136" s="559">
        <f t="shared" si="18"/>
        <v>784.15863031095626</v>
      </c>
      <c r="AB136" s="559">
        <f t="shared" si="18"/>
        <v>760.73455482892996</v>
      </c>
    </row>
    <row r="137" spans="1:56" ht="15" thickTop="1" x14ac:dyDescent="0.3">
      <c r="D137" s="320" t="s">
        <v>91</v>
      </c>
      <c r="E137" s="321">
        <f>AVERAGE(E134:J134,AA134:AB134)</f>
        <v>369.79556259848925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26.688469768909762</v>
      </c>
      <c r="E8" s="336">
        <v>0.8751049616145381</v>
      </c>
      <c r="F8" s="337">
        <v>0.87202553026337815</v>
      </c>
      <c r="G8" s="337">
        <v>0.86741602967094322</v>
      </c>
      <c r="H8" s="337">
        <v>0.87005193043417017</v>
      </c>
      <c r="I8" s="337">
        <v>0.89158015989290218</v>
      </c>
      <c r="J8" s="338">
        <v>0.93865598649817861</v>
      </c>
      <c r="K8" s="339">
        <v>1.0092943077145213</v>
      </c>
      <c r="L8" s="337">
        <v>1.0970834235112954</v>
      </c>
      <c r="M8" s="337">
        <v>1.17394381382143</v>
      </c>
      <c r="N8" s="337">
        <v>1.2189496086442946</v>
      </c>
      <c r="O8" s="337">
        <v>1.2555531912979994</v>
      </c>
      <c r="P8" s="337">
        <v>1.2755563026430219</v>
      </c>
      <c r="Q8" s="337">
        <v>1.2744590590869354</v>
      </c>
      <c r="R8" s="337">
        <v>1.2889269713051106</v>
      </c>
      <c r="S8" s="337">
        <v>1.2996537007777695</v>
      </c>
      <c r="T8" s="337">
        <v>1.2878216794847774</v>
      </c>
      <c r="U8" s="337">
        <v>1.2664226889867105</v>
      </c>
      <c r="V8" s="337">
        <v>1.2257144028723717</v>
      </c>
      <c r="W8" s="337">
        <v>1.1910853574061304</v>
      </c>
      <c r="X8" s="337">
        <v>1.1568684222556207</v>
      </c>
      <c r="Y8" s="337">
        <v>1.1382996618828751</v>
      </c>
      <c r="Z8" s="340">
        <v>1.1202915553992789</v>
      </c>
      <c r="AA8" s="336">
        <v>1.0690145826649076</v>
      </c>
      <c r="AB8" s="338">
        <v>1.0246964407806023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848.90070756668365</v>
      </c>
      <c r="E9" s="342">
        <v>24.513581146014221</v>
      </c>
      <c r="F9" s="343">
        <v>24.465803160542396</v>
      </c>
      <c r="G9" s="343">
        <v>24.419875096100142</v>
      </c>
      <c r="H9" s="343">
        <v>24.613334972498151</v>
      </c>
      <c r="I9" s="343">
        <v>25.560394801400488</v>
      </c>
      <c r="J9" s="344">
        <v>27.758579807241453</v>
      </c>
      <c r="K9" s="345">
        <v>31.205004815990677</v>
      </c>
      <c r="L9" s="343">
        <v>35.447850908825551</v>
      </c>
      <c r="M9" s="343">
        <v>38.864342996914857</v>
      </c>
      <c r="N9" s="343">
        <v>41.20957928328523</v>
      </c>
      <c r="O9" s="343">
        <v>42.862101510489353</v>
      </c>
      <c r="P9" s="343">
        <v>43.716623281265385</v>
      </c>
      <c r="Q9" s="343">
        <v>44.121767492826464</v>
      </c>
      <c r="R9" s="343">
        <v>44.768303231888446</v>
      </c>
      <c r="S9" s="343">
        <v>45.009323534695724</v>
      </c>
      <c r="T9" s="343">
        <v>44.52602835472792</v>
      </c>
      <c r="U9" s="343">
        <v>43.452786905847347</v>
      </c>
      <c r="V9" s="343">
        <v>41.219375633759263</v>
      </c>
      <c r="W9" s="343">
        <v>37.936055935146115</v>
      </c>
      <c r="X9" s="343">
        <v>35.634248093981697</v>
      </c>
      <c r="Y9" s="343">
        <v>34.364445808793924</v>
      </c>
      <c r="Z9" s="346">
        <v>32.905395898753149</v>
      </c>
      <c r="AA9" s="342">
        <v>30.931687621091335</v>
      </c>
      <c r="AB9" s="344">
        <v>29.394217274604387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7214.4570262670768</v>
      </c>
      <c r="E10" s="349">
        <v>231.11472485652533</v>
      </c>
      <c r="F10" s="350">
        <v>229.15375931890625</v>
      </c>
      <c r="G10" s="350">
        <v>228.09492246049379</v>
      </c>
      <c r="H10" s="350">
        <v>227.68554650845053</v>
      </c>
      <c r="I10" s="350">
        <v>231.47909995153728</v>
      </c>
      <c r="J10" s="351">
        <v>246.70168025221676</v>
      </c>
      <c r="K10" s="352">
        <v>267.97233180685873</v>
      </c>
      <c r="L10" s="350">
        <v>296.11655760945712</v>
      </c>
      <c r="M10" s="350">
        <v>320.6812600303702</v>
      </c>
      <c r="N10" s="350">
        <v>337.11145832956566</v>
      </c>
      <c r="O10" s="350">
        <v>350.01544194542561</v>
      </c>
      <c r="P10" s="350">
        <v>357.22706251350883</v>
      </c>
      <c r="Q10" s="350">
        <v>358.93287637081613</v>
      </c>
      <c r="R10" s="350">
        <v>365.33096859663044</v>
      </c>
      <c r="S10" s="350">
        <v>367.35078943417892</v>
      </c>
      <c r="T10" s="350">
        <v>362.67081489866445</v>
      </c>
      <c r="U10" s="350">
        <v>352.991558328363</v>
      </c>
      <c r="V10" s="350">
        <v>335.46445816627914</v>
      </c>
      <c r="W10" s="350">
        <v>317.92409737292559</v>
      </c>
      <c r="X10" s="350">
        <v>306.17800890021664</v>
      </c>
      <c r="Y10" s="350">
        <v>298.64654306133792</v>
      </c>
      <c r="Z10" s="353">
        <v>289.51659120913928</v>
      </c>
      <c r="AA10" s="349">
        <v>273.6767002655759</v>
      </c>
      <c r="AB10" s="351">
        <v>262.41977407963304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62.80735036607291</v>
      </c>
      <c r="E11" s="355">
        <v>2.0746334772433586</v>
      </c>
      <c r="F11" s="356">
        <v>2.0372964639244193</v>
      </c>
      <c r="G11" s="356">
        <v>2.0161439000581667</v>
      </c>
      <c r="H11" s="356">
        <v>2.0383417950992988</v>
      </c>
      <c r="I11" s="356">
        <v>2.1119566396788421</v>
      </c>
      <c r="J11" s="357">
        <v>2.2086277477649459</v>
      </c>
      <c r="K11" s="358">
        <v>2.3348733088473619</v>
      </c>
      <c r="L11" s="356">
        <v>2.5314714832442218</v>
      </c>
      <c r="M11" s="356">
        <v>2.7184208166704775</v>
      </c>
      <c r="N11" s="356">
        <v>2.8116382582057389</v>
      </c>
      <c r="O11" s="356">
        <v>2.8958873688858637</v>
      </c>
      <c r="P11" s="356">
        <v>2.9667556315962065</v>
      </c>
      <c r="Q11" s="356">
        <v>3.0217607488669453</v>
      </c>
      <c r="R11" s="356">
        <v>3.0600474469554797</v>
      </c>
      <c r="S11" s="356">
        <v>3.0960028620308329</v>
      </c>
      <c r="T11" s="356">
        <v>3.0772303759765647</v>
      </c>
      <c r="U11" s="356">
        <v>3.0510020227860801</v>
      </c>
      <c r="V11" s="356">
        <v>2.9926717654526405</v>
      </c>
      <c r="W11" s="356">
        <v>2.8832693107274103</v>
      </c>
      <c r="X11" s="356">
        <v>2.7610546549428694</v>
      </c>
      <c r="Y11" s="356">
        <v>2.7215633025669232</v>
      </c>
      <c r="Z11" s="359">
        <v>2.6509271115257897</v>
      </c>
      <c r="AA11" s="355">
        <v>2.4403572350927192</v>
      </c>
      <c r="AB11" s="357">
        <v>2.3054166379297638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320.88977473013995</v>
      </c>
      <c r="E12" s="362">
        <v>9.4171327080616702</v>
      </c>
      <c r="F12" s="363">
        <v>9.3631097449582725</v>
      </c>
      <c r="G12" s="363">
        <v>9.3281472415031992</v>
      </c>
      <c r="H12" s="363">
        <v>9.4070841412090154</v>
      </c>
      <c r="I12" s="363">
        <v>9.7540316362674471</v>
      </c>
      <c r="J12" s="364">
        <v>10.52714776043768</v>
      </c>
      <c r="K12" s="365">
        <v>11.734224049829983</v>
      </c>
      <c r="L12" s="363">
        <v>13.296363695826406</v>
      </c>
      <c r="M12" s="363">
        <v>14.592944964914984</v>
      </c>
      <c r="N12" s="363">
        <v>15.445440104220097</v>
      </c>
      <c r="O12" s="363">
        <v>16.05273116652857</v>
      </c>
      <c r="P12" s="363">
        <v>16.40490118341442</v>
      </c>
      <c r="Q12" s="363">
        <v>16.600826404152411</v>
      </c>
      <c r="R12" s="363">
        <v>16.850033283006741</v>
      </c>
      <c r="S12" s="363">
        <v>16.95153367309144</v>
      </c>
      <c r="T12" s="363">
        <v>16.794010388961549</v>
      </c>
      <c r="U12" s="363">
        <v>16.430610154520952</v>
      </c>
      <c r="V12" s="363">
        <v>15.651335065236022</v>
      </c>
      <c r="W12" s="363">
        <v>14.421341631694748</v>
      </c>
      <c r="X12" s="363">
        <v>13.502388781165774</v>
      </c>
      <c r="Y12" s="363">
        <v>13.056204179730612</v>
      </c>
      <c r="Z12" s="366">
        <v>12.520827938587704</v>
      </c>
      <c r="AA12" s="362">
        <v>11.692109569954635</v>
      </c>
      <c r="AB12" s="364">
        <v>11.095295262865594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3356.1783236036968</v>
      </c>
      <c r="E13" s="367">
        <v>109.78238257489946</v>
      </c>
      <c r="F13" s="368">
        <v>109.28077128702597</v>
      </c>
      <c r="G13" s="368">
        <v>108.93263084247586</v>
      </c>
      <c r="H13" s="368">
        <v>109.1641997963148</v>
      </c>
      <c r="I13" s="368">
        <v>112.11430622199724</v>
      </c>
      <c r="J13" s="369">
        <v>117.97354278521729</v>
      </c>
      <c r="K13" s="370">
        <v>126.75699595659064</v>
      </c>
      <c r="L13" s="368">
        <v>138.11602876512424</v>
      </c>
      <c r="M13" s="368">
        <v>147.83457911541285</v>
      </c>
      <c r="N13" s="368">
        <v>153.84323824530239</v>
      </c>
      <c r="O13" s="368">
        <v>158.3926034244833</v>
      </c>
      <c r="P13" s="368">
        <v>160.7130260580247</v>
      </c>
      <c r="Q13" s="368">
        <v>162.52079540597916</v>
      </c>
      <c r="R13" s="368">
        <v>164.75058923507146</v>
      </c>
      <c r="S13" s="368">
        <v>165.70163981347352</v>
      </c>
      <c r="T13" s="368">
        <v>163.82519620161</v>
      </c>
      <c r="U13" s="368">
        <v>160.77322181867342</v>
      </c>
      <c r="V13" s="368">
        <v>155.51823031132119</v>
      </c>
      <c r="W13" s="368">
        <v>149.17832831240824</v>
      </c>
      <c r="X13" s="368">
        <v>144.10052576404107</v>
      </c>
      <c r="Y13" s="368">
        <v>141.45929695034883</v>
      </c>
      <c r="Z13" s="371">
        <v>138.46466997597688</v>
      </c>
      <c r="AA13" s="367">
        <v>131.23282880254035</v>
      </c>
      <c r="AB13" s="369">
        <v>125.74869593938358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3739.8754486999092</v>
      </c>
      <c r="E14" s="90">
        <f t="shared" ref="E14:AB14" si="1">SUM(E11:E13)</f>
        <v>121.27414876020448</v>
      </c>
      <c r="F14" s="164">
        <f t="shared" si="1"/>
        <v>120.68117749590866</v>
      </c>
      <c r="G14" s="164">
        <f t="shared" si="1"/>
        <v>120.27692198403723</v>
      </c>
      <c r="H14" s="164">
        <f t="shared" si="1"/>
        <v>120.60962573262312</v>
      </c>
      <c r="I14" s="164">
        <f t="shared" si="1"/>
        <v>123.98029449794353</v>
      </c>
      <c r="J14" s="166">
        <f t="shared" si="1"/>
        <v>130.70931829341993</v>
      </c>
      <c r="K14" s="48">
        <f t="shared" si="1"/>
        <v>140.826093315268</v>
      </c>
      <c r="L14" s="164">
        <f t="shared" si="1"/>
        <v>153.94386394419487</v>
      </c>
      <c r="M14" s="164">
        <f t="shared" si="1"/>
        <v>165.14594489699832</v>
      </c>
      <c r="N14" s="164">
        <f t="shared" si="1"/>
        <v>172.10031660772822</v>
      </c>
      <c r="O14" s="164">
        <f t="shared" si="1"/>
        <v>177.34122195989772</v>
      </c>
      <c r="P14" s="164">
        <f t="shared" si="1"/>
        <v>180.08468287303532</v>
      </c>
      <c r="Q14" s="164">
        <f t="shared" si="1"/>
        <v>182.14338255899852</v>
      </c>
      <c r="R14" s="164">
        <f t="shared" si="1"/>
        <v>184.66066996503369</v>
      </c>
      <c r="S14" s="164">
        <f t="shared" si="1"/>
        <v>185.7491763485958</v>
      </c>
      <c r="T14" s="164">
        <f t="shared" si="1"/>
        <v>183.69643696654811</v>
      </c>
      <c r="U14" s="164">
        <f t="shared" si="1"/>
        <v>180.25483399598045</v>
      </c>
      <c r="V14" s="164">
        <f t="shared" si="1"/>
        <v>174.16223714200984</v>
      </c>
      <c r="W14" s="164">
        <f t="shared" si="1"/>
        <v>166.4829392548304</v>
      </c>
      <c r="X14" s="164">
        <f t="shared" si="1"/>
        <v>160.36396920014971</v>
      </c>
      <c r="Y14" s="164">
        <f t="shared" si="1"/>
        <v>157.23706443264638</v>
      </c>
      <c r="Z14" s="165">
        <f t="shared" si="1"/>
        <v>153.63642502609036</v>
      </c>
      <c r="AA14" s="90">
        <f t="shared" si="1"/>
        <v>145.36529560758771</v>
      </c>
      <c r="AB14" s="166">
        <f t="shared" si="1"/>
        <v>139.14940784017892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8090.0462036026702</v>
      </c>
      <c r="E15" s="90">
        <f t="shared" ref="E15:AB15" si="2">SUM(E8:E10)</f>
        <v>256.50341096415411</v>
      </c>
      <c r="F15" s="164">
        <f t="shared" si="2"/>
        <v>254.49158800971202</v>
      </c>
      <c r="G15" s="164">
        <f t="shared" si="2"/>
        <v>253.38221358626487</v>
      </c>
      <c r="H15" s="164">
        <f t="shared" si="2"/>
        <v>253.16893341138285</v>
      </c>
      <c r="I15" s="164">
        <f t="shared" si="2"/>
        <v>257.9310749128307</v>
      </c>
      <c r="J15" s="166">
        <f t="shared" si="2"/>
        <v>275.39891604595641</v>
      </c>
      <c r="K15" s="48">
        <f t="shared" si="2"/>
        <v>300.18663093056392</v>
      </c>
      <c r="L15" s="164">
        <f t="shared" si="2"/>
        <v>332.66149194179394</v>
      </c>
      <c r="M15" s="164">
        <f t="shared" si="2"/>
        <v>360.71954684110648</v>
      </c>
      <c r="N15" s="164">
        <f t="shared" si="2"/>
        <v>379.53998722149521</v>
      </c>
      <c r="O15" s="164">
        <f t="shared" si="2"/>
        <v>394.13309664721294</v>
      </c>
      <c r="P15" s="164">
        <f t="shared" si="2"/>
        <v>402.21924209741724</v>
      </c>
      <c r="Q15" s="164">
        <f t="shared" si="2"/>
        <v>404.32910292272953</v>
      </c>
      <c r="R15" s="164">
        <f t="shared" si="2"/>
        <v>411.38819879982401</v>
      </c>
      <c r="S15" s="164">
        <f t="shared" si="2"/>
        <v>413.65976666965241</v>
      </c>
      <c r="T15" s="164">
        <f t="shared" si="2"/>
        <v>408.48466493287714</v>
      </c>
      <c r="U15" s="164">
        <f t="shared" si="2"/>
        <v>397.71076792319707</v>
      </c>
      <c r="V15" s="164">
        <f t="shared" si="2"/>
        <v>377.9095482029108</v>
      </c>
      <c r="W15" s="164">
        <f t="shared" si="2"/>
        <v>357.05123866547785</v>
      </c>
      <c r="X15" s="164">
        <f t="shared" si="2"/>
        <v>342.96912541645395</v>
      </c>
      <c r="Y15" s="164">
        <f t="shared" si="2"/>
        <v>334.14928853201474</v>
      </c>
      <c r="Z15" s="165">
        <f t="shared" si="2"/>
        <v>323.54227866329171</v>
      </c>
      <c r="AA15" s="90">
        <f t="shared" si="2"/>
        <v>305.67740246933215</v>
      </c>
      <c r="AB15" s="166">
        <f t="shared" si="2"/>
        <v>292.83868779501802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11829.921652302581</v>
      </c>
      <c r="E16" s="167">
        <f t="shared" ref="E16:AB16" si="3">E14+E15</f>
        <v>377.77755972435858</v>
      </c>
      <c r="F16" s="168">
        <f t="shared" si="3"/>
        <v>375.17276550562065</v>
      </c>
      <c r="G16" s="168">
        <f t="shared" si="3"/>
        <v>373.65913557030211</v>
      </c>
      <c r="H16" s="168">
        <f t="shared" si="3"/>
        <v>373.77855914400595</v>
      </c>
      <c r="I16" s="168">
        <f t="shared" si="3"/>
        <v>381.91136941077423</v>
      </c>
      <c r="J16" s="170">
        <f t="shared" si="3"/>
        <v>406.10823433937634</v>
      </c>
      <c r="K16" s="203">
        <f t="shared" si="3"/>
        <v>441.01272424583192</v>
      </c>
      <c r="L16" s="200">
        <f t="shared" si="3"/>
        <v>486.60535588598884</v>
      </c>
      <c r="M16" s="200">
        <f t="shared" si="3"/>
        <v>525.86549173810477</v>
      </c>
      <c r="N16" s="200">
        <f t="shared" si="3"/>
        <v>551.6403038292234</v>
      </c>
      <c r="O16" s="200">
        <f t="shared" si="3"/>
        <v>571.47431860711072</v>
      </c>
      <c r="P16" s="200">
        <f t="shared" si="3"/>
        <v>582.3039249704525</v>
      </c>
      <c r="Q16" s="200">
        <f t="shared" si="3"/>
        <v>586.47248548172809</v>
      </c>
      <c r="R16" s="200">
        <f t="shared" si="3"/>
        <v>596.04886876485773</v>
      </c>
      <c r="S16" s="200">
        <f t="shared" si="3"/>
        <v>599.40894301824824</v>
      </c>
      <c r="T16" s="200">
        <f t="shared" si="3"/>
        <v>592.18110189942524</v>
      </c>
      <c r="U16" s="200">
        <f t="shared" si="3"/>
        <v>577.96560191917752</v>
      </c>
      <c r="V16" s="200">
        <f t="shared" si="3"/>
        <v>552.07178534492061</v>
      </c>
      <c r="W16" s="200">
        <f t="shared" si="3"/>
        <v>523.53417792030825</v>
      </c>
      <c r="X16" s="200">
        <f t="shared" si="3"/>
        <v>503.33309461660366</v>
      </c>
      <c r="Y16" s="200">
        <f t="shared" si="3"/>
        <v>491.38635296466111</v>
      </c>
      <c r="Z16" s="201">
        <f t="shared" si="3"/>
        <v>477.17870368938208</v>
      </c>
      <c r="AA16" s="199">
        <f t="shared" si="3"/>
        <v>451.04269807691986</v>
      </c>
      <c r="AB16" s="202">
        <f t="shared" si="3"/>
        <v>431.98809563519694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2.0746334772433586</v>
      </c>
      <c r="AL17" s="538">
        <f>$F11</f>
        <v>2.0372964639244193</v>
      </c>
      <c r="AM17" s="538">
        <f>$G11</f>
        <v>2.0161439000581667</v>
      </c>
      <c r="AN17" s="538">
        <f>$H11</f>
        <v>2.0383417950992988</v>
      </c>
      <c r="AO17" s="538"/>
      <c r="AP17" s="538">
        <f>$E12</f>
        <v>9.4171327080616702</v>
      </c>
      <c r="AQ17" s="538">
        <f>$F12</f>
        <v>9.3631097449582725</v>
      </c>
      <c r="AR17" s="538">
        <f>$G12</f>
        <v>9.3281472415031992</v>
      </c>
      <c r="AS17" s="538">
        <f>$H12</f>
        <v>9.4070841412090154</v>
      </c>
      <c r="AT17" s="538"/>
      <c r="AU17" s="538">
        <f>$E13</f>
        <v>109.78238257489946</v>
      </c>
      <c r="AV17" s="538">
        <f>$F13</f>
        <v>109.28077128702597</v>
      </c>
      <c r="AW17" s="538">
        <f>$G13</f>
        <v>108.93263084247586</v>
      </c>
      <c r="AX17" s="538">
        <f>$H13</f>
        <v>109.1641997963148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2.1119566396788421</v>
      </c>
      <c r="AL18" s="538">
        <f>$J11</f>
        <v>2.2086277477649459</v>
      </c>
      <c r="AM18" s="538">
        <f>$K11</f>
        <v>2.3348733088473619</v>
      </c>
      <c r="AN18" s="538">
        <f>$L11</f>
        <v>2.5314714832442218</v>
      </c>
      <c r="AO18" s="538"/>
      <c r="AP18" s="538">
        <f>$I12</f>
        <v>9.7540316362674471</v>
      </c>
      <c r="AQ18" s="538">
        <f>$J12</f>
        <v>10.52714776043768</v>
      </c>
      <c r="AR18" s="538">
        <f>$K12</f>
        <v>11.734224049829983</v>
      </c>
      <c r="AS18" s="538">
        <f>$L12</f>
        <v>13.296363695826406</v>
      </c>
      <c r="AT18" s="538"/>
      <c r="AU18" s="539">
        <f>$I13</f>
        <v>112.11430622199724</v>
      </c>
      <c r="AV18" s="539">
        <f>$J13</f>
        <v>117.97354278521729</v>
      </c>
      <c r="AW18" s="539">
        <f>$K13</f>
        <v>126.75699595659064</v>
      </c>
      <c r="AX18" s="539">
        <f>$L13</f>
        <v>138.11602876512424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2.7184208166704775</v>
      </c>
      <c r="AL19" s="538">
        <f>$N11</f>
        <v>2.8116382582057389</v>
      </c>
      <c r="AM19" s="538">
        <f>$O11</f>
        <v>2.8958873688858637</v>
      </c>
      <c r="AN19" s="538">
        <f>$P11</f>
        <v>2.9667556315962065</v>
      </c>
      <c r="AO19" s="538"/>
      <c r="AP19" s="538">
        <f>$M12</f>
        <v>14.592944964914984</v>
      </c>
      <c r="AQ19" s="538">
        <f>$N12</f>
        <v>15.445440104220097</v>
      </c>
      <c r="AR19" s="538">
        <f>$O12</f>
        <v>16.05273116652857</v>
      </c>
      <c r="AS19" s="538">
        <f>$P12</f>
        <v>16.40490118341442</v>
      </c>
      <c r="AT19" s="538"/>
      <c r="AU19" s="538">
        <f>$M13</f>
        <v>147.83457911541285</v>
      </c>
      <c r="AV19" s="538">
        <f>$N13</f>
        <v>153.84323824530239</v>
      </c>
      <c r="AW19" s="538">
        <f>$O13</f>
        <v>158.3926034244833</v>
      </c>
      <c r="AX19" s="538">
        <f>$P13</f>
        <v>160.7130260580247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3.0217607488669453</v>
      </c>
      <c r="AL20" s="538">
        <f>$R11</f>
        <v>3.0600474469554797</v>
      </c>
      <c r="AM20" s="538">
        <f>$S11</f>
        <v>3.0960028620308329</v>
      </c>
      <c r="AN20" s="538">
        <f>$T11</f>
        <v>3.0772303759765647</v>
      </c>
      <c r="AO20" s="538"/>
      <c r="AP20" s="538">
        <f>$Q12</f>
        <v>16.600826404152411</v>
      </c>
      <c r="AQ20" s="538">
        <f>$R12</f>
        <v>16.850033283006741</v>
      </c>
      <c r="AR20" s="538">
        <f>$S12</f>
        <v>16.95153367309144</v>
      </c>
      <c r="AS20" s="538">
        <f>$T12</f>
        <v>16.794010388961549</v>
      </c>
      <c r="AT20" s="538"/>
      <c r="AU20" s="538">
        <f>$Q13</f>
        <v>162.52079540597916</v>
      </c>
      <c r="AV20" s="538">
        <f>$R13</f>
        <v>164.75058923507146</v>
      </c>
      <c r="AW20" s="538">
        <f>$S13</f>
        <v>165.70163981347352</v>
      </c>
      <c r="AX20" s="538">
        <f>$T13</f>
        <v>163.82519620161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3.0510020227860801</v>
      </c>
      <c r="AL21" s="538">
        <f>$V11</f>
        <v>2.9926717654526405</v>
      </c>
      <c r="AM21" s="538">
        <f>$W11</f>
        <v>2.8832693107274103</v>
      </c>
      <c r="AN21" s="538">
        <f>$X11</f>
        <v>2.7610546549428694</v>
      </c>
      <c r="AO21" s="538"/>
      <c r="AP21" s="538">
        <f>$U12</f>
        <v>16.430610154520952</v>
      </c>
      <c r="AQ21" s="538">
        <f>$V12</f>
        <v>15.651335065236022</v>
      </c>
      <c r="AR21" s="538">
        <f>$W12</f>
        <v>14.421341631694748</v>
      </c>
      <c r="AS21" s="538">
        <f>$X12</f>
        <v>13.502388781165774</v>
      </c>
      <c r="AT21" s="538"/>
      <c r="AU21" s="538">
        <f>$U13</f>
        <v>160.77322181867342</v>
      </c>
      <c r="AV21" s="538">
        <f>$V13</f>
        <v>155.51823031132119</v>
      </c>
      <c r="AW21" s="538">
        <f>$W13</f>
        <v>149.17832831240824</v>
      </c>
      <c r="AX21" s="538">
        <f>$X13</f>
        <v>144.10052576404107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2.7215633025669232</v>
      </c>
      <c r="AL22" s="538">
        <f>$Z11</f>
        <v>2.6509271115257897</v>
      </c>
      <c r="AM22" s="538">
        <f>$AA11</f>
        <v>2.4403572350927192</v>
      </c>
      <c r="AN22" s="540">
        <f>$AB11</f>
        <v>2.3054166379297638</v>
      </c>
      <c r="AO22" s="538"/>
      <c r="AP22" s="538">
        <f>$Y12</f>
        <v>13.056204179730612</v>
      </c>
      <c r="AQ22" s="538">
        <f>$Z12</f>
        <v>12.520827938587704</v>
      </c>
      <c r="AR22" s="538">
        <f>$AA12</f>
        <v>11.692109569954635</v>
      </c>
      <c r="AS22" s="540">
        <f>$AB12</f>
        <v>11.095295262865594</v>
      </c>
      <c r="AT22" s="538"/>
      <c r="AU22" s="538">
        <f>$Y13</f>
        <v>141.45929695034883</v>
      </c>
      <c r="AV22" s="538">
        <f>$Z13</f>
        <v>138.46466997597688</v>
      </c>
      <c r="AW22" s="538">
        <f>$AA13</f>
        <v>131.23282880254035</v>
      </c>
      <c r="AX22" s="540">
        <f>$AB13</f>
        <v>125.74869593938358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62.80735036607291</v>
      </c>
      <c r="AO23" s="538"/>
      <c r="AP23" s="538"/>
      <c r="AQ23" s="538"/>
      <c r="AR23" s="538"/>
      <c r="AS23" s="318">
        <f>SUM(AP17:AS22)</f>
        <v>320.88977473013995</v>
      </c>
      <c r="AT23" s="538"/>
      <c r="AU23" s="538"/>
      <c r="AV23" s="538"/>
      <c r="AW23" s="538"/>
      <c r="AX23" s="318">
        <f>SUM(AU17:AX22)</f>
        <v>3356.1783236036968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194.0783476974193</v>
      </c>
      <c r="E52" s="431">
        <f t="shared" si="4"/>
        <v>23.222440275641418</v>
      </c>
      <c r="F52" s="432">
        <f t="shared" si="4"/>
        <v>25.827234494379354</v>
      </c>
      <c r="G52" s="432">
        <f t="shared" si="4"/>
        <v>27.340864429697888</v>
      </c>
      <c r="H52" s="432">
        <f t="shared" si="4"/>
        <v>27.221440855994047</v>
      </c>
      <c r="I52" s="432">
        <f t="shared" si="4"/>
        <v>19.088630589225772</v>
      </c>
      <c r="J52" s="433">
        <f t="shared" si="4"/>
        <v>-5.1082343393763381</v>
      </c>
      <c r="K52" s="434">
        <f t="shared" si="4"/>
        <v>109.98727575416808</v>
      </c>
      <c r="L52" s="432">
        <f t="shared" si="4"/>
        <v>64.394644114011157</v>
      </c>
      <c r="M52" s="432">
        <f t="shared" si="4"/>
        <v>25.134508261895235</v>
      </c>
      <c r="N52" s="432">
        <f t="shared" si="4"/>
        <v>-0.64030382922339868</v>
      </c>
      <c r="O52" s="432">
        <f t="shared" si="4"/>
        <v>-20.474318607110717</v>
      </c>
      <c r="P52" s="432">
        <f t="shared" si="4"/>
        <v>-31.303924970452499</v>
      </c>
      <c r="Q52" s="432">
        <f t="shared" si="4"/>
        <v>-35.472485481728086</v>
      </c>
      <c r="R52" s="432">
        <f t="shared" si="4"/>
        <v>-45.04886876485773</v>
      </c>
      <c r="S52" s="432">
        <f t="shared" si="4"/>
        <v>-48.408943018248237</v>
      </c>
      <c r="T52" s="432">
        <f t="shared" si="4"/>
        <v>-41.181101899425244</v>
      </c>
      <c r="U52" s="432">
        <f t="shared" si="4"/>
        <v>-26.965601919177516</v>
      </c>
      <c r="V52" s="432">
        <f t="shared" si="4"/>
        <v>-1.0717853449206132</v>
      </c>
      <c r="W52" s="432">
        <f t="shared" si="4"/>
        <v>27.465822079691748</v>
      </c>
      <c r="X52" s="432">
        <f t="shared" si="4"/>
        <v>47.66690538339634</v>
      </c>
      <c r="Y52" s="432">
        <f t="shared" si="4"/>
        <v>59.613647035338886</v>
      </c>
      <c r="Z52" s="435">
        <f t="shared" si="4"/>
        <v>73.821296310617925</v>
      </c>
      <c r="AA52" s="431">
        <f t="shared" si="4"/>
        <v>-50.042698076919862</v>
      </c>
      <c r="AB52" s="433">
        <f t="shared" si="4"/>
        <v>-30.988095635196942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5156.9638320677377</v>
      </c>
      <c r="E57" s="336">
        <v>152.13856430403396</v>
      </c>
      <c r="F57" s="337">
        <v>144.82383596466309</v>
      </c>
      <c r="G57" s="337">
        <v>145.04002288772858</v>
      </c>
      <c r="H57" s="337">
        <v>148.55495158847066</v>
      </c>
      <c r="I57" s="337">
        <v>158.37275928035686</v>
      </c>
      <c r="J57" s="338">
        <v>178.29468880384059</v>
      </c>
      <c r="K57" s="339">
        <v>205.8650905055585</v>
      </c>
      <c r="L57" s="337">
        <v>231.0115015854708</v>
      </c>
      <c r="M57" s="337">
        <v>248.84863530148363</v>
      </c>
      <c r="N57" s="337">
        <v>261.2569841077979</v>
      </c>
      <c r="O57" s="337">
        <v>270.58802262400388</v>
      </c>
      <c r="P57" s="337">
        <v>272.54099223863591</v>
      </c>
      <c r="Q57" s="337">
        <v>273.02875291961493</v>
      </c>
      <c r="R57" s="337">
        <v>274.22821439218166</v>
      </c>
      <c r="S57" s="337">
        <v>271.48900498486859</v>
      </c>
      <c r="T57" s="337">
        <v>261.06662935528914</v>
      </c>
      <c r="U57" s="337">
        <v>246.74484901727513</v>
      </c>
      <c r="V57" s="337">
        <v>230.98009552251875</v>
      </c>
      <c r="W57" s="337">
        <v>220.21482191233386</v>
      </c>
      <c r="X57" s="337">
        <v>214.24132783859247</v>
      </c>
      <c r="Y57" s="337">
        <v>205.49187467051539</v>
      </c>
      <c r="Z57" s="340">
        <v>192.32518290832158</v>
      </c>
      <c r="AA57" s="336">
        <v>179.37396890247484</v>
      </c>
      <c r="AB57" s="338">
        <v>170.4430604517068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3375.3232357436759</v>
      </c>
      <c r="E58" s="449">
        <v>103.09389702228994</v>
      </c>
      <c r="F58" s="450">
        <v>102.63932587993743</v>
      </c>
      <c r="G58" s="450">
        <v>99.476143154820292</v>
      </c>
      <c r="H58" s="450">
        <v>101.82605582732224</v>
      </c>
      <c r="I58" s="450">
        <v>107.98646119131985</v>
      </c>
      <c r="J58" s="451">
        <v>121.63292643060852</v>
      </c>
      <c r="K58" s="452">
        <v>138.0433373408178</v>
      </c>
      <c r="L58" s="450">
        <v>154.79075985662001</v>
      </c>
      <c r="M58" s="450">
        <v>161.00935252063042</v>
      </c>
      <c r="N58" s="450">
        <v>167.07706478347848</v>
      </c>
      <c r="O58" s="450">
        <v>169.91346874756204</v>
      </c>
      <c r="P58" s="450">
        <v>172.59663586982799</v>
      </c>
      <c r="Q58" s="450">
        <v>174.24234465726443</v>
      </c>
      <c r="R58" s="450">
        <v>176.01155791054455</v>
      </c>
      <c r="S58" s="450">
        <v>174.74622934089115</v>
      </c>
      <c r="T58" s="450">
        <v>164.43774438414499</v>
      </c>
      <c r="U58" s="450">
        <v>156.11192740435038</v>
      </c>
      <c r="V58" s="450">
        <v>152.21116603288883</v>
      </c>
      <c r="W58" s="450">
        <v>148.38969080681773</v>
      </c>
      <c r="X58" s="450">
        <v>144.67091005358566</v>
      </c>
      <c r="Y58" s="450">
        <v>133.73891487204585</v>
      </c>
      <c r="Z58" s="453">
        <v>125.64446953180125</v>
      </c>
      <c r="AA58" s="449">
        <v>116.15176607252263</v>
      </c>
      <c r="AB58" s="451">
        <v>108.8810860515833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3685.3540466943882</v>
      </c>
      <c r="E59" s="355">
        <v>99.166753434747804</v>
      </c>
      <c r="F59" s="356">
        <v>90.693412713369085</v>
      </c>
      <c r="G59" s="356">
        <v>90.976561353752786</v>
      </c>
      <c r="H59" s="356">
        <v>94.499326737346422</v>
      </c>
      <c r="I59" s="356">
        <v>103.78000741746038</v>
      </c>
      <c r="J59" s="357">
        <v>121.69588331170539</v>
      </c>
      <c r="K59" s="358">
        <v>146.37248819639859</v>
      </c>
      <c r="L59" s="356">
        <v>168.16625273268386</v>
      </c>
      <c r="M59" s="356">
        <v>183.69107731203894</v>
      </c>
      <c r="N59" s="356">
        <v>194.37730584875806</v>
      </c>
      <c r="O59" s="356">
        <v>202.45799497197112</v>
      </c>
      <c r="P59" s="356">
        <v>205.62921378832391</v>
      </c>
      <c r="Q59" s="356">
        <v>209.59216460055413</v>
      </c>
      <c r="R59" s="356">
        <v>210.12369981949499</v>
      </c>
      <c r="S59" s="356">
        <v>206.77831446734635</v>
      </c>
      <c r="T59" s="356">
        <v>196.46266585098448</v>
      </c>
      <c r="U59" s="356">
        <v>182.0277540407489</v>
      </c>
      <c r="V59" s="356">
        <v>167.14312149302378</v>
      </c>
      <c r="W59" s="356">
        <v>157.16611362626881</v>
      </c>
      <c r="X59" s="356">
        <v>151.91541155003748</v>
      </c>
      <c r="Y59" s="356">
        <v>143.77620463844499</v>
      </c>
      <c r="Z59" s="359">
        <v>130.56394510942675</v>
      </c>
      <c r="AA59" s="355">
        <v>118.53116665448852</v>
      </c>
      <c r="AB59" s="357">
        <v>109.76720702501258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797.60598853789111</v>
      </c>
      <c r="E60" s="367">
        <v>24.397906977860917</v>
      </c>
      <c r="F60" s="368">
        <v>24.341568369301232</v>
      </c>
      <c r="G60" s="368">
        <v>24.322114951864695</v>
      </c>
      <c r="H60" s="368">
        <v>25.017222979884128</v>
      </c>
      <c r="I60" s="368">
        <v>27.159081167985821</v>
      </c>
      <c r="J60" s="369">
        <v>30.356081699542091</v>
      </c>
      <c r="K60" s="370">
        <v>34.83906405369337</v>
      </c>
      <c r="L60" s="368">
        <v>37.164788015051244</v>
      </c>
      <c r="M60" s="368">
        <v>39.720765000491113</v>
      </c>
      <c r="N60" s="368">
        <v>40.279404841325579</v>
      </c>
      <c r="O60" s="368">
        <v>40.601841319327427</v>
      </c>
      <c r="P60" s="368">
        <v>41.07422487809967</v>
      </c>
      <c r="Q60" s="368">
        <v>41.217361137778809</v>
      </c>
      <c r="R60" s="368">
        <v>41.692701796176145</v>
      </c>
      <c r="S60" s="368">
        <v>40.130874220720258</v>
      </c>
      <c r="T60" s="368">
        <v>37.773396557779691</v>
      </c>
      <c r="U60" s="368">
        <v>35.557702806768951</v>
      </c>
      <c r="V60" s="368">
        <v>33.801533818969247</v>
      </c>
      <c r="W60" s="368">
        <v>33.089168287608004</v>
      </c>
      <c r="X60" s="368">
        <v>31.904940955733498</v>
      </c>
      <c r="Y60" s="368">
        <v>29.815906617529233</v>
      </c>
      <c r="Z60" s="371">
        <v>28.911563795077342</v>
      </c>
      <c r="AA60" s="367">
        <v>27.675279059425062</v>
      </c>
      <c r="AB60" s="369">
        <v>26.761495229897633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4482.9600352322786</v>
      </c>
      <c r="E61" s="517">
        <f t="shared" ref="E61:AB61" si="6">SUM(E59:E60)</f>
        <v>123.56466041260872</v>
      </c>
      <c r="F61" s="518">
        <f t="shared" si="6"/>
        <v>115.03498108267031</v>
      </c>
      <c r="G61" s="518">
        <f t="shared" si="6"/>
        <v>115.29867630561748</v>
      </c>
      <c r="H61" s="518">
        <f t="shared" si="6"/>
        <v>119.51654971723055</v>
      </c>
      <c r="I61" s="518">
        <f t="shared" si="6"/>
        <v>130.9390885854462</v>
      </c>
      <c r="J61" s="519">
        <f t="shared" si="6"/>
        <v>152.05196501124749</v>
      </c>
      <c r="K61" s="520">
        <f t="shared" si="6"/>
        <v>181.21155225009196</v>
      </c>
      <c r="L61" s="518">
        <f t="shared" si="6"/>
        <v>205.3310407477351</v>
      </c>
      <c r="M61" s="518">
        <f t="shared" si="6"/>
        <v>223.41184231253004</v>
      </c>
      <c r="N61" s="518">
        <f t="shared" si="6"/>
        <v>234.65671069008363</v>
      </c>
      <c r="O61" s="518">
        <f t="shared" si="6"/>
        <v>243.05983629129855</v>
      </c>
      <c r="P61" s="518">
        <f t="shared" si="6"/>
        <v>246.70343866642358</v>
      </c>
      <c r="Q61" s="518">
        <f t="shared" si="6"/>
        <v>250.80952573833292</v>
      </c>
      <c r="R61" s="518">
        <f t="shared" si="6"/>
        <v>251.81640161567114</v>
      </c>
      <c r="S61" s="518">
        <f t="shared" si="6"/>
        <v>246.90918868806659</v>
      </c>
      <c r="T61" s="518">
        <f t="shared" si="6"/>
        <v>234.23606240876416</v>
      </c>
      <c r="U61" s="518">
        <f t="shared" si="6"/>
        <v>217.58545684751786</v>
      </c>
      <c r="V61" s="518">
        <f t="shared" si="6"/>
        <v>200.94465531199302</v>
      </c>
      <c r="W61" s="518">
        <f t="shared" si="6"/>
        <v>190.25528191387681</v>
      </c>
      <c r="X61" s="518">
        <f t="shared" si="6"/>
        <v>183.82035250577098</v>
      </c>
      <c r="Y61" s="518">
        <f t="shared" si="6"/>
        <v>173.59211125597423</v>
      </c>
      <c r="Z61" s="521">
        <f t="shared" si="6"/>
        <v>159.4755089045041</v>
      </c>
      <c r="AA61" s="517">
        <f t="shared" si="6"/>
        <v>146.20644571391358</v>
      </c>
      <c r="AB61" s="519">
        <f t="shared" si="6"/>
        <v>136.52870225491023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8532.2870678114141</v>
      </c>
      <c r="E62" s="90">
        <f t="shared" ref="E62:AB62" si="7">SUM(E57:E58)</f>
        <v>255.23246132632391</v>
      </c>
      <c r="F62" s="164">
        <f t="shared" si="7"/>
        <v>247.46316184460051</v>
      </c>
      <c r="G62" s="164">
        <f t="shared" si="7"/>
        <v>244.51616604254889</v>
      </c>
      <c r="H62" s="164">
        <f t="shared" si="7"/>
        <v>250.38100741579291</v>
      </c>
      <c r="I62" s="164">
        <f t="shared" si="7"/>
        <v>266.35922047167674</v>
      </c>
      <c r="J62" s="166">
        <f t="shared" si="7"/>
        <v>299.92761523444909</v>
      </c>
      <c r="K62" s="48">
        <f t="shared" si="7"/>
        <v>343.9084278463763</v>
      </c>
      <c r="L62" s="164">
        <f t="shared" si="7"/>
        <v>385.80226144209081</v>
      </c>
      <c r="M62" s="164">
        <f t="shared" si="7"/>
        <v>409.85798782211407</v>
      </c>
      <c r="N62" s="164">
        <f t="shared" si="7"/>
        <v>428.33404889127638</v>
      </c>
      <c r="O62" s="164">
        <f t="shared" si="7"/>
        <v>440.50149137156592</v>
      </c>
      <c r="P62" s="164">
        <f t="shared" si="7"/>
        <v>445.1376281084639</v>
      </c>
      <c r="Q62" s="164">
        <f t="shared" si="7"/>
        <v>447.27109757687936</v>
      </c>
      <c r="R62" s="164">
        <f t="shared" si="7"/>
        <v>450.23977230272624</v>
      </c>
      <c r="S62" s="164">
        <f t="shared" si="7"/>
        <v>446.23523432575973</v>
      </c>
      <c r="T62" s="164">
        <f t="shared" si="7"/>
        <v>425.50437373943413</v>
      </c>
      <c r="U62" s="164">
        <f t="shared" si="7"/>
        <v>402.85677642162551</v>
      </c>
      <c r="V62" s="164">
        <f t="shared" si="7"/>
        <v>383.19126155540755</v>
      </c>
      <c r="W62" s="164">
        <f t="shared" si="7"/>
        <v>368.60451271915156</v>
      </c>
      <c r="X62" s="164">
        <f t="shared" si="7"/>
        <v>358.91223789217815</v>
      </c>
      <c r="Y62" s="164">
        <f t="shared" si="7"/>
        <v>339.23078954256124</v>
      </c>
      <c r="Z62" s="165">
        <f t="shared" si="7"/>
        <v>317.96965244012284</v>
      </c>
      <c r="AA62" s="90">
        <f t="shared" si="7"/>
        <v>295.52573497499748</v>
      </c>
      <c r="AB62" s="166">
        <f t="shared" si="7"/>
        <v>279.32414650329008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13015.247103043694</v>
      </c>
      <c r="E63" s="460">
        <f t="shared" ref="E63:AB63" si="8">E61+E62</f>
        <v>378.79712173893262</v>
      </c>
      <c r="F63" s="461">
        <f t="shared" si="8"/>
        <v>362.49814292727081</v>
      </c>
      <c r="G63" s="461">
        <f t="shared" si="8"/>
        <v>359.81484234816639</v>
      </c>
      <c r="H63" s="461">
        <f t="shared" si="8"/>
        <v>369.89755713302344</v>
      </c>
      <c r="I63" s="461">
        <f t="shared" si="8"/>
        <v>397.29830905712294</v>
      </c>
      <c r="J63" s="462">
        <f t="shared" si="8"/>
        <v>451.97958024569658</v>
      </c>
      <c r="K63" s="463">
        <f t="shared" si="8"/>
        <v>525.11998009646823</v>
      </c>
      <c r="L63" s="461">
        <f t="shared" si="8"/>
        <v>591.13330218982594</v>
      </c>
      <c r="M63" s="461">
        <f t="shared" si="8"/>
        <v>633.26983013464405</v>
      </c>
      <c r="N63" s="461">
        <f t="shared" si="8"/>
        <v>662.99075958135995</v>
      </c>
      <c r="O63" s="461">
        <f t="shared" si="8"/>
        <v>683.56132766286441</v>
      </c>
      <c r="P63" s="461">
        <f t="shared" si="8"/>
        <v>691.84106677488751</v>
      </c>
      <c r="Q63" s="461">
        <f t="shared" si="8"/>
        <v>698.08062331521228</v>
      </c>
      <c r="R63" s="461">
        <f t="shared" si="8"/>
        <v>702.05617391839735</v>
      </c>
      <c r="S63" s="461">
        <f t="shared" si="8"/>
        <v>693.14442301382633</v>
      </c>
      <c r="T63" s="461">
        <f t="shared" si="8"/>
        <v>659.74043614819834</v>
      </c>
      <c r="U63" s="461">
        <f t="shared" si="8"/>
        <v>620.44223326914334</v>
      </c>
      <c r="V63" s="461">
        <f t="shared" si="8"/>
        <v>584.13591686740051</v>
      </c>
      <c r="W63" s="461">
        <f t="shared" si="8"/>
        <v>558.8597946330284</v>
      </c>
      <c r="X63" s="461">
        <f t="shared" si="8"/>
        <v>542.73259039794914</v>
      </c>
      <c r="Y63" s="461">
        <f t="shared" si="8"/>
        <v>512.82290079853544</v>
      </c>
      <c r="Z63" s="464">
        <f t="shared" si="8"/>
        <v>477.44516134462697</v>
      </c>
      <c r="AA63" s="460">
        <f t="shared" si="8"/>
        <v>441.73218068891106</v>
      </c>
      <c r="AB63" s="462">
        <f t="shared" si="8"/>
        <v>415.85284875820031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99.166753434747804</v>
      </c>
      <c r="AL66" s="538">
        <f>$F59</f>
        <v>90.693412713369085</v>
      </c>
      <c r="AM66" s="538">
        <f>$G59</f>
        <v>90.976561353752786</v>
      </c>
      <c r="AN66" s="538">
        <f>$H59</f>
        <v>94.499326737346422</v>
      </c>
      <c r="AO66" s="538"/>
      <c r="AP66" s="538">
        <f>$E60</f>
        <v>24.397906977860917</v>
      </c>
      <c r="AQ66" s="538">
        <f>$F60</f>
        <v>24.341568369301232</v>
      </c>
      <c r="AR66" s="538">
        <f>$G60</f>
        <v>24.322114951864695</v>
      </c>
      <c r="AS66" s="538">
        <f>$H60</f>
        <v>25.017222979884128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103.78000741746038</v>
      </c>
      <c r="AL67" s="538">
        <f>$J59</f>
        <v>121.69588331170539</v>
      </c>
      <c r="AM67" s="538">
        <f>$K59</f>
        <v>146.37248819639859</v>
      </c>
      <c r="AN67" s="538">
        <f>$L59</f>
        <v>168.16625273268386</v>
      </c>
      <c r="AO67" s="538"/>
      <c r="AP67" s="538">
        <f>$I60</f>
        <v>27.159081167985821</v>
      </c>
      <c r="AQ67" s="538">
        <f>$J60</f>
        <v>30.356081699542091</v>
      </c>
      <c r="AR67" s="538">
        <f>$K60</f>
        <v>34.83906405369337</v>
      </c>
      <c r="AS67" s="538">
        <f>$L60</f>
        <v>37.164788015051244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183.69107731203894</v>
      </c>
      <c r="AL68" s="538">
        <f>$N59</f>
        <v>194.37730584875806</v>
      </c>
      <c r="AM68" s="538">
        <f>$O59</f>
        <v>202.45799497197112</v>
      </c>
      <c r="AN68" s="538">
        <f>$P59</f>
        <v>205.62921378832391</v>
      </c>
      <c r="AO68" s="538"/>
      <c r="AP68" s="538">
        <f>$M60</f>
        <v>39.720765000491113</v>
      </c>
      <c r="AQ68" s="538">
        <f>$N60</f>
        <v>40.279404841325579</v>
      </c>
      <c r="AR68" s="538">
        <f>$O60</f>
        <v>40.601841319327427</v>
      </c>
      <c r="AS68" s="538">
        <f>$P60</f>
        <v>41.07422487809967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209.59216460055413</v>
      </c>
      <c r="AL69" s="538">
        <f>$R59</f>
        <v>210.12369981949499</v>
      </c>
      <c r="AM69" s="538">
        <f>$S59</f>
        <v>206.77831446734635</v>
      </c>
      <c r="AN69" s="538">
        <f>$T59</f>
        <v>196.46266585098448</v>
      </c>
      <c r="AO69" s="538"/>
      <c r="AP69" s="538">
        <f>$Q60</f>
        <v>41.217361137778809</v>
      </c>
      <c r="AQ69" s="538">
        <f>$R60</f>
        <v>41.692701796176145</v>
      </c>
      <c r="AR69" s="538">
        <f>$S60</f>
        <v>40.130874220720258</v>
      </c>
      <c r="AS69" s="538">
        <f>$T60</f>
        <v>37.773396557779691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182.0277540407489</v>
      </c>
      <c r="AL70" s="538">
        <f>$V59</f>
        <v>167.14312149302378</v>
      </c>
      <c r="AM70" s="538">
        <f>$W59</f>
        <v>157.16611362626881</v>
      </c>
      <c r="AN70" s="538">
        <f>$X59</f>
        <v>151.91541155003748</v>
      </c>
      <c r="AO70" s="538"/>
      <c r="AP70" s="538">
        <f>$U60</f>
        <v>35.557702806768951</v>
      </c>
      <c r="AQ70" s="538">
        <f>$V60</f>
        <v>33.801533818969247</v>
      </c>
      <c r="AR70" s="538">
        <f>$W60</f>
        <v>33.089168287608004</v>
      </c>
      <c r="AS70" s="538">
        <f>$X60</f>
        <v>31.904940955733498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143.77620463844499</v>
      </c>
      <c r="AL71" s="538">
        <f>$Z59</f>
        <v>130.56394510942675</v>
      </c>
      <c r="AM71" s="538">
        <f>$AA59</f>
        <v>118.53116665448852</v>
      </c>
      <c r="AN71" s="540">
        <f>$AB59</f>
        <v>109.76720702501258</v>
      </c>
      <c r="AO71" s="538"/>
      <c r="AP71" s="538">
        <f>$Y60</f>
        <v>29.815906617529233</v>
      </c>
      <c r="AQ71" s="538">
        <f>$Z60</f>
        <v>28.911563795077342</v>
      </c>
      <c r="AR71" s="538">
        <f>$AA60</f>
        <v>27.675279059425062</v>
      </c>
      <c r="AS71" s="540">
        <f>$AB60</f>
        <v>26.761495229897633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3685.3540466943882</v>
      </c>
      <c r="AO72" s="538"/>
      <c r="AP72" s="538"/>
      <c r="AQ72" s="538"/>
      <c r="AR72" s="538"/>
      <c r="AS72" s="318">
        <f>SUM(AP66:AS71)</f>
        <v>797.60598853789111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793.75289695630636</v>
      </c>
      <c r="E99" s="431">
        <f t="shared" si="9"/>
        <v>46.202878261067383</v>
      </c>
      <c r="F99" s="432">
        <f t="shared" si="9"/>
        <v>62.501857072729194</v>
      </c>
      <c r="G99" s="432">
        <f t="shared" si="9"/>
        <v>65.185157651833606</v>
      </c>
      <c r="H99" s="432">
        <f t="shared" si="9"/>
        <v>55.10244286697656</v>
      </c>
      <c r="I99" s="432">
        <f t="shared" si="9"/>
        <v>27.701690942877065</v>
      </c>
      <c r="J99" s="433">
        <f t="shared" si="9"/>
        <v>-26.979580245696582</v>
      </c>
      <c r="K99" s="434">
        <f t="shared" si="9"/>
        <v>124.88001990353177</v>
      </c>
      <c r="L99" s="432">
        <f t="shared" si="9"/>
        <v>58.86669781017406</v>
      </c>
      <c r="M99" s="432">
        <f t="shared" si="9"/>
        <v>17.730169865355947</v>
      </c>
      <c r="N99" s="432">
        <f t="shared" si="9"/>
        <v>-11.990759581359953</v>
      </c>
      <c r="O99" s="432">
        <f t="shared" si="9"/>
        <v>-32.561327662864414</v>
      </c>
      <c r="P99" s="432">
        <f t="shared" si="9"/>
        <v>-40.841066774887508</v>
      </c>
      <c r="Q99" s="432">
        <f t="shared" si="9"/>
        <v>-47.080623315212279</v>
      </c>
      <c r="R99" s="432">
        <f t="shared" si="9"/>
        <v>-51.056173918397349</v>
      </c>
      <c r="S99" s="432">
        <f t="shared" si="9"/>
        <v>-42.144423013826326</v>
      </c>
      <c r="T99" s="432">
        <f t="shared" si="9"/>
        <v>-8.7404361481983415</v>
      </c>
      <c r="U99" s="432">
        <f t="shared" si="9"/>
        <v>30.557766730856656</v>
      </c>
      <c r="V99" s="432">
        <f t="shared" si="9"/>
        <v>65.86408313259949</v>
      </c>
      <c r="W99" s="432">
        <f t="shared" si="9"/>
        <v>91.1402053669716</v>
      </c>
      <c r="X99" s="432">
        <f t="shared" si="9"/>
        <v>107.26740960205086</v>
      </c>
      <c r="Y99" s="432">
        <f t="shared" si="9"/>
        <v>137.17709920146456</v>
      </c>
      <c r="Z99" s="435">
        <f t="shared" si="9"/>
        <v>172.55483865537303</v>
      </c>
      <c r="AA99" s="431">
        <f t="shared" si="9"/>
        <v>-16.732180688911058</v>
      </c>
      <c r="AB99" s="433">
        <f t="shared" si="9"/>
        <v>9.1471512417996905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185.52695595424123</v>
      </c>
      <c r="E104" s="336">
        <v>5.3575364500915406</v>
      </c>
      <c r="F104" s="337">
        <v>5.2396933833728747</v>
      </c>
      <c r="G104" s="337">
        <v>5.1862251607156189</v>
      </c>
      <c r="H104" s="337">
        <v>5.2084891657290129</v>
      </c>
      <c r="I104" s="337">
        <v>5.4396840334611385</v>
      </c>
      <c r="J104" s="338">
        <v>5.8571370502532325</v>
      </c>
      <c r="K104" s="339">
        <v>6.5082076390987433</v>
      </c>
      <c r="L104" s="337">
        <v>7.4228547207516264</v>
      </c>
      <c r="M104" s="337">
        <v>8.3252756767828018</v>
      </c>
      <c r="N104" s="337">
        <v>8.9308586890431272</v>
      </c>
      <c r="O104" s="337">
        <v>9.4079039427091669</v>
      </c>
      <c r="P104" s="337">
        <v>9.7084648110991214</v>
      </c>
      <c r="Q104" s="337">
        <v>9.8213136441992681</v>
      </c>
      <c r="R104" s="337">
        <v>10.016684353710076</v>
      </c>
      <c r="S104" s="337">
        <v>10.105053187676752</v>
      </c>
      <c r="T104" s="337">
        <v>9.9833640468931062</v>
      </c>
      <c r="U104" s="337">
        <v>9.6794481946417861</v>
      </c>
      <c r="V104" s="337">
        <v>9.1060264833712736</v>
      </c>
      <c r="W104" s="337">
        <v>8.4349864461286401</v>
      </c>
      <c r="X104" s="337">
        <v>7.9180609881669097</v>
      </c>
      <c r="Y104" s="337">
        <v>7.6770811853901266</v>
      </c>
      <c r="Z104" s="340">
        <v>7.3021374583627976</v>
      </c>
      <c r="AA104" s="336">
        <v>6.6605558689762896</v>
      </c>
      <c r="AB104" s="338">
        <v>6.2299133736162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238.56563261435747</v>
      </c>
      <c r="E105" s="367">
        <v>7.262475267899223</v>
      </c>
      <c r="F105" s="368">
        <v>7.197820557022613</v>
      </c>
      <c r="G105" s="368">
        <v>7.1558173106800211</v>
      </c>
      <c r="H105" s="368">
        <v>7.2093212703877549</v>
      </c>
      <c r="I105" s="368">
        <v>7.4785001733296994</v>
      </c>
      <c r="J105" s="369">
        <v>7.9919951410959236</v>
      </c>
      <c r="K105" s="370">
        <v>8.7539820615098982</v>
      </c>
      <c r="L105" s="368">
        <v>9.7770785765982691</v>
      </c>
      <c r="M105" s="368">
        <v>10.674144047771708</v>
      </c>
      <c r="N105" s="368">
        <v>11.219596909977284</v>
      </c>
      <c r="O105" s="368">
        <v>11.651704813156535</v>
      </c>
      <c r="P105" s="368">
        <v>11.912509869045063</v>
      </c>
      <c r="Q105" s="368">
        <v>12.057886878293534</v>
      </c>
      <c r="R105" s="368">
        <v>12.252790021920818</v>
      </c>
      <c r="S105" s="368">
        <v>12.323514181290623</v>
      </c>
      <c r="T105" s="368">
        <v>12.189262587447715</v>
      </c>
      <c r="U105" s="368">
        <v>11.921663705366932</v>
      </c>
      <c r="V105" s="368">
        <v>11.419739426898992</v>
      </c>
      <c r="W105" s="368">
        <v>10.795056787040908</v>
      </c>
      <c r="X105" s="368">
        <v>10.269067833836676</v>
      </c>
      <c r="Y105" s="368">
        <v>10.001271241139627</v>
      </c>
      <c r="Z105" s="371">
        <v>9.6388301227476028</v>
      </c>
      <c r="AA105" s="367">
        <v>8.9459580419538849</v>
      </c>
      <c r="AB105" s="369">
        <v>8.4656457879461655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238.56563261435747</v>
      </c>
      <c r="E106" s="454">
        <f t="shared" ref="E106:AB106" si="11">E105</f>
        <v>7.262475267899223</v>
      </c>
      <c r="F106" s="455">
        <f t="shared" si="11"/>
        <v>7.197820557022613</v>
      </c>
      <c r="G106" s="455">
        <f t="shared" si="11"/>
        <v>7.1558173106800211</v>
      </c>
      <c r="H106" s="455">
        <f t="shared" si="11"/>
        <v>7.2093212703877549</v>
      </c>
      <c r="I106" s="455">
        <f t="shared" si="11"/>
        <v>7.4785001733296994</v>
      </c>
      <c r="J106" s="456">
        <f t="shared" si="11"/>
        <v>7.9919951410959236</v>
      </c>
      <c r="K106" s="457">
        <f t="shared" si="11"/>
        <v>8.7539820615098982</v>
      </c>
      <c r="L106" s="455">
        <f t="shared" si="11"/>
        <v>9.7770785765982691</v>
      </c>
      <c r="M106" s="455">
        <f t="shared" si="11"/>
        <v>10.674144047771708</v>
      </c>
      <c r="N106" s="455">
        <f t="shared" si="11"/>
        <v>11.219596909977284</v>
      </c>
      <c r="O106" s="455">
        <f t="shared" si="11"/>
        <v>11.651704813156535</v>
      </c>
      <c r="P106" s="455">
        <f t="shared" si="11"/>
        <v>11.912509869045063</v>
      </c>
      <c r="Q106" s="455">
        <f t="shared" si="11"/>
        <v>12.057886878293534</v>
      </c>
      <c r="R106" s="455">
        <f t="shared" si="11"/>
        <v>12.252790021920818</v>
      </c>
      <c r="S106" s="455">
        <f t="shared" si="11"/>
        <v>12.323514181290623</v>
      </c>
      <c r="T106" s="455">
        <f t="shared" si="11"/>
        <v>12.189262587447715</v>
      </c>
      <c r="U106" s="455">
        <f t="shared" si="11"/>
        <v>11.921663705366932</v>
      </c>
      <c r="V106" s="455">
        <f t="shared" si="11"/>
        <v>11.419739426898992</v>
      </c>
      <c r="W106" s="455">
        <f t="shared" si="11"/>
        <v>10.795056787040908</v>
      </c>
      <c r="X106" s="455">
        <f t="shared" si="11"/>
        <v>10.269067833836676</v>
      </c>
      <c r="Y106" s="455">
        <f t="shared" si="11"/>
        <v>10.001271241139627</v>
      </c>
      <c r="Z106" s="458">
        <f t="shared" si="11"/>
        <v>9.6388301227476028</v>
      </c>
      <c r="AA106" s="454">
        <f t="shared" si="11"/>
        <v>8.9459580419538849</v>
      </c>
      <c r="AB106" s="456">
        <f t="shared" si="11"/>
        <v>8.4656457879461655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185.52695595424123</v>
      </c>
      <c r="E107" s="90">
        <f t="shared" ref="E107:AB107" si="12">E104</f>
        <v>5.3575364500915406</v>
      </c>
      <c r="F107" s="164">
        <f t="shared" si="12"/>
        <v>5.2396933833728747</v>
      </c>
      <c r="G107" s="164">
        <f t="shared" si="12"/>
        <v>5.1862251607156189</v>
      </c>
      <c r="H107" s="164">
        <f t="shared" si="12"/>
        <v>5.2084891657290129</v>
      </c>
      <c r="I107" s="164">
        <f t="shared" si="12"/>
        <v>5.4396840334611385</v>
      </c>
      <c r="J107" s="166">
        <f t="shared" si="12"/>
        <v>5.8571370502532325</v>
      </c>
      <c r="K107" s="48">
        <f t="shared" si="12"/>
        <v>6.5082076390987433</v>
      </c>
      <c r="L107" s="164">
        <f t="shared" si="12"/>
        <v>7.4228547207516264</v>
      </c>
      <c r="M107" s="164">
        <f t="shared" si="12"/>
        <v>8.3252756767828018</v>
      </c>
      <c r="N107" s="164">
        <f t="shared" si="12"/>
        <v>8.9308586890431272</v>
      </c>
      <c r="O107" s="164">
        <f t="shared" si="12"/>
        <v>9.4079039427091669</v>
      </c>
      <c r="P107" s="164">
        <f t="shared" si="12"/>
        <v>9.7084648110991214</v>
      </c>
      <c r="Q107" s="164">
        <f t="shared" si="12"/>
        <v>9.8213136441992681</v>
      </c>
      <c r="R107" s="164">
        <f t="shared" si="12"/>
        <v>10.016684353710076</v>
      </c>
      <c r="S107" s="164">
        <f t="shared" si="12"/>
        <v>10.105053187676752</v>
      </c>
      <c r="T107" s="164">
        <f t="shared" si="12"/>
        <v>9.9833640468931062</v>
      </c>
      <c r="U107" s="164">
        <f t="shared" si="12"/>
        <v>9.6794481946417861</v>
      </c>
      <c r="V107" s="164">
        <f t="shared" si="12"/>
        <v>9.1060264833712736</v>
      </c>
      <c r="W107" s="164">
        <f t="shared" si="12"/>
        <v>8.4349864461286401</v>
      </c>
      <c r="X107" s="164">
        <f t="shared" si="12"/>
        <v>7.9180609881669097</v>
      </c>
      <c r="Y107" s="164">
        <f t="shared" si="12"/>
        <v>7.6770811853901266</v>
      </c>
      <c r="Z107" s="165">
        <f t="shared" si="12"/>
        <v>7.3021374583627976</v>
      </c>
      <c r="AA107" s="90">
        <f t="shared" si="12"/>
        <v>6.6605558689762896</v>
      </c>
      <c r="AB107" s="166">
        <f t="shared" si="12"/>
        <v>6.2299133736162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424.09258856859861</v>
      </c>
      <c r="E108" s="460">
        <f t="shared" ref="E108:AB108" si="13">E106+E107</f>
        <v>12.620011717990764</v>
      </c>
      <c r="F108" s="461">
        <f t="shared" si="13"/>
        <v>12.437513940395487</v>
      </c>
      <c r="G108" s="461">
        <f t="shared" si="13"/>
        <v>12.34204247139564</v>
      </c>
      <c r="H108" s="461">
        <f t="shared" si="13"/>
        <v>12.417810436116767</v>
      </c>
      <c r="I108" s="461">
        <f t="shared" si="13"/>
        <v>12.918184206790837</v>
      </c>
      <c r="J108" s="462">
        <f t="shared" si="13"/>
        <v>13.849132191349156</v>
      </c>
      <c r="K108" s="463">
        <f t="shared" si="13"/>
        <v>15.262189700608641</v>
      </c>
      <c r="L108" s="461">
        <f t="shared" si="13"/>
        <v>17.199933297349894</v>
      </c>
      <c r="M108" s="461">
        <f t="shared" si="13"/>
        <v>18.99941972455451</v>
      </c>
      <c r="N108" s="461">
        <f t="shared" si="13"/>
        <v>20.150455599020411</v>
      </c>
      <c r="O108" s="461">
        <f t="shared" si="13"/>
        <v>21.059608755865703</v>
      </c>
      <c r="P108" s="461">
        <f t="shared" si="13"/>
        <v>21.620974680144187</v>
      </c>
      <c r="Q108" s="461">
        <f t="shared" si="13"/>
        <v>21.879200522492802</v>
      </c>
      <c r="R108" s="461">
        <f t="shared" si="13"/>
        <v>22.269474375630892</v>
      </c>
      <c r="S108" s="461">
        <f t="shared" si="13"/>
        <v>22.428567368967375</v>
      </c>
      <c r="T108" s="461">
        <f t="shared" si="13"/>
        <v>22.172626634340823</v>
      </c>
      <c r="U108" s="461">
        <f t="shared" si="13"/>
        <v>21.601111900008718</v>
      </c>
      <c r="V108" s="461">
        <f t="shared" si="13"/>
        <v>20.525765910270266</v>
      </c>
      <c r="W108" s="461">
        <f t="shared" si="13"/>
        <v>19.230043233169546</v>
      </c>
      <c r="X108" s="461">
        <f t="shared" si="13"/>
        <v>18.187128822003586</v>
      </c>
      <c r="Y108" s="461">
        <f t="shared" si="13"/>
        <v>17.678352426529752</v>
      </c>
      <c r="Z108" s="464">
        <f t="shared" si="13"/>
        <v>16.940967581110399</v>
      </c>
      <c r="AA108" s="460">
        <f t="shared" si="13"/>
        <v>15.606513910930175</v>
      </c>
      <c r="AB108" s="462">
        <f t="shared" si="13"/>
        <v>14.695559161562365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-424.09258856859861</v>
      </c>
      <c r="E130" s="431">
        <f t="shared" si="14"/>
        <v>-12.620011717990764</v>
      </c>
      <c r="F130" s="432">
        <f t="shared" si="14"/>
        <v>-12.437513940395487</v>
      </c>
      <c r="G130" s="432">
        <f t="shared" si="14"/>
        <v>-12.34204247139564</v>
      </c>
      <c r="H130" s="432">
        <f t="shared" si="14"/>
        <v>-12.417810436116767</v>
      </c>
      <c r="I130" s="432">
        <f t="shared" si="14"/>
        <v>-12.918184206790837</v>
      </c>
      <c r="J130" s="433">
        <f t="shared" si="14"/>
        <v>-13.849132191349156</v>
      </c>
      <c r="K130" s="434">
        <f t="shared" si="14"/>
        <v>-15.262189700608641</v>
      </c>
      <c r="L130" s="432">
        <f t="shared" si="14"/>
        <v>-17.199933297349894</v>
      </c>
      <c r="M130" s="432">
        <f t="shared" si="14"/>
        <v>-18.99941972455451</v>
      </c>
      <c r="N130" s="432">
        <f t="shared" si="14"/>
        <v>-20.150455599020411</v>
      </c>
      <c r="O130" s="432">
        <f t="shared" si="14"/>
        <v>-21.059608755865703</v>
      </c>
      <c r="P130" s="432">
        <f t="shared" si="14"/>
        <v>-21.620974680144187</v>
      </c>
      <c r="Q130" s="432">
        <f t="shared" si="14"/>
        <v>-21.879200522492802</v>
      </c>
      <c r="R130" s="432">
        <f t="shared" si="14"/>
        <v>-22.269474375630892</v>
      </c>
      <c r="S130" s="432">
        <f t="shared" si="14"/>
        <v>-22.428567368967375</v>
      </c>
      <c r="T130" s="432">
        <f t="shared" si="14"/>
        <v>-22.172626634340823</v>
      </c>
      <c r="U130" s="432">
        <f t="shared" si="14"/>
        <v>-21.601111900008718</v>
      </c>
      <c r="V130" s="432">
        <f t="shared" si="14"/>
        <v>-20.525765910270266</v>
      </c>
      <c r="W130" s="432">
        <f t="shared" si="14"/>
        <v>-19.230043233169546</v>
      </c>
      <c r="X130" s="432">
        <f t="shared" si="14"/>
        <v>-18.187128822003586</v>
      </c>
      <c r="Y130" s="432">
        <f t="shared" si="14"/>
        <v>-17.678352426529752</v>
      </c>
      <c r="Z130" s="435">
        <f t="shared" si="14"/>
        <v>-16.940967581110399</v>
      </c>
      <c r="AA130" s="431">
        <f t="shared" si="14"/>
        <v>-15.606513910930175</v>
      </c>
      <c r="AB130" s="433">
        <f t="shared" si="14"/>
        <v>-14.695559161562365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37431</v>
      </c>
      <c r="C133" s="557" t="s">
        <v>56</v>
      </c>
      <c r="D133" s="558">
        <f>D108</f>
        <v>424.09258856859861</v>
      </c>
      <c r="E133" s="558">
        <f t="shared" ref="E133:AB133" si="15">E108</f>
        <v>12.620011717990764</v>
      </c>
      <c r="F133" s="558">
        <f t="shared" si="15"/>
        <v>12.437513940395487</v>
      </c>
      <c r="G133" s="558">
        <f t="shared" si="15"/>
        <v>12.34204247139564</v>
      </c>
      <c r="H133" s="558">
        <f t="shared" si="15"/>
        <v>12.417810436116767</v>
      </c>
      <c r="I133" s="558">
        <f t="shared" si="15"/>
        <v>12.918184206790837</v>
      </c>
      <c r="J133" s="558">
        <f t="shared" si="15"/>
        <v>13.849132191349156</v>
      </c>
      <c r="K133" s="558">
        <f t="shared" si="15"/>
        <v>15.262189700608641</v>
      </c>
      <c r="L133" s="558">
        <f t="shared" si="15"/>
        <v>17.199933297349894</v>
      </c>
      <c r="M133" s="558">
        <f t="shared" si="15"/>
        <v>18.99941972455451</v>
      </c>
      <c r="N133" s="558">
        <f t="shared" si="15"/>
        <v>20.150455599020411</v>
      </c>
      <c r="O133" s="558">
        <f t="shared" si="15"/>
        <v>21.059608755865703</v>
      </c>
      <c r="P133" s="558">
        <f t="shared" si="15"/>
        <v>21.620974680144187</v>
      </c>
      <c r="Q133" s="558">
        <f t="shared" si="15"/>
        <v>21.879200522492802</v>
      </c>
      <c r="R133" s="558">
        <f t="shared" si="15"/>
        <v>22.269474375630892</v>
      </c>
      <c r="S133" s="558">
        <f t="shared" si="15"/>
        <v>22.428567368967375</v>
      </c>
      <c r="T133" s="558">
        <f t="shared" si="15"/>
        <v>22.172626634340823</v>
      </c>
      <c r="U133" s="558">
        <f t="shared" si="15"/>
        <v>21.601111900008718</v>
      </c>
      <c r="V133" s="558">
        <f t="shared" si="15"/>
        <v>20.525765910270266</v>
      </c>
      <c r="W133" s="558">
        <f t="shared" si="15"/>
        <v>19.230043233169546</v>
      </c>
      <c r="X133" s="558">
        <f t="shared" si="15"/>
        <v>18.187128822003586</v>
      </c>
      <c r="Y133" s="558">
        <f t="shared" si="15"/>
        <v>17.678352426529752</v>
      </c>
      <c r="Z133" s="558">
        <f t="shared" si="15"/>
        <v>16.940967581110399</v>
      </c>
      <c r="AA133" s="558">
        <f t="shared" si="15"/>
        <v>15.606513910930175</v>
      </c>
      <c r="AB133" s="558">
        <f t="shared" si="15"/>
        <v>14.695559161562365</v>
      </c>
    </row>
    <row r="134" spans="1:56" x14ac:dyDescent="0.3">
      <c r="A134" s="555" t="str">
        <f>VLOOKUP(WEEKDAY(B134,2),$B$148:$C$154,2,FALSE)</f>
        <v>Mon</v>
      </c>
      <c r="B134" s="556">
        <f>A3</f>
        <v>37431</v>
      </c>
      <c r="C134" s="557" t="s">
        <v>26</v>
      </c>
      <c r="D134" s="558">
        <f>SUM(D16)</f>
        <v>11829.921652302581</v>
      </c>
      <c r="E134" s="558">
        <f t="shared" ref="E134:AB134" si="16">SUM(E16)</f>
        <v>377.77755972435858</v>
      </c>
      <c r="F134" s="558">
        <f t="shared" si="16"/>
        <v>375.17276550562065</v>
      </c>
      <c r="G134" s="558">
        <f t="shared" si="16"/>
        <v>373.65913557030211</v>
      </c>
      <c r="H134" s="558">
        <f t="shared" si="16"/>
        <v>373.77855914400595</v>
      </c>
      <c r="I134" s="558">
        <f t="shared" si="16"/>
        <v>381.91136941077423</v>
      </c>
      <c r="J134" s="558">
        <f t="shared" si="16"/>
        <v>406.10823433937634</v>
      </c>
      <c r="K134" s="558">
        <f t="shared" si="16"/>
        <v>441.01272424583192</v>
      </c>
      <c r="L134" s="558">
        <f t="shared" si="16"/>
        <v>486.60535588598884</v>
      </c>
      <c r="M134" s="558">
        <f t="shared" si="16"/>
        <v>525.86549173810477</v>
      </c>
      <c r="N134" s="558">
        <f t="shared" si="16"/>
        <v>551.6403038292234</v>
      </c>
      <c r="O134" s="558">
        <f t="shared" si="16"/>
        <v>571.47431860711072</v>
      </c>
      <c r="P134" s="558">
        <f t="shared" si="16"/>
        <v>582.3039249704525</v>
      </c>
      <c r="Q134" s="558">
        <f t="shared" si="16"/>
        <v>586.47248548172809</v>
      </c>
      <c r="R134" s="558">
        <f t="shared" si="16"/>
        <v>596.04886876485773</v>
      </c>
      <c r="S134" s="558">
        <f t="shared" si="16"/>
        <v>599.40894301824824</v>
      </c>
      <c r="T134" s="558">
        <f t="shared" si="16"/>
        <v>592.18110189942524</v>
      </c>
      <c r="U134" s="558">
        <f t="shared" si="16"/>
        <v>577.96560191917752</v>
      </c>
      <c r="V134" s="558">
        <f t="shared" si="16"/>
        <v>552.07178534492061</v>
      </c>
      <c r="W134" s="558">
        <f t="shared" si="16"/>
        <v>523.53417792030825</v>
      </c>
      <c r="X134" s="558">
        <f t="shared" si="16"/>
        <v>503.33309461660366</v>
      </c>
      <c r="Y134" s="558">
        <f t="shared" si="16"/>
        <v>491.38635296466111</v>
      </c>
      <c r="Z134" s="558">
        <f t="shared" si="16"/>
        <v>477.17870368938208</v>
      </c>
      <c r="AA134" s="558">
        <f t="shared" si="16"/>
        <v>451.04269807691986</v>
      </c>
      <c r="AB134" s="558">
        <f t="shared" si="16"/>
        <v>431.98809563519694</v>
      </c>
    </row>
    <row r="135" spans="1:56" x14ac:dyDescent="0.3">
      <c r="A135" s="555" t="str">
        <f>VLOOKUP(WEEKDAY(B135,2),$B$148:$C$154,2,FALSE)</f>
        <v>Mon</v>
      </c>
      <c r="B135" s="556">
        <f>B134</f>
        <v>37431</v>
      </c>
      <c r="C135" s="557" t="s">
        <v>47</v>
      </c>
      <c r="D135" s="558">
        <f>D63</f>
        <v>13015.247103043694</v>
      </c>
      <c r="E135" s="558">
        <f t="shared" ref="E135:AB135" si="17">E63</f>
        <v>378.79712173893262</v>
      </c>
      <c r="F135" s="558">
        <f t="shared" si="17"/>
        <v>362.49814292727081</v>
      </c>
      <c r="G135" s="558">
        <f t="shared" si="17"/>
        <v>359.81484234816639</v>
      </c>
      <c r="H135" s="558">
        <f t="shared" si="17"/>
        <v>369.89755713302344</v>
      </c>
      <c r="I135" s="558">
        <f t="shared" si="17"/>
        <v>397.29830905712294</v>
      </c>
      <c r="J135" s="558">
        <f t="shared" si="17"/>
        <v>451.97958024569658</v>
      </c>
      <c r="K135" s="558">
        <f t="shared" si="17"/>
        <v>525.11998009646823</v>
      </c>
      <c r="L135" s="558">
        <f t="shared" si="17"/>
        <v>591.13330218982594</v>
      </c>
      <c r="M135" s="558">
        <f t="shared" si="17"/>
        <v>633.26983013464405</v>
      </c>
      <c r="N135" s="558">
        <f t="shared" si="17"/>
        <v>662.99075958135995</v>
      </c>
      <c r="O135" s="558">
        <f t="shared" si="17"/>
        <v>683.56132766286441</v>
      </c>
      <c r="P135" s="558">
        <f t="shared" si="17"/>
        <v>691.84106677488751</v>
      </c>
      <c r="Q135" s="558">
        <f t="shared" si="17"/>
        <v>698.08062331521228</v>
      </c>
      <c r="R135" s="558">
        <f t="shared" si="17"/>
        <v>702.05617391839735</v>
      </c>
      <c r="S135" s="558">
        <f t="shared" si="17"/>
        <v>693.14442301382633</v>
      </c>
      <c r="T135" s="558">
        <f t="shared" si="17"/>
        <v>659.74043614819834</v>
      </c>
      <c r="U135" s="558">
        <f t="shared" si="17"/>
        <v>620.44223326914334</v>
      </c>
      <c r="V135" s="558">
        <f t="shared" si="17"/>
        <v>584.13591686740051</v>
      </c>
      <c r="W135" s="558">
        <f t="shared" si="17"/>
        <v>558.8597946330284</v>
      </c>
      <c r="X135" s="558">
        <f t="shared" si="17"/>
        <v>542.73259039794914</v>
      </c>
      <c r="Y135" s="558">
        <f t="shared" si="17"/>
        <v>512.82290079853544</v>
      </c>
      <c r="Z135" s="558">
        <f t="shared" si="17"/>
        <v>477.44516134462697</v>
      </c>
      <c r="AA135" s="558">
        <f t="shared" si="17"/>
        <v>441.73218068891106</v>
      </c>
      <c r="AB135" s="558">
        <f t="shared" si="17"/>
        <v>415.85284875820031</v>
      </c>
    </row>
    <row r="136" spans="1:56" ht="15" thickBot="1" x14ac:dyDescent="0.35">
      <c r="B136" s="557"/>
      <c r="C136" s="557" t="s">
        <v>92</v>
      </c>
      <c r="D136" s="559">
        <f>SUM(D134:D135)</f>
        <v>24845.168755346276</v>
      </c>
      <c r="E136" s="559">
        <f t="shared" ref="E136:AB136" si="18">SUM(E134:E135)</f>
        <v>756.5746814632912</v>
      </c>
      <c r="F136" s="559">
        <f t="shared" si="18"/>
        <v>737.67090843289145</v>
      </c>
      <c r="G136" s="559">
        <f t="shared" si="18"/>
        <v>733.47397791846856</v>
      </c>
      <c r="H136" s="559">
        <f t="shared" si="18"/>
        <v>743.67611627702945</v>
      </c>
      <c r="I136" s="559">
        <f t="shared" si="18"/>
        <v>779.20967846789722</v>
      </c>
      <c r="J136" s="559">
        <f t="shared" si="18"/>
        <v>858.08781458507292</v>
      </c>
      <c r="K136" s="559">
        <f t="shared" si="18"/>
        <v>966.13270434230014</v>
      </c>
      <c r="L136" s="559">
        <f t="shared" si="18"/>
        <v>1077.7386580758148</v>
      </c>
      <c r="M136" s="559">
        <f t="shared" si="18"/>
        <v>1159.1353218727488</v>
      </c>
      <c r="N136" s="559">
        <f t="shared" si="18"/>
        <v>1214.6310634105835</v>
      </c>
      <c r="O136" s="559">
        <f t="shared" si="18"/>
        <v>1255.0356462699751</v>
      </c>
      <c r="P136" s="559">
        <f t="shared" si="18"/>
        <v>1274.1449917453401</v>
      </c>
      <c r="Q136" s="559">
        <f t="shared" si="18"/>
        <v>1284.5531087969403</v>
      </c>
      <c r="R136" s="559">
        <f t="shared" si="18"/>
        <v>1298.1050426832551</v>
      </c>
      <c r="S136" s="559">
        <f t="shared" si="18"/>
        <v>1292.5533660320746</v>
      </c>
      <c r="T136" s="559">
        <f t="shared" si="18"/>
        <v>1251.9215380476235</v>
      </c>
      <c r="U136" s="559">
        <f t="shared" si="18"/>
        <v>1198.4078351883209</v>
      </c>
      <c r="V136" s="559">
        <f t="shared" si="18"/>
        <v>1136.2077022123212</v>
      </c>
      <c r="W136" s="559">
        <f t="shared" si="18"/>
        <v>1082.3939725533367</v>
      </c>
      <c r="X136" s="559">
        <f t="shared" si="18"/>
        <v>1046.0656850145529</v>
      </c>
      <c r="Y136" s="559">
        <f t="shared" si="18"/>
        <v>1004.2092537631966</v>
      </c>
      <c r="Z136" s="559">
        <f t="shared" si="18"/>
        <v>954.62386503400899</v>
      </c>
      <c r="AA136" s="559">
        <f t="shared" si="18"/>
        <v>892.77487876583086</v>
      </c>
      <c r="AB136" s="559">
        <f t="shared" si="18"/>
        <v>847.84094439339719</v>
      </c>
    </row>
    <row r="137" spans="1:56" ht="15" thickTop="1" x14ac:dyDescent="0.3">
      <c r="D137" s="320" t="s">
        <v>91</v>
      </c>
      <c r="E137" s="321">
        <f>AVERAGE(E134:J134,AA134:AB134)</f>
        <v>396.4298021758193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2023-09-15T17:28:32Z</dcterms:modified>
</cp:coreProperties>
</file>