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F97DA1-722C-406C-A894-BD7EDD849930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<sst xmlns="http://schemas.openxmlformats.org/spreadsheetml/2006/main" count="339" uniqueCount="93">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</sst>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10" name="Picture 2">
          <a:extLst>
            <a:ext uri="{FF2B5EF4-FFF2-40B4-BE49-F238E27FC236}">
              <a16:creationId xmlns:a16="http://schemas.microsoft.com/office/drawing/2014/main" id="{5B6AA00B-272B-554C-E015-58B7EA9EB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11" name="Picture 2">
          <a:extLst>
            <a:ext uri="{FF2B5EF4-FFF2-40B4-BE49-F238E27FC236}">
              <a16:creationId xmlns:a16="http://schemas.microsoft.com/office/drawing/2014/main" id="{7112B58C-EE3B-7FE8-B850-3F9B45C01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12" name="Picture 2">
          <a:extLst>
            <a:ext uri="{FF2B5EF4-FFF2-40B4-BE49-F238E27FC236}">
              <a16:creationId xmlns:a16="http://schemas.microsoft.com/office/drawing/2014/main" id="{B328CAAB-C5F6-41AE-F123-3E15A3717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37378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26.233761580844845</v>
      </c>
      <c r="E8" s="336">
        <v>0.9411291777880102</v>
      </c>
      <c r="F8" s="337">
        <v>0.92381875008168324</v>
      </c>
      <c r="G8" s="337">
        <v>0.9102921948068089</v>
      </c>
      <c r="H8" s="337">
        <v>0.90570211589128136</v>
      </c>
      <c r="I8" s="337">
        <v>0.92027348706468126</v>
      </c>
      <c r="J8" s="338">
        <v>0.96277881420518818</v>
      </c>
      <c r="K8" s="339">
        <v>1.0249943046774406</v>
      </c>
      <c r="L8" s="337">
        <v>1.0983560289580589</v>
      </c>
      <c r="M8" s="337">
        <v>1.1626239700431624</v>
      </c>
      <c r="N8" s="337">
        <v>1.1939886552628147</v>
      </c>
      <c r="O8" s="337">
        <v>1.2237919250613307</v>
      </c>
      <c r="P8" s="337">
        <v>1.2324330536199999</v>
      </c>
      <c r="Q8" s="337">
        <v>1.2378565577087828</v>
      </c>
      <c r="R8" s="337">
        <v>1.2520959736540549</v>
      </c>
      <c r="S8" s="337">
        <v>1.2496515804424453</v>
      </c>
      <c r="T8" s="337">
        <v>1.2343426617440132</v>
      </c>
      <c r="U8" s="337">
        <v>1.2052134849814407</v>
      </c>
      <c r="V8" s="337">
        <v>1.1615497866194309</v>
      </c>
      <c r="W8" s="337">
        <v>1.1212710435864193</v>
      </c>
      <c r="X8" s="337">
        <v>1.0945299819418461</v>
      </c>
      <c r="Y8" s="337">
        <v>1.1006639217455931</v>
      </c>
      <c r="Z8" s="340">
        <v>1.0685955178669224</v>
      </c>
      <c r="AA8" s="336">
        <v>1.0234177316949082</v>
      </c>
      <c r="AB8" s="338">
        <v>0.98439086139852738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984.64068573679015</v>
      </c>
      <c r="E9" s="342">
        <v>32.233845234699714</v>
      </c>
      <c r="F9" s="343">
        <v>31.696440274632717</v>
      </c>
      <c r="G9" s="343">
        <v>31.172597462918343</v>
      </c>
      <c r="H9" s="343">
        <v>30.927285880941461</v>
      </c>
      <c r="I9" s="343">
        <v>31.516377276976794</v>
      </c>
      <c r="J9" s="344">
        <v>33.691423940693802</v>
      </c>
      <c r="K9" s="345">
        <v>37.325188586370594</v>
      </c>
      <c r="L9" s="343">
        <v>41.473496187632279</v>
      </c>
      <c r="M9" s="343">
        <v>45.074656015093105</v>
      </c>
      <c r="N9" s="343">
        <v>47.195070902563792</v>
      </c>
      <c r="O9" s="343">
        <v>48.907114432513374</v>
      </c>
      <c r="P9" s="343">
        <v>49.541170845939774</v>
      </c>
      <c r="Q9" s="343">
        <v>49.891336346648515</v>
      </c>
      <c r="R9" s="343">
        <v>50.606700578361952</v>
      </c>
      <c r="S9" s="343">
        <v>50.666007886214175</v>
      </c>
      <c r="T9" s="343">
        <v>49.816156212915935</v>
      </c>
      <c r="U9" s="343">
        <v>48.257342914300679</v>
      </c>
      <c r="V9" s="343">
        <v>45.605837855383761</v>
      </c>
      <c r="W9" s="343">
        <v>42.145487653122302</v>
      </c>
      <c r="X9" s="343">
        <v>40.045197993194854</v>
      </c>
      <c r="Y9" s="343">
        <v>39.386240300947314</v>
      </c>
      <c r="Z9" s="346">
        <v>37.697141742537156</v>
      </c>
      <c r="AA9" s="342">
        <v>35.695831453257135</v>
      </c>
      <c r="AB9" s="344">
        <v>34.072737758930586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6739.6303478703476</v>
      </c>
      <c r="E10" s="349">
        <v>232.61527618955094</v>
      </c>
      <c r="F10" s="350">
        <v>232.34221606429671</v>
      </c>
      <c r="G10" s="350">
        <v>229.79620916798552</v>
      </c>
      <c r="H10" s="350">
        <v>228.57749214211856</v>
      </c>
      <c r="I10" s="350">
        <v>225.82189667721553</v>
      </c>
      <c r="J10" s="351">
        <v>243.01988720092231</v>
      </c>
      <c r="K10" s="352">
        <v>260.86370143458657</v>
      </c>
      <c r="L10" s="350">
        <v>282.76318916377289</v>
      </c>
      <c r="M10" s="350">
        <v>302.97199531488945</v>
      </c>
      <c r="N10" s="350">
        <v>311.11447055110983</v>
      </c>
      <c r="O10" s="350">
        <v>320.09268015574861</v>
      </c>
      <c r="P10" s="350">
        <v>324.35144534554627</v>
      </c>
      <c r="Q10" s="350">
        <v>326.35292839497953</v>
      </c>
      <c r="R10" s="350">
        <v>331.73106475571063</v>
      </c>
      <c r="S10" s="350">
        <v>330.03641811102847</v>
      </c>
      <c r="T10" s="350">
        <v>323.98071416666528</v>
      </c>
      <c r="U10" s="350">
        <v>316.61885365281375</v>
      </c>
      <c r="V10" s="350">
        <v>303.1857160696344</v>
      </c>
      <c r="W10" s="350">
        <v>287.80538074385538</v>
      </c>
      <c r="X10" s="350">
        <v>279.63363431948704</v>
      </c>
      <c r="Y10" s="350">
        <v>278.75136844152865</v>
      </c>
      <c r="Z10" s="353">
        <v>267.24966517044379</v>
      </c>
      <c r="AA10" s="349">
        <v>254.86017018372365</v>
      </c>
      <c r="AB10" s="351">
        <v>245.09397445273416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57.806157338951039</v>
      </c>
      <c r="E11" s="355">
        <v>1.9774689764666566</v>
      </c>
      <c r="F11" s="356">
        <v>1.9417557382132307</v>
      </c>
      <c r="G11" s="356">
        <v>1.9199068545863276</v>
      </c>
      <c r="H11" s="356">
        <v>1.9260753133908022</v>
      </c>
      <c r="I11" s="356">
        <v>1.9617429569521929</v>
      </c>
      <c r="J11" s="357">
        <v>2.067419049179219</v>
      </c>
      <c r="K11" s="358">
        <v>2.1962758848792636</v>
      </c>
      <c r="L11" s="356">
        <v>2.3679532538752706</v>
      </c>
      <c r="M11" s="356">
        <v>2.5263534708834867</v>
      </c>
      <c r="N11" s="356">
        <v>2.5883132651541203</v>
      </c>
      <c r="O11" s="356">
        <v>2.6710512018626043</v>
      </c>
      <c r="P11" s="356">
        <v>2.7263710167087516</v>
      </c>
      <c r="Q11" s="356">
        <v>2.7554895771650609</v>
      </c>
      <c r="R11" s="356">
        <v>2.7632592705240437</v>
      </c>
      <c r="S11" s="356">
        <v>2.7609075203931561</v>
      </c>
      <c r="T11" s="356">
        <v>2.7633479932893099</v>
      </c>
      <c r="U11" s="356">
        <v>2.7352530931101295</v>
      </c>
      <c r="V11" s="356">
        <v>2.6620524120406328</v>
      </c>
      <c r="W11" s="356">
        <v>2.5719306726204132</v>
      </c>
      <c r="X11" s="356">
        <v>2.5028391458218744</v>
      </c>
      <c r="Y11" s="356">
        <v>2.564175146787961</v>
      </c>
      <c r="Z11" s="359">
        <v>2.4427109699606144</v>
      </c>
      <c r="AA11" s="355">
        <v>2.2597733585509134</v>
      </c>
      <c r="AB11" s="357">
        <v>2.1537311965350141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279.09736242105913</v>
      </c>
      <c r="E12" s="362">
        <v>8.9569887610030694</v>
      </c>
      <c r="F12" s="363">
        <v>8.7940672783677005</v>
      </c>
      <c r="G12" s="363">
        <v>8.653856350032866</v>
      </c>
      <c r="H12" s="363">
        <v>8.6159564126119008</v>
      </c>
      <c r="I12" s="363">
        <v>8.7851989185081614</v>
      </c>
      <c r="J12" s="364">
        <v>9.4148780246897257</v>
      </c>
      <c r="K12" s="365">
        <v>10.438986379056352</v>
      </c>
      <c r="L12" s="363">
        <v>11.66714264599916</v>
      </c>
      <c r="M12" s="363">
        <v>12.760112974843592</v>
      </c>
      <c r="N12" s="363">
        <v>13.346436254942258</v>
      </c>
      <c r="O12" s="363">
        <v>13.857174248937172</v>
      </c>
      <c r="P12" s="363">
        <v>14.112887991735782</v>
      </c>
      <c r="Q12" s="363">
        <v>14.223210963399248</v>
      </c>
      <c r="R12" s="363">
        <v>14.402977714677483</v>
      </c>
      <c r="S12" s="363">
        <v>14.432190338487311</v>
      </c>
      <c r="T12" s="363">
        <v>14.255457235298051</v>
      </c>
      <c r="U12" s="363">
        <v>13.846107774175247</v>
      </c>
      <c r="V12" s="363">
        <v>13.094985807294114</v>
      </c>
      <c r="W12" s="363">
        <v>12.093479081590438</v>
      </c>
      <c r="X12" s="363">
        <v>11.471296677137625</v>
      </c>
      <c r="Y12" s="363">
        <v>11.366295609754046</v>
      </c>
      <c r="Z12" s="366">
        <v>10.805278594430522</v>
      </c>
      <c r="AA12" s="362">
        <v>10.097303046936167</v>
      </c>
      <c r="AB12" s="364">
        <v>9.6050933371511356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2828.6019332522415</v>
      </c>
      <c r="E13" s="367">
        <v>98.345637087236412</v>
      </c>
      <c r="F13" s="368">
        <v>98.635160854494586</v>
      </c>
      <c r="G13" s="368">
        <v>97.745142578987881</v>
      </c>
      <c r="H13" s="368">
        <v>97.315533999627718</v>
      </c>
      <c r="I13" s="368">
        <v>98.610437190928835</v>
      </c>
      <c r="J13" s="369">
        <v>103.18657107967752</v>
      </c>
      <c r="K13" s="370">
        <v>109.71188649823713</v>
      </c>
      <c r="L13" s="368">
        <v>117.71879480229596</v>
      </c>
      <c r="M13" s="368">
        <v>124.90255432970767</v>
      </c>
      <c r="N13" s="368">
        <v>128.62492828283416</v>
      </c>
      <c r="O13" s="368">
        <v>131.96913021158599</v>
      </c>
      <c r="P13" s="368">
        <v>133.30844587826556</v>
      </c>
      <c r="Q13" s="368">
        <v>134.51770161379756</v>
      </c>
      <c r="R13" s="368">
        <v>136.06880172616869</v>
      </c>
      <c r="S13" s="368">
        <v>135.67308763237287</v>
      </c>
      <c r="T13" s="368">
        <v>134.07747928094383</v>
      </c>
      <c r="U13" s="368">
        <v>131.10444940635983</v>
      </c>
      <c r="V13" s="368">
        <v>126.78908022036526</v>
      </c>
      <c r="W13" s="368">
        <v>122.03154744233549</v>
      </c>
      <c r="X13" s="368">
        <v>118.79678922503111</v>
      </c>
      <c r="Y13" s="368">
        <v>119.42538181890608</v>
      </c>
      <c r="Z13" s="371">
        <v>115.09183097017277</v>
      </c>
      <c r="AA13" s="367">
        <v>109.52838725450233</v>
      </c>
      <c r="AB13" s="369">
        <v>105.42317386740608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3165.5054530122511</v>
      </c>
      <c r="E14" s="90">
        <f t="shared" ref="E14:AB14" si="1">SUM(E11:E13)</f>
        <v>109.28009482470614</v>
      </c>
      <c r="F14" s="164">
        <f t="shared" si="1"/>
        <v>109.37098387107551</v>
      </c>
      <c r="G14" s="164">
        <f t="shared" si="1"/>
        <v>108.31890578360708</v>
      </c>
      <c r="H14" s="164">
        <f t="shared" si="1"/>
        <v>107.85756572563042</v>
      </c>
      <c r="I14" s="164">
        <f t="shared" si="1"/>
        <v>109.35737906638919</v>
      </c>
      <c r="J14" s="166">
        <f t="shared" si="1"/>
        <v>114.66886815354647</v>
      </c>
      <c r="K14" s="48">
        <f t="shared" si="1"/>
        <v>122.34714876217275</v>
      </c>
      <c r="L14" s="164">
        <f t="shared" si="1"/>
        <v>131.75389070217039</v>
      </c>
      <c r="M14" s="164">
        <f t="shared" si="1"/>
        <v>140.18902077543476</v>
      </c>
      <c r="N14" s="164">
        <f t="shared" si="1"/>
        <v>144.55967780293054</v>
      </c>
      <c r="O14" s="164">
        <f t="shared" si="1"/>
        <v>148.49735566238576</v>
      </c>
      <c r="P14" s="164">
        <f t="shared" si="1"/>
        <v>150.1477048867101</v>
      </c>
      <c r="Q14" s="164">
        <f t="shared" si="1"/>
        <v>151.49640215436187</v>
      </c>
      <c r="R14" s="164">
        <f t="shared" si="1"/>
        <v>153.23503871137021</v>
      </c>
      <c r="S14" s="164">
        <f t="shared" si="1"/>
        <v>152.86618549125333</v>
      </c>
      <c r="T14" s="164">
        <f t="shared" si="1"/>
        <v>151.09628450953119</v>
      </c>
      <c r="U14" s="164">
        <f t="shared" si="1"/>
        <v>147.68581027364522</v>
      </c>
      <c r="V14" s="164">
        <f t="shared" si="1"/>
        <v>142.54611843970002</v>
      </c>
      <c r="W14" s="164">
        <f t="shared" si="1"/>
        <v>136.69695719654635</v>
      </c>
      <c r="X14" s="164">
        <f t="shared" si="1"/>
        <v>132.7709250479906</v>
      </c>
      <c r="Y14" s="164">
        <f t="shared" si="1"/>
        <v>133.35585257544807</v>
      </c>
      <c r="Z14" s="165">
        <f t="shared" si="1"/>
        <v>128.3398205345639</v>
      </c>
      <c r="AA14" s="90">
        <f t="shared" si="1"/>
        <v>121.88546365998941</v>
      </c>
      <c r="AB14" s="166">
        <f t="shared" si="1"/>
        <v>117.18199840109223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7750.5047951879824</v>
      </c>
      <c r="E15" s="90">
        <f t="shared" ref="E15:AB15" si="2">SUM(E8:E10)</f>
        <v>265.79025060203867</v>
      </c>
      <c r="F15" s="164">
        <f t="shared" si="2"/>
        <v>264.96247508901109</v>
      </c>
      <c r="G15" s="164">
        <f t="shared" si="2"/>
        <v>261.87909882571068</v>
      </c>
      <c r="H15" s="164">
        <f t="shared" si="2"/>
        <v>260.4104801389513</v>
      </c>
      <c r="I15" s="164">
        <f t="shared" si="2"/>
        <v>258.25854744125701</v>
      </c>
      <c r="J15" s="166">
        <f t="shared" si="2"/>
        <v>277.67408995582127</v>
      </c>
      <c r="K15" s="48">
        <f t="shared" si="2"/>
        <v>299.21388432563458</v>
      </c>
      <c r="L15" s="164">
        <f t="shared" si="2"/>
        <v>325.33504138036324</v>
      </c>
      <c r="M15" s="164">
        <f t="shared" si="2"/>
        <v>349.20927530002575</v>
      </c>
      <c r="N15" s="164">
        <f t="shared" si="2"/>
        <v>359.50353010893645</v>
      </c>
      <c r="O15" s="164">
        <f t="shared" si="2"/>
        <v>370.22358651332331</v>
      </c>
      <c r="P15" s="164">
        <f t="shared" si="2"/>
        <v>375.12504924510603</v>
      </c>
      <c r="Q15" s="164">
        <f t="shared" si="2"/>
        <v>377.48212129933682</v>
      </c>
      <c r="R15" s="164">
        <f t="shared" si="2"/>
        <v>383.58986130772666</v>
      </c>
      <c r="S15" s="164">
        <f t="shared" si="2"/>
        <v>381.95207757768509</v>
      </c>
      <c r="T15" s="164">
        <f t="shared" si="2"/>
        <v>375.03121304132526</v>
      </c>
      <c r="U15" s="164">
        <f t="shared" si="2"/>
        <v>366.08141005209586</v>
      </c>
      <c r="V15" s="164">
        <f t="shared" si="2"/>
        <v>349.9531037116376</v>
      </c>
      <c r="W15" s="164">
        <f t="shared" si="2"/>
        <v>331.07213944056411</v>
      </c>
      <c r="X15" s="164">
        <f t="shared" si="2"/>
        <v>320.77336229462372</v>
      </c>
      <c r="Y15" s="164">
        <f t="shared" si="2"/>
        <v>319.23827266422154</v>
      </c>
      <c r="Z15" s="165">
        <f t="shared" si="2"/>
        <v>306.01540243084787</v>
      </c>
      <c r="AA15" s="90">
        <f t="shared" si="2"/>
        <v>291.5794193686757</v>
      </c>
      <c r="AB15" s="166">
        <f t="shared" si="2"/>
        <v>280.15110307306327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10916.010248200237</v>
      </c>
      <c r="E16" s="167">
        <f t="shared" ref="E16:AB16" si="3">E14+E15</f>
        <v>375.07034542674478</v>
      </c>
      <c r="F16" s="168">
        <f t="shared" si="3"/>
        <v>374.3334589600866</v>
      </c>
      <c r="G16" s="168">
        <f t="shared" si="3"/>
        <v>370.19800460931776</v>
      </c>
      <c r="H16" s="168">
        <f t="shared" si="3"/>
        <v>368.26804586458172</v>
      </c>
      <c r="I16" s="168">
        <f t="shared" si="3"/>
        <v>367.61592650764618</v>
      </c>
      <c r="J16" s="170">
        <f t="shared" si="3"/>
        <v>392.34295810936771</v>
      </c>
      <c r="K16" s="203">
        <f t="shared" si="3"/>
        <v>421.56103308780735</v>
      </c>
      <c r="L16" s="200">
        <f t="shared" si="3"/>
        <v>457.08893208253363</v>
      </c>
      <c r="M16" s="200">
        <f t="shared" si="3"/>
        <v>489.39829607546051</v>
      </c>
      <c r="N16" s="200">
        <f t="shared" si="3"/>
        <v>504.06320791186698</v>
      </c>
      <c r="O16" s="200">
        <f t="shared" si="3"/>
        <v>518.72094217570907</v>
      </c>
      <c r="P16" s="200">
        <f t="shared" si="3"/>
        <v>525.2727541318161</v>
      </c>
      <c r="Q16" s="200">
        <f t="shared" si="3"/>
        <v>528.9785234536987</v>
      </c>
      <c r="R16" s="200">
        <f t="shared" si="3"/>
        <v>536.82490001909684</v>
      </c>
      <c r="S16" s="200">
        <f t="shared" si="3"/>
        <v>534.81826306893845</v>
      </c>
      <c r="T16" s="200">
        <f t="shared" si="3"/>
        <v>526.12749755085645</v>
      </c>
      <c r="U16" s="200">
        <f t="shared" si="3"/>
        <v>513.76722032574105</v>
      </c>
      <c r="V16" s="200">
        <f t="shared" si="3"/>
        <v>492.49922215133762</v>
      </c>
      <c r="W16" s="200">
        <f t="shared" si="3"/>
        <v>467.76909663711047</v>
      </c>
      <c r="X16" s="200">
        <f t="shared" si="3"/>
        <v>453.54428734261433</v>
      </c>
      <c r="Y16" s="200">
        <f t="shared" si="3"/>
        <v>452.59412523966961</v>
      </c>
      <c r="Z16" s="201">
        <f t="shared" si="3"/>
        <v>434.35522296541177</v>
      </c>
      <c r="AA16" s="199">
        <f t="shared" si="3"/>
        <v>413.4648830286651</v>
      </c>
      <c r="AB16" s="202">
        <f t="shared" si="3"/>
        <v>397.33310147415551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1.9774689764666566</v>
      </c>
      <c r="AL17" s="538">
        <f>$F11</f>
        <v>1.9417557382132307</v>
      </c>
      <c r="AM17" s="538">
        <f>$G11</f>
        <v>1.9199068545863276</v>
      </c>
      <c r="AN17" s="538">
        <f>$H11</f>
        <v>1.9260753133908022</v>
      </c>
      <c r="AO17" s="538"/>
      <c r="AP17" s="538">
        <f>$E12</f>
        <v>8.9569887610030694</v>
      </c>
      <c r="AQ17" s="538">
        <f>$F12</f>
        <v>8.7940672783677005</v>
      </c>
      <c r="AR17" s="538">
        <f>$G12</f>
        <v>8.653856350032866</v>
      </c>
      <c r="AS17" s="538">
        <f>$H12</f>
        <v>8.6159564126119008</v>
      </c>
      <c r="AT17" s="538"/>
      <c r="AU17" s="538">
        <f>$E13</f>
        <v>98.345637087236412</v>
      </c>
      <c r="AV17" s="538">
        <f>$F13</f>
        <v>98.635160854494586</v>
      </c>
      <c r="AW17" s="538">
        <f>$G13</f>
        <v>97.745142578987881</v>
      </c>
      <c r="AX17" s="538">
        <f>$H13</f>
        <v>97.315533999627718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1.9617429569521929</v>
      </c>
      <c r="AL18" s="538">
        <f>$J11</f>
        <v>2.067419049179219</v>
      </c>
      <c r="AM18" s="538">
        <f>$K11</f>
        <v>2.1962758848792636</v>
      </c>
      <c r="AN18" s="538">
        <f>$L11</f>
        <v>2.3679532538752706</v>
      </c>
      <c r="AO18" s="538"/>
      <c r="AP18" s="538">
        <f>$I12</f>
        <v>8.7851989185081614</v>
      </c>
      <c r="AQ18" s="538">
        <f>$J12</f>
        <v>9.4148780246897257</v>
      </c>
      <c r="AR18" s="538">
        <f>$K12</f>
        <v>10.438986379056352</v>
      </c>
      <c r="AS18" s="538">
        <f>$L12</f>
        <v>11.66714264599916</v>
      </c>
      <c r="AT18" s="538"/>
      <c r="AU18" s="539">
        <f>$I13</f>
        <v>98.610437190928835</v>
      </c>
      <c r="AV18" s="539">
        <f>$J13</f>
        <v>103.18657107967752</v>
      </c>
      <c r="AW18" s="539">
        <f>$K13</f>
        <v>109.71188649823713</v>
      </c>
      <c r="AX18" s="539">
        <f>$L13</f>
        <v>117.71879480229596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2.5263534708834867</v>
      </c>
      <c r="AL19" s="538">
        <f>$N11</f>
        <v>2.5883132651541203</v>
      </c>
      <c r="AM19" s="538">
        <f>$O11</f>
        <v>2.6710512018626043</v>
      </c>
      <c r="AN19" s="538">
        <f>$P11</f>
        <v>2.7263710167087516</v>
      </c>
      <c r="AO19" s="538"/>
      <c r="AP19" s="538">
        <f>$M12</f>
        <v>12.760112974843592</v>
      </c>
      <c r="AQ19" s="538">
        <f>$N12</f>
        <v>13.346436254942258</v>
      </c>
      <c r="AR19" s="538">
        <f>$O12</f>
        <v>13.857174248937172</v>
      </c>
      <c r="AS19" s="538">
        <f>$P12</f>
        <v>14.112887991735782</v>
      </c>
      <c r="AT19" s="538"/>
      <c r="AU19" s="538">
        <f>$M13</f>
        <v>124.90255432970767</v>
      </c>
      <c r="AV19" s="538">
        <f>$N13</f>
        <v>128.62492828283416</v>
      </c>
      <c r="AW19" s="538">
        <f>$O13</f>
        <v>131.96913021158599</v>
      </c>
      <c r="AX19" s="538">
        <f>$P13</f>
        <v>133.30844587826556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2.7554895771650609</v>
      </c>
      <c r="AL20" s="538">
        <f>$R11</f>
        <v>2.7632592705240437</v>
      </c>
      <c r="AM20" s="538">
        <f>$S11</f>
        <v>2.7609075203931561</v>
      </c>
      <c r="AN20" s="538">
        <f>$T11</f>
        <v>2.7633479932893099</v>
      </c>
      <c r="AO20" s="538"/>
      <c r="AP20" s="538">
        <f>$Q12</f>
        <v>14.223210963399248</v>
      </c>
      <c r="AQ20" s="538">
        <f>$R12</f>
        <v>14.402977714677483</v>
      </c>
      <c r="AR20" s="538">
        <f>$S12</f>
        <v>14.432190338487311</v>
      </c>
      <c r="AS20" s="538">
        <f>$T12</f>
        <v>14.255457235298051</v>
      </c>
      <c r="AT20" s="538"/>
      <c r="AU20" s="538">
        <f>$Q13</f>
        <v>134.51770161379756</v>
      </c>
      <c r="AV20" s="538">
        <f>$R13</f>
        <v>136.06880172616869</v>
      </c>
      <c r="AW20" s="538">
        <f>$S13</f>
        <v>135.67308763237287</v>
      </c>
      <c r="AX20" s="538">
        <f>$T13</f>
        <v>134.07747928094383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2.7352530931101295</v>
      </c>
      <c r="AL21" s="538">
        <f>$V11</f>
        <v>2.6620524120406328</v>
      </c>
      <c r="AM21" s="538">
        <f>$W11</f>
        <v>2.5719306726204132</v>
      </c>
      <c r="AN21" s="538">
        <f>$X11</f>
        <v>2.5028391458218744</v>
      </c>
      <c r="AO21" s="538"/>
      <c r="AP21" s="538">
        <f>$U12</f>
        <v>13.846107774175247</v>
      </c>
      <c r="AQ21" s="538">
        <f>$V12</f>
        <v>13.094985807294114</v>
      </c>
      <c r="AR21" s="538">
        <f>$W12</f>
        <v>12.093479081590438</v>
      </c>
      <c r="AS21" s="538">
        <f>$X12</f>
        <v>11.471296677137625</v>
      </c>
      <c r="AT21" s="538"/>
      <c r="AU21" s="538">
        <f>$U13</f>
        <v>131.10444940635983</v>
      </c>
      <c r="AV21" s="538">
        <f>$V13</f>
        <v>126.78908022036526</v>
      </c>
      <c r="AW21" s="538">
        <f>$W13</f>
        <v>122.03154744233549</v>
      </c>
      <c r="AX21" s="538">
        <f>$X13</f>
        <v>118.79678922503111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2.564175146787961</v>
      </c>
      <c r="AL22" s="538">
        <f>$Z11</f>
        <v>2.4427109699606144</v>
      </c>
      <c r="AM22" s="538">
        <f>$AA11</f>
        <v>2.2597733585509134</v>
      </c>
      <c r="AN22" s="540">
        <f>$AB11</f>
        <v>2.1537311965350141</v>
      </c>
      <c r="AO22" s="538"/>
      <c r="AP22" s="538">
        <f>$Y12</f>
        <v>11.366295609754046</v>
      </c>
      <c r="AQ22" s="538">
        <f>$Z12</f>
        <v>10.805278594430522</v>
      </c>
      <c r="AR22" s="538">
        <f>$AA12</f>
        <v>10.097303046936167</v>
      </c>
      <c r="AS22" s="540">
        <f>$AB12</f>
        <v>9.6050933371511356</v>
      </c>
      <c r="AT22" s="538"/>
      <c r="AU22" s="538">
        <f>$Y13</f>
        <v>119.42538181890608</v>
      </c>
      <c r="AV22" s="538">
        <f>$Z13</f>
        <v>115.09183097017277</v>
      </c>
      <c r="AW22" s="538">
        <f>$AA13</f>
        <v>109.52838725450233</v>
      </c>
      <c r="AX22" s="540">
        <f>$AB13</f>
        <v>105.42317386740608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57.806157338951039</v>
      </c>
      <c r="AO23" s="538"/>
      <c r="AP23" s="538"/>
      <c r="AQ23" s="538"/>
      <c r="AR23" s="538"/>
      <c r="AS23" s="318">
        <f>SUM(AP17:AS22)</f>
        <v>279.09736242105913</v>
      </c>
      <c r="AT23" s="538"/>
      <c r="AU23" s="538"/>
      <c r="AV23" s="538"/>
      <c r="AW23" s="538"/>
      <c r="AX23" s="318">
        <f>SUM(AU17:AX22)</f>
        <v>2828.6019332522415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3459.9897517997633</v>
      </c>
      <c r="E52" s="431">
        <f t="shared" si="4"/>
        <v>99.92965457325522</v>
      </c>
      <c r="F52" s="432">
        <f t="shared" si="4"/>
        <v>100.6665410399134</v>
      </c>
      <c r="G52" s="432">
        <f t="shared" si="4"/>
        <v>104.80199539068224</v>
      </c>
      <c r="H52" s="432">
        <f t="shared" si="4"/>
        <v>106.73195413541828</v>
      </c>
      <c r="I52" s="432">
        <f t="shared" si="4"/>
        <v>107.38407349235382</v>
      </c>
      <c r="J52" s="433">
        <f t="shared" si="4"/>
        <v>82.657041890632286</v>
      </c>
      <c r="K52" s="434">
        <f t="shared" si="4"/>
        <v>239.43896691219265</v>
      </c>
      <c r="L52" s="432">
        <f t="shared" si="4"/>
        <v>203.91106791746637</v>
      </c>
      <c r="M52" s="432">
        <f t="shared" si="4"/>
        <v>171.60170392453949</v>
      </c>
      <c r="N52" s="432">
        <f t="shared" si="4"/>
        <v>156.93679208813302</v>
      </c>
      <c r="O52" s="432">
        <f t="shared" si="4"/>
        <v>142.27905782429093</v>
      </c>
      <c r="P52" s="432">
        <f t="shared" si="4"/>
        <v>135.7272458681839</v>
      </c>
      <c r="Q52" s="432">
        <f t="shared" si="4"/>
        <v>132.0214765463013</v>
      </c>
      <c r="R52" s="432">
        <f t="shared" si="4"/>
        <v>124.17509998090316</v>
      </c>
      <c r="S52" s="432">
        <f t="shared" si="4"/>
        <v>126.18173693106155</v>
      </c>
      <c r="T52" s="432">
        <f t="shared" si="4"/>
        <v>134.87250244914355</v>
      </c>
      <c r="U52" s="432">
        <f t="shared" si="4"/>
        <v>147.23277967425895</v>
      </c>
      <c r="V52" s="432">
        <f t="shared" si="4"/>
        <v>168.50077784866238</v>
      </c>
      <c r="W52" s="432">
        <f t="shared" si="4"/>
        <v>193.23090336288953</v>
      </c>
      <c r="X52" s="432">
        <f t="shared" si="4"/>
        <v>207.45571265738567</v>
      </c>
      <c r="Y52" s="432">
        <f t="shared" si="4"/>
        <v>208.40587476033039</v>
      </c>
      <c r="Z52" s="435">
        <f t="shared" si="4"/>
        <v>226.64477703458823</v>
      </c>
      <c r="AA52" s="431">
        <f t="shared" si="4"/>
        <v>61.535116971334901</v>
      </c>
      <c r="AB52" s="433">
        <f t="shared" si="4"/>
        <v>77.666898525844488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4866.781499388424</v>
      </c>
      <c r="E57" s="336">
        <v>159.15608805482893</v>
      </c>
      <c r="F57" s="337">
        <v>152.79829518769284</v>
      </c>
      <c r="G57" s="337">
        <v>149.99711133923387</v>
      </c>
      <c r="H57" s="337">
        <v>150.32282596488693</v>
      </c>
      <c r="I57" s="337">
        <v>157.28005931292185</v>
      </c>
      <c r="J57" s="338">
        <v>172.21214551831474</v>
      </c>
      <c r="K57" s="339">
        <v>192.71703909444091</v>
      </c>
      <c r="L57" s="337">
        <v>214.05601675540777</v>
      </c>
      <c r="M57" s="337">
        <v>227.20508652040149</v>
      </c>
      <c r="N57" s="337">
        <v>236.8804638163717</v>
      </c>
      <c r="O57" s="337">
        <v>244.37742415430642</v>
      </c>
      <c r="P57" s="337">
        <v>248.16532599304045</v>
      </c>
      <c r="Q57" s="337">
        <v>250.73138914813327</v>
      </c>
      <c r="R57" s="337">
        <v>252.09151611013215</v>
      </c>
      <c r="S57" s="337">
        <v>248.42106817188684</v>
      </c>
      <c r="T57" s="337">
        <v>239.48299629364755</v>
      </c>
      <c r="U57" s="337">
        <v>228.76628098447216</v>
      </c>
      <c r="V57" s="337">
        <v>217.72792111826286</v>
      </c>
      <c r="W57" s="337">
        <v>209.54608515238874</v>
      </c>
      <c r="X57" s="337">
        <v>202.62105987952552</v>
      </c>
      <c r="Y57" s="337">
        <v>194.23192103499909</v>
      </c>
      <c r="Z57" s="340">
        <v>183.37317226873986</v>
      </c>
      <c r="AA57" s="336">
        <v>171.93276514603428</v>
      </c>
      <c r="AB57" s="338">
        <v>162.68744236835505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3059.9191472599714</v>
      </c>
      <c r="E58" s="449">
        <v>98.190926779775239</v>
      </c>
      <c r="F58" s="450">
        <v>95.134295648519213</v>
      </c>
      <c r="G58" s="450">
        <v>94.758131203467798</v>
      </c>
      <c r="H58" s="450">
        <v>96.741920313614628</v>
      </c>
      <c r="I58" s="450">
        <v>100.26888104210153</v>
      </c>
      <c r="J58" s="451">
        <v>109.7043446508484</v>
      </c>
      <c r="K58" s="452">
        <v>121.70051638065105</v>
      </c>
      <c r="L58" s="450">
        <v>136.82271120799948</v>
      </c>
      <c r="M58" s="450">
        <v>145.1279180466031</v>
      </c>
      <c r="N58" s="450">
        <v>150.9686830882282</v>
      </c>
      <c r="O58" s="450">
        <v>153.08348044221478</v>
      </c>
      <c r="P58" s="450">
        <v>154.66588993975719</v>
      </c>
      <c r="Q58" s="450">
        <v>157.15655681474604</v>
      </c>
      <c r="R58" s="450">
        <v>157.34886724814427</v>
      </c>
      <c r="S58" s="450">
        <v>154.36912014074596</v>
      </c>
      <c r="T58" s="450">
        <v>147.50513748623951</v>
      </c>
      <c r="U58" s="450">
        <v>141.39585437741931</v>
      </c>
      <c r="V58" s="450">
        <v>136.59451208736374</v>
      </c>
      <c r="W58" s="450">
        <v>134.88557074366975</v>
      </c>
      <c r="X58" s="450">
        <v>131.68142153513401</v>
      </c>
      <c r="Y58" s="450">
        <v>122.16108639754712</v>
      </c>
      <c r="Z58" s="453">
        <v>114.41571022887976</v>
      </c>
      <c r="AA58" s="449">
        <v>106.0711307263056</v>
      </c>
      <c r="AB58" s="451">
        <v>99.166480729996266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4013.0729447571603</v>
      </c>
      <c r="E59" s="355">
        <v>118.6528698745623</v>
      </c>
      <c r="F59" s="356">
        <v>111.46295649376471</v>
      </c>
      <c r="G59" s="356">
        <v>109.18387517371087</v>
      </c>
      <c r="H59" s="356">
        <v>110.34772167172284</v>
      </c>
      <c r="I59" s="356">
        <v>119.28986549757199</v>
      </c>
      <c r="J59" s="357">
        <v>136.27608896172353</v>
      </c>
      <c r="K59" s="358">
        <v>159.22480090517655</v>
      </c>
      <c r="L59" s="356">
        <v>181.84961660669359</v>
      </c>
      <c r="M59" s="356">
        <v>195.38115511883433</v>
      </c>
      <c r="N59" s="356">
        <v>205.31853892563936</v>
      </c>
      <c r="O59" s="356">
        <v>212.27216131153222</v>
      </c>
      <c r="P59" s="356">
        <v>215.81504975132324</v>
      </c>
      <c r="Q59" s="356">
        <v>219.61800977249368</v>
      </c>
      <c r="R59" s="356">
        <v>220.72257511328547</v>
      </c>
      <c r="S59" s="356">
        <v>215.50233700029327</v>
      </c>
      <c r="T59" s="356">
        <v>205.36063087488338</v>
      </c>
      <c r="U59" s="356">
        <v>192.35966926796993</v>
      </c>
      <c r="V59" s="356">
        <v>181.82609150740495</v>
      </c>
      <c r="W59" s="356">
        <v>175.10940993225779</v>
      </c>
      <c r="X59" s="356">
        <v>169.60481864784913</v>
      </c>
      <c r="Y59" s="356">
        <v>158.96354435775146</v>
      </c>
      <c r="Z59" s="359">
        <v>145.02356753044265</v>
      </c>
      <c r="AA59" s="355">
        <v>131.99860165389549</v>
      </c>
      <c r="AB59" s="357">
        <v>121.90898880637836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696.78362175446773</v>
      </c>
      <c r="E60" s="367">
        <v>22.813083927266447</v>
      </c>
      <c r="F60" s="368">
        <v>22.361923322018363</v>
      </c>
      <c r="G60" s="368">
        <v>22.237582000558994</v>
      </c>
      <c r="H60" s="368">
        <v>22.530832906415366</v>
      </c>
      <c r="I60" s="368">
        <v>23.579553472444413</v>
      </c>
      <c r="J60" s="369">
        <v>26.141246920396213</v>
      </c>
      <c r="K60" s="370">
        <v>29.404664313251921</v>
      </c>
      <c r="L60" s="368">
        <v>32.375885047084068</v>
      </c>
      <c r="M60" s="368">
        <v>33.542883015478893</v>
      </c>
      <c r="N60" s="368">
        <v>35.086685571484843</v>
      </c>
      <c r="O60" s="368">
        <v>35.312083570778782</v>
      </c>
      <c r="P60" s="368">
        <v>35.583624562010606</v>
      </c>
      <c r="Q60" s="368">
        <v>35.90530120685051</v>
      </c>
      <c r="R60" s="368">
        <v>35.564988134330228</v>
      </c>
      <c r="S60" s="368">
        <v>34.484235469612081</v>
      </c>
      <c r="T60" s="368">
        <v>33.05067952879606</v>
      </c>
      <c r="U60" s="368">
        <v>31.084625821419749</v>
      </c>
      <c r="V60" s="368">
        <v>29.549498164059472</v>
      </c>
      <c r="W60" s="368">
        <v>28.531814544350297</v>
      </c>
      <c r="X60" s="368">
        <v>27.887339477980223</v>
      </c>
      <c r="Y60" s="368">
        <v>26.595337212180905</v>
      </c>
      <c r="Z60" s="371">
        <v>25.511789812819945</v>
      </c>
      <c r="AA60" s="367">
        <v>24.403051785062605</v>
      </c>
      <c r="AB60" s="369">
        <v>23.244911967816591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4709.8565665116294</v>
      </c>
      <c r="E61" s="517">
        <f t="shared" ref="E61:AB61" si="6">SUM(E59:E60)</f>
        <v>141.46595380182873</v>
      </c>
      <c r="F61" s="518">
        <f t="shared" si="6"/>
        <v>133.82487981578308</v>
      </c>
      <c r="G61" s="518">
        <f t="shared" si="6"/>
        <v>131.42145717426988</v>
      </c>
      <c r="H61" s="518">
        <f t="shared" si="6"/>
        <v>132.87855457813819</v>
      </c>
      <c r="I61" s="518">
        <f t="shared" si="6"/>
        <v>142.8694189700164</v>
      </c>
      <c r="J61" s="519">
        <f t="shared" si="6"/>
        <v>162.41733588211974</v>
      </c>
      <c r="K61" s="520">
        <f t="shared" si="6"/>
        <v>188.62946521842846</v>
      </c>
      <c r="L61" s="518">
        <f t="shared" si="6"/>
        <v>214.22550165377766</v>
      </c>
      <c r="M61" s="518">
        <f t="shared" si="6"/>
        <v>228.92403813431321</v>
      </c>
      <c r="N61" s="518">
        <f t="shared" si="6"/>
        <v>240.40522449712421</v>
      </c>
      <c r="O61" s="518">
        <f t="shared" si="6"/>
        <v>247.584244882311</v>
      </c>
      <c r="P61" s="518">
        <f t="shared" si="6"/>
        <v>251.39867431333386</v>
      </c>
      <c r="Q61" s="518">
        <f t="shared" si="6"/>
        <v>255.52331097934419</v>
      </c>
      <c r="R61" s="518">
        <f t="shared" si="6"/>
        <v>256.28756324761571</v>
      </c>
      <c r="S61" s="518">
        <f t="shared" si="6"/>
        <v>249.98657246990535</v>
      </c>
      <c r="T61" s="518">
        <f t="shared" si="6"/>
        <v>238.41131040367944</v>
      </c>
      <c r="U61" s="518">
        <f t="shared" si="6"/>
        <v>223.4442950893897</v>
      </c>
      <c r="V61" s="518">
        <f t="shared" si="6"/>
        <v>211.37558967146441</v>
      </c>
      <c r="W61" s="518">
        <f t="shared" si="6"/>
        <v>203.6412244766081</v>
      </c>
      <c r="X61" s="518">
        <f t="shared" si="6"/>
        <v>197.49215812582935</v>
      </c>
      <c r="Y61" s="518">
        <f t="shared" si="6"/>
        <v>185.55888156993237</v>
      </c>
      <c r="Z61" s="521">
        <f t="shared" si="6"/>
        <v>170.5353573432626</v>
      </c>
      <c r="AA61" s="517">
        <f t="shared" si="6"/>
        <v>156.40165343895811</v>
      </c>
      <c r="AB61" s="519">
        <f t="shared" si="6"/>
        <v>145.15390077419494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7926.7006466483954</v>
      </c>
      <c r="E62" s="90">
        <f t="shared" ref="E62:AB62" si="7">SUM(E57:E58)</f>
        <v>257.34701483460418</v>
      </c>
      <c r="F62" s="164">
        <f t="shared" si="7"/>
        <v>247.93259083621206</v>
      </c>
      <c r="G62" s="164">
        <f t="shared" si="7"/>
        <v>244.75524254270167</v>
      </c>
      <c r="H62" s="164">
        <f t="shared" si="7"/>
        <v>247.06474627850156</v>
      </c>
      <c r="I62" s="164">
        <f t="shared" si="7"/>
        <v>257.54894035502338</v>
      </c>
      <c r="J62" s="166">
        <f t="shared" si="7"/>
        <v>281.91649016916313</v>
      </c>
      <c r="K62" s="48">
        <f t="shared" si="7"/>
        <v>314.41755547509194</v>
      </c>
      <c r="L62" s="164">
        <f t="shared" si="7"/>
        <v>350.87872796340724</v>
      </c>
      <c r="M62" s="164">
        <f t="shared" si="7"/>
        <v>372.33300456700459</v>
      </c>
      <c r="N62" s="164">
        <f t="shared" si="7"/>
        <v>387.84914690459993</v>
      </c>
      <c r="O62" s="164">
        <f t="shared" si="7"/>
        <v>397.46090459652123</v>
      </c>
      <c r="P62" s="164">
        <f t="shared" si="7"/>
        <v>402.83121593279765</v>
      </c>
      <c r="Q62" s="164">
        <f t="shared" si="7"/>
        <v>407.88794596287931</v>
      </c>
      <c r="R62" s="164">
        <f t="shared" si="7"/>
        <v>409.44038335827645</v>
      </c>
      <c r="S62" s="164">
        <f t="shared" si="7"/>
        <v>402.79018831263284</v>
      </c>
      <c r="T62" s="164">
        <f t="shared" si="7"/>
        <v>386.98813377988705</v>
      </c>
      <c r="U62" s="164">
        <f t="shared" si="7"/>
        <v>370.1621353618915</v>
      </c>
      <c r="V62" s="164">
        <f t="shared" si="7"/>
        <v>354.32243320562657</v>
      </c>
      <c r="W62" s="164">
        <f t="shared" si="7"/>
        <v>344.43165589605849</v>
      </c>
      <c r="X62" s="164">
        <f t="shared" si="7"/>
        <v>334.3024814146595</v>
      </c>
      <c r="Y62" s="164">
        <f t="shared" si="7"/>
        <v>316.3930074325462</v>
      </c>
      <c r="Z62" s="165">
        <f t="shared" si="7"/>
        <v>297.78888249761962</v>
      </c>
      <c r="AA62" s="90">
        <f t="shared" si="7"/>
        <v>278.00389587233985</v>
      </c>
      <c r="AB62" s="166">
        <f t="shared" si="7"/>
        <v>261.85392309835129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12636.557213160027</v>
      </c>
      <c r="E63" s="460">
        <f t="shared" ref="E63:AB63" si="8">E61+E62</f>
        <v>398.81296863643291</v>
      </c>
      <c r="F63" s="461">
        <f t="shared" si="8"/>
        <v>381.75747065199516</v>
      </c>
      <c r="G63" s="461">
        <f t="shared" si="8"/>
        <v>376.17669971697154</v>
      </c>
      <c r="H63" s="461">
        <f t="shared" si="8"/>
        <v>379.94330085663978</v>
      </c>
      <c r="I63" s="461">
        <f t="shared" si="8"/>
        <v>400.41835932503977</v>
      </c>
      <c r="J63" s="462">
        <f t="shared" si="8"/>
        <v>444.33382605128287</v>
      </c>
      <c r="K63" s="463">
        <f t="shared" si="8"/>
        <v>503.04702069352038</v>
      </c>
      <c r="L63" s="461">
        <f t="shared" si="8"/>
        <v>565.10422961718496</v>
      </c>
      <c r="M63" s="461">
        <f t="shared" si="8"/>
        <v>601.2570427013178</v>
      </c>
      <c r="N63" s="461">
        <f t="shared" si="8"/>
        <v>628.25437140172414</v>
      </c>
      <c r="O63" s="461">
        <f t="shared" si="8"/>
        <v>645.04514947883217</v>
      </c>
      <c r="P63" s="461">
        <f t="shared" si="8"/>
        <v>654.2298902461315</v>
      </c>
      <c r="Q63" s="461">
        <f t="shared" si="8"/>
        <v>663.41125694222353</v>
      </c>
      <c r="R63" s="461">
        <f t="shared" si="8"/>
        <v>665.72794660589216</v>
      </c>
      <c r="S63" s="461">
        <f t="shared" si="8"/>
        <v>652.77676078253819</v>
      </c>
      <c r="T63" s="461">
        <f t="shared" si="8"/>
        <v>625.39944418356652</v>
      </c>
      <c r="U63" s="461">
        <f t="shared" si="8"/>
        <v>593.6064304512812</v>
      </c>
      <c r="V63" s="461">
        <f t="shared" si="8"/>
        <v>565.69802287709103</v>
      </c>
      <c r="W63" s="461">
        <f t="shared" si="8"/>
        <v>548.07288037266653</v>
      </c>
      <c r="X63" s="461">
        <f t="shared" si="8"/>
        <v>531.79463954048879</v>
      </c>
      <c r="Y63" s="461">
        <f t="shared" si="8"/>
        <v>501.95188900247854</v>
      </c>
      <c r="Z63" s="464">
        <f t="shared" si="8"/>
        <v>468.32423984088223</v>
      </c>
      <c r="AA63" s="460">
        <f t="shared" si="8"/>
        <v>434.40554931129793</v>
      </c>
      <c r="AB63" s="462">
        <f t="shared" si="8"/>
        <v>407.00782387254623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118.6528698745623</v>
      </c>
      <c r="AL66" s="538">
        <f>$F59</f>
        <v>111.46295649376471</v>
      </c>
      <c r="AM66" s="538">
        <f>$G59</f>
        <v>109.18387517371087</v>
      </c>
      <c r="AN66" s="538">
        <f>$H59</f>
        <v>110.34772167172284</v>
      </c>
      <c r="AO66" s="538"/>
      <c r="AP66" s="538">
        <f>$E60</f>
        <v>22.813083927266447</v>
      </c>
      <c r="AQ66" s="538">
        <f>$F60</f>
        <v>22.361923322018363</v>
      </c>
      <c r="AR66" s="538">
        <f>$G60</f>
        <v>22.237582000558994</v>
      </c>
      <c r="AS66" s="538">
        <f>$H60</f>
        <v>22.530832906415366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119.28986549757199</v>
      </c>
      <c r="AL67" s="538">
        <f>$J59</f>
        <v>136.27608896172353</v>
      </c>
      <c r="AM67" s="538">
        <f>$K59</f>
        <v>159.22480090517655</v>
      </c>
      <c r="AN67" s="538">
        <f>$L59</f>
        <v>181.84961660669359</v>
      </c>
      <c r="AO67" s="538"/>
      <c r="AP67" s="538">
        <f>$I60</f>
        <v>23.579553472444413</v>
      </c>
      <c r="AQ67" s="538">
        <f>$J60</f>
        <v>26.141246920396213</v>
      </c>
      <c r="AR67" s="538">
        <f>$K60</f>
        <v>29.404664313251921</v>
      </c>
      <c r="AS67" s="538">
        <f>$L60</f>
        <v>32.375885047084068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195.38115511883433</v>
      </c>
      <c r="AL68" s="538">
        <f>$N59</f>
        <v>205.31853892563936</v>
      </c>
      <c r="AM68" s="538">
        <f>$O59</f>
        <v>212.27216131153222</v>
      </c>
      <c r="AN68" s="538">
        <f>$P59</f>
        <v>215.81504975132324</v>
      </c>
      <c r="AO68" s="538"/>
      <c r="AP68" s="538">
        <f>$M60</f>
        <v>33.542883015478893</v>
      </c>
      <c r="AQ68" s="538">
        <f>$N60</f>
        <v>35.086685571484843</v>
      </c>
      <c r="AR68" s="538">
        <f>$O60</f>
        <v>35.312083570778782</v>
      </c>
      <c r="AS68" s="538">
        <f>$P60</f>
        <v>35.583624562010606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219.61800977249368</v>
      </c>
      <c r="AL69" s="538">
        <f>$R59</f>
        <v>220.72257511328547</v>
      </c>
      <c r="AM69" s="538">
        <f>$S59</f>
        <v>215.50233700029327</v>
      </c>
      <c r="AN69" s="538">
        <f>$T59</f>
        <v>205.36063087488338</v>
      </c>
      <c r="AO69" s="538"/>
      <c r="AP69" s="538">
        <f>$Q60</f>
        <v>35.90530120685051</v>
      </c>
      <c r="AQ69" s="538">
        <f>$R60</f>
        <v>35.564988134330228</v>
      </c>
      <c r="AR69" s="538">
        <f>$S60</f>
        <v>34.484235469612081</v>
      </c>
      <c r="AS69" s="538">
        <f>$T60</f>
        <v>33.05067952879606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192.35966926796993</v>
      </c>
      <c r="AL70" s="538">
        <f>$V59</f>
        <v>181.82609150740495</v>
      </c>
      <c r="AM70" s="538">
        <f>$W59</f>
        <v>175.10940993225779</v>
      </c>
      <c r="AN70" s="538">
        <f>$X59</f>
        <v>169.60481864784913</v>
      </c>
      <c r="AO70" s="538"/>
      <c r="AP70" s="538">
        <f>$U60</f>
        <v>31.084625821419749</v>
      </c>
      <c r="AQ70" s="538">
        <f>$V60</f>
        <v>29.549498164059472</v>
      </c>
      <c r="AR70" s="538">
        <f>$W60</f>
        <v>28.531814544350297</v>
      </c>
      <c r="AS70" s="538">
        <f>$X60</f>
        <v>27.887339477980223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158.96354435775146</v>
      </c>
      <c r="AL71" s="538">
        <f>$Z59</f>
        <v>145.02356753044265</v>
      </c>
      <c r="AM71" s="538">
        <f>$AA59</f>
        <v>131.99860165389549</v>
      </c>
      <c r="AN71" s="540">
        <f>$AB59</f>
        <v>121.90898880637836</v>
      </c>
      <c r="AO71" s="538"/>
      <c r="AP71" s="538">
        <f>$Y60</f>
        <v>26.595337212180905</v>
      </c>
      <c r="AQ71" s="538">
        <f>$Z60</f>
        <v>25.511789812819945</v>
      </c>
      <c r="AR71" s="538">
        <f>$AA60</f>
        <v>24.403051785062605</v>
      </c>
      <c r="AS71" s="540">
        <f>$AB60</f>
        <v>23.244911967816591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4013.0729447571603</v>
      </c>
      <c r="AO72" s="538"/>
      <c r="AP72" s="538"/>
      <c r="AQ72" s="538"/>
      <c r="AR72" s="538"/>
      <c r="AS72" s="318">
        <f>SUM(AP66:AS71)</f>
        <v>696.78362175446773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1172.4427868399725</v>
      </c>
      <c r="E99" s="431">
        <f t="shared" si="9"/>
        <v>2.1870313635670868</v>
      </c>
      <c r="F99" s="432">
        <f t="shared" si="9"/>
        <v>19.242529348004837</v>
      </c>
      <c r="G99" s="432">
        <f t="shared" si="9"/>
        <v>24.823300283028459</v>
      </c>
      <c r="H99" s="432">
        <f t="shared" si="9"/>
        <v>21.05669914336022</v>
      </c>
      <c r="I99" s="432">
        <f t="shared" si="9"/>
        <v>0.58164067496022653</v>
      </c>
      <c r="J99" s="433">
        <f t="shared" si="9"/>
        <v>-43.33382605128287</v>
      </c>
      <c r="K99" s="434">
        <f t="shared" si="9"/>
        <v>158.95297930647962</v>
      </c>
      <c r="L99" s="432">
        <f t="shared" si="9"/>
        <v>96.895770382815044</v>
      </c>
      <c r="M99" s="432">
        <f t="shared" si="9"/>
        <v>61.7429572986822</v>
      </c>
      <c r="N99" s="432">
        <f t="shared" si="9"/>
        <v>34.745628598275857</v>
      </c>
      <c r="O99" s="432">
        <f t="shared" si="9"/>
        <v>17.954850521167828</v>
      </c>
      <c r="P99" s="432">
        <f t="shared" si="9"/>
        <v>8.7701097538684962</v>
      </c>
      <c r="Q99" s="432">
        <f t="shared" si="9"/>
        <v>-0.41125694222353104</v>
      </c>
      <c r="R99" s="432">
        <f t="shared" si="9"/>
        <v>-2.7279466058921571</v>
      </c>
      <c r="S99" s="432">
        <f t="shared" si="9"/>
        <v>10.22323921746181</v>
      </c>
      <c r="T99" s="432">
        <f t="shared" si="9"/>
        <v>37.600555816433484</v>
      </c>
      <c r="U99" s="432">
        <f t="shared" si="9"/>
        <v>69.393569548718801</v>
      </c>
      <c r="V99" s="432">
        <f t="shared" si="9"/>
        <v>96.301977122908966</v>
      </c>
      <c r="W99" s="432">
        <f t="shared" si="9"/>
        <v>113.92711962733347</v>
      </c>
      <c r="X99" s="432">
        <f t="shared" si="9"/>
        <v>130.20536045951121</v>
      </c>
      <c r="Y99" s="432">
        <f t="shared" si="9"/>
        <v>160.04811099752146</v>
      </c>
      <c r="Z99" s="435">
        <f t="shared" si="9"/>
        <v>193.67576015911777</v>
      </c>
      <c r="AA99" s="431">
        <f t="shared" si="9"/>
        <v>-33.405549311297932</v>
      </c>
      <c r="AB99" s="433">
        <f t="shared" si="9"/>
        <v>-6.0078238725462256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202.4105062390534</v>
      </c>
      <c r="E104" s="336">
        <v>6.532109437116044</v>
      </c>
      <c r="F104" s="337">
        <v>6.4070782590048028</v>
      </c>
      <c r="G104" s="337">
        <v>6.2800909428179095</v>
      </c>
      <c r="H104" s="337">
        <v>6.2579707038607371</v>
      </c>
      <c r="I104" s="337">
        <v>6.4256315494745975</v>
      </c>
      <c r="J104" s="338">
        <v>6.8234762880588509</v>
      </c>
      <c r="K104" s="339">
        <v>7.5021230984266651</v>
      </c>
      <c r="L104" s="337">
        <v>8.3835037662800946</v>
      </c>
      <c r="M104" s="337">
        <v>9.1966608155007759</v>
      </c>
      <c r="N104" s="337">
        <v>9.6082168056824262</v>
      </c>
      <c r="O104" s="337">
        <v>10.011144505863077</v>
      </c>
      <c r="P104" s="337">
        <v>10.191748749121261</v>
      </c>
      <c r="Q104" s="337">
        <v>10.24726977980043</v>
      </c>
      <c r="R104" s="337">
        <v>10.424635230848875</v>
      </c>
      <c r="S104" s="337">
        <v>10.437367346151749</v>
      </c>
      <c r="T104" s="337">
        <v>10.288656014739759</v>
      </c>
      <c r="U104" s="337">
        <v>9.9354755572905624</v>
      </c>
      <c r="V104" s="337">
        <v>9.3722374112972204</v>
      </c>
      <c r="W104" s="337">
        <v>8.8183731703553825</v>
      </c>
      <c r="X104" s="337">
        <v>8.4718727736701283</v>
      </c>
      <c r="Y104" s="337">
        <v>8.4658981482327</v>
      </c>
      <c r="Z104" s="340">
        <v>7.9687779622714459</v>
      </c>
      <c r="AA104" s="336">
        <v>7.3741915726688418</v>
      </c>
      <c r="AB104" s="338">
        <v>6.985996350519029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224.52114912151677</v>
      </c>
      <c r="E105" s="367">
        <v>7.4547724689720063</v>
      </c>
      <c r="F105" s="368">
        <v>7.3063949659285914</v>
      </c>
      <c r="G105" s="368">
        <v>7.1994029753514877</v>
      </c>
      <c r="H105" s="368">
        <v>7.1696817719734902</v>
      </c>
      <c r="I105" s="368">
        <v>7.3158656988365003</v>
      </c>
      <c r="J105" s="369">
        <v>7.784053356160598</v>
      </c>
      <c r="K105" s="370">
        <v>8.4650940983514378</v>
      </c>
      <c r="L105" s="368">
        <v>9.3308990471366897</v>
      </c>
      <c r="M105" s="368">
        <v>10.125205305040055</v>
      </c>
      <c r="N105" s="368">
        <v>10.521159607901721</v>
      </c>
      <c r="O105" s="368">
        <v>10.883955006627245</v>
      </c>
      <c r="P105" s="368">
        <v>11.057577384121371</v>
      </c>
      <c r="Q105" s="368">
        <v>11.143496456482394</v>
      </c>
      <c r="R105" s="368">
        <v>11.280073218275284</v>
      </c>
      <c r="S105" s="368">
        <v>11.276654424772293</v>
      </c>
      <c r="T105" s="368">
        <v>11.132084336485573</v>
      </c>
      <c r="U105" s="368">
        <v>10.823167894958537</v>
      </c>
      <c r="V105" s="368">
        <v>10.309362665514904</v>
      </c>
      <c r="W105" s="368">
        <v>9.7759752898014654</v>
      </c>
      <c r="X105" s="368">
        <v>9.3961093026160736</v>
      </c>
      <c r="Y105" s="368">
        <v>9.4351462453742663</v>
      </c>
      <c r="Z105" s="371">
        <v>8.9845331300535172</v>
      </c>
      <c r="AA105" s="367">
        <v>8.3812976848549212</v>
      </c>
      <c r="AB105" s="369">
        <v>7.9691867859263521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224.52114912151677</v>
      </c>
      <c r="E106" s="454">
        <f t="shared" ref="E106:AB106" si="11">E105</f>
        <v>7.4547724689720063</v>
      </c>
      <c r="F106" s="455">
        <f t="shared" si="11"/>
        <v>7.3063949659285914</v>
      </c>
      <c r="G106" s="455">
        <f t="shared" si="11"/>
        <v>7.1994029753514877</v>
      </c>
      <c r="H106" s="455">
        <f t="shared" si="11"/>
        <v>7.1696817719734902</v>
      </c>
      <c r="I106" s="455">
        <f t="shared" si="11"/>
        <v>7.3158656988365003</v>
      </c>
      <c r="J106" s="456">
        <f t="shared" si="11"/>
        <v>7.784053356160598</v>
      </c>
      <c r="K106" s="457">
        <f t="shared" si="11"/>
        <v>8.4650940983514378</v>
      </c>
      <c r="L106" s="455">
        <f t="shared" si="11"/>
        <v>9.3308990471366897</v>
      </c>
      <c r="M106" s="455">
        <f t="shared" si="11"/>
        <v>10.125205305040055</v>
      </c>
      <c r="N106" s="455">
        <f t="shared" si="11"/>
        <v>10.521159607901721</v>
      </c>
      <c r="O106" s="455">
        <f t="shared" si="11"/>
        <v>10.883955006627245</v>
      </c>
      <c r="P106" s="455">
        <f t="shared" si="11"/>
        <v>11.057577384121371</v>
      </c>
      <c r="Q106" s="455">
        <f t="shared" si="11"/>
        <v>11.143496456482394</v>
      </c>
      <c r="R106" s="455">
        <f t="shared" si="11"/>
        <v>11.280073218275284</v>
      </c>
      <c r="S106" s="455">
        <f t="shared" si="11"/>
        <v>11.276654424772293</v>
      </c>
      <c r="T106" s="455">
        <f t="shared" si="11"/>
        <v>11.132084336485573</v>
      </c>
      <c r="U106" s="455">
        <f t="shared" si="11"/>
        <v>10.823167894958537</v>
      </c>
      <c r="V106" s="455">
        <f t="shared" si="11"/>
        <v>10.309362665514904</v>
      </c>
      <c r="W106" s="455">
        <f t="shared" si="11"/>
        <v>9.7759752898014654</v>
      </c>
      <c r="X106" s="455">
        <f t="shared" si="11"/>
        <v>9.3961093026160736</v>
      </c>
      <c r="Y106" s="455">
        <f t="shared" si="11"/>
        <v>9.4351462453742663</v>
      </c>
      <c r="Z106" s="458">
        <f t="shared" si="11"/>
        <v>8.9845331300535172</v>
      </c>
      <c r="AA106" s="454">
        <f t="shared" si="11"/>
        <v>8.3812976848549212</v>
      </c>
      <c r="AB106" s="456">
        <f t="shared" si="11"/>
        <v>7.9691867859263521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202.4105062390534</v>
      </c>
      <c r="E107" s="90">
        <f t="shared" ref="E107:AB107" si="12">E104</f>
        <v>6.532109437116044</v>
      </c>
      <c r="F107" s="164">
        <f t="shared" si="12"/>
        <v>6.4070782590048028</v>
      </c>
      <c r="G107" s="164">
        <f t="shared" si="12"/>
        <v>6.2800909428179095</v>
      </c>
      <c r="H107" s="164">
        <f t="shared" si="12"/>
        <v>6.2579707038607371</v>
      </c>
      <c r="I107" s="164">
        <f t="shared" si="12"/>
        <v>6.4256315494745975</v>
      </c>
      <c r="J107" s="166">
        <f t="shared" si="12"/>
        <v>6.8234762880588509</v>
      </c>
      <c r="K107" s="48">
        <f t="shared" si="12"/>
        <v>7.5021230984266651</v>
      </c>
      <c r="L107" s="164">
        <f t="shared" si="12"/>
        <v>8.3835037662800946</v>
      </c>
      <c r="M107" s="164">
        <f t="shared" si="12"/>
        <v>9.1966608155007759</v>
      </c>
      <c r="N107" s="164">
        <f t="shared" si="12"/>
        <v>9.6082168056824262</v>
      </c>
      <c r="O107" s="164">
        <f t="shared" si="12"/>
        <v>10.011144505863077</v>
      </c>
      <c r="P107" s="164">
        <f t="shared" si="12"/>
        <v>10.191748749121261</v>
      </c>
      <c r="Q107" s="164">
        <f t="shared" si="12"/>
        <v>10.24726977980043</v>
      </c>
      <c r="R107" s="164">
        <f t="shared" si="12"/>
        <v>10.424635230848875</v>
      </c>
      <c r="S107" s="164">
        <f t="shared" si="12"/>
        <v>10.437367346151749</v>
      </c>
      <c r="T107" s="164">
        <f t="shared" si="12"/>
        <v>10.288656014739759</v>
      </c>
      <c r="U107" s="164">
        <f t="shared" si="12"/>
        <v>9.9354755572905624</v>
      </c>
      <c r="V107" s="164">
        <f t="shared" si="12"/>
        <v>9.3722374112972204</v>
      </c>
      <c r="W107" s="164">
        <f t="shared" si="12"/>
        <v>8.8183731703553825</v>
      </c>
      <c r="X107" s="164">
        <f t="shared" si="12"/>
        <v>8.4718727736701283</v>
      </c>
      <c r="Y107" s="164">
        <f t="shared" si="12"/>
        <v>8.4658981482327</v>
      </c>
      <c r="Z107" s="165">
        <f t="shared" si="12"/>
        <v>7.9687779622714459</v>
      </c>
      <c r="AA107" s="90">
        <f t="shared" si="12"/>
        <v>7.3741915726688418</v>
      </c>
      <c r="AB107" s="166">
        <f t="shared" si="12"/>
        <v>6.985996350519029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426.93165536057012</v>
      </c>
      <c r="E108" s="460">
        <f t="shared" ref="E108:AB108" si="13">E106+E107</f>
        <v>13.986881906088051</v>
      </c>
      <c r="F108" s="461">
        <f t="shared" si="13"/>
        <v>13.713473224933395</v>
      </c>
      <c r="G108" s="461">
        <f t="shared" si="13"/>
        <v>13.479493918169396</v>
      </c>
      <c r="H108" s="461">
        <f t="shared" si="13"/>
        <v>13.427652475834227</v>
      </c>
      <c r="I108" s="461">
        <f t="shared" si="13"/>
        <v>13.741497248311099</v>
      </c>
      <c r="J108" s="462">
        <f t="shared" si="13"/>
        <v>14.607529644219449</v>
      </c>
      <c r="K108" s="463">
        <f t="shared" si="13"/>
        <v>15.967217196778103</v>
      </c>
      <c r="L108" s="461">
        <f t="shared" si="13"/>
        <v>17.714402813416783</v>
      </c>
      <c r="M108" s="461">
        <f t="shared" si="13"/>
        <v>19.321866120540832</v>
      </c>
      <c r="N108" s="461">
        <f t="shared" si="13"/>
        <v>20.129376413584147</v>
      </c>
      <c r="O108" s="461">
        <f t="shared" si="13"/>
        <v>20.895099512490322</v>
      </c>
      <c r="P108" s="461">
        <f t="shared" si="13"/>
        <v>21.249326133242633</v>
      </c>
      <c r="Q108" s="461">
        <f t="shared" si="13"/>
        <v>21.390766236282822</v>
      </c>
      <c r="R108" s="461">
        <f t="shared" si="13"/>
        <v>21.704708449124158</v>
      </c>
      <c r="S108" s="461">
        <f t="shared" si="13"/>
        <v>21.714021770924042</v>
      </c>
      <c r="T108" s="461">
        <f t="shared" si="13"/>
        <v>21.420740351225334</v>
      </c>
      <c r="U108" s="461">
        <f t="shared" si="13"/>
        <v>20.7586434522491</v>
      </c>
      <c r="V108" s="461">
        <f t="shared" si="13"/>
        <v>19.681600076812124</v>
      </c>
      <c r="W108" s="461">
        <f t="shared" si="13"/>
        <v>18.594348460156848</v>
      </c>
      <c r="X108" s="461">
        <f t="shared" si="13"/>
        <v>17.867982076286204</v>
      </c>
      <c r="Y108" s="461">
        <f t="shared" si="13"/>
        <v>17.901044393606966</v>
      </c>
      <c r="Z108" s="464">
        <f t="shared" si="13"/>
        <v>16.953311092324963</v>
      </c>
      <c r="AA108" s="460">
        <f t="shared" si="13"/>
        <v>15.755489257523763</v>
      </c>
      <c r="AB108" s="462">
        <f t="shared" si="13"/>
        <v>14.955183136445381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-426.93165536057012</v>
      </c>
      <c r="E130" s="431">
        <f t="shared" si="14"/>
        <v>-13.986881906088051</v>
      </c>
      <c r="F130" s="432">
        <f t="shared" si="14"/>
        <v>-13.713473224933395</v>
      </c>
      <c r="G130" s="432">
        <f t="shared" si="14"/>
        <v>-13.479493918169396</v>
      </c>
      <c r="H130" s="432">
        <f t="shared" si="14"/>
        <v>-13.427652475834227</v>
      </c>
      <c r="I130" s="432">
        <f t="shared" si="14"/>
        <v>-13.741497248311099</v>
      </c>
      <c r="J130" s="433">
        <f t="shared" si="14"/>
        <v>-14.607529644219449</v>
      </c>
      <c r="K130" s="434">
        <f t="shared" si="14"/>
        <v>-15.967217196778103</v>
      </c>
      <c r="L130" s="432">
        <f t="shared" si="14"/>
        <v>-17.714402813416783</v>
      </c>
      <c r="M130" s="432">
        <f t="shared" si="14"/>
        <v>-19.321866120540832</v>
      </c>
      <c r="N130" s="432">
        <f t="shared" si="14"/>
        <v>-20.129376413584147</v>
      </c>
      <c r="O130" s="432">
        <f t="shared" si="14"/>
        <v>-20.895099512490322</v>
      </c>
      <c r="P130" s="432">
        <f t="shared" si="14"/>
        <v>-21.249326133242633</v>
      </c>
      <c r="Q130" s="432">
        <f t="shared" si="14"/>
        <v>-21.390766236282822</v>
      </c>
      <c r="R130" s="432">
        <f t="shared" si="14"/>
        <v>-21.704708449124158</v>
      </c>
      <c r="S130" s="432">
        <f t="shared" si="14"/>
        <v>-21.714021770924042</v>
      </c>
      <c r="T130" s="432">
        <f t="shared" si="14"/>
        <v>-21.420740351225334</v>
      </c>
      <c r="U130" s="432">
        <f t="shared" si="14"/>
        <v>-20.7586434522491</v>
      </c>
      <c r="V130" s="432">
        <f t="shared" si="14"/>
        <v>-19.681600076812124</v>
      </c>
      <c r="W130" s="432">
        <f t="shared" si="14"/>
        <v>-18.594348460156848</v>
      </c>
      <c r="X130" s="432">
        <f t="shared" si="14"/>
        <v>-17.867982076286204</v>
      </c>
      <c r="Y130" s="432">
        <f t="shared" si="14"/>
        <v>-17.901044393606966</v>
      </c>
      <c r="Z130" s="435">
        <f t="shared" si="14"/>
        <v>-16.953311092324963</v>
      </c>
      <c r="AA130" s="431">
        <f t="shared" si="14"/>
        <v>-15.755489257523763</v>
      </c>
      <c r="AB130" s="433">
        <f t="shared" si="14"/>
        <v>-14.955183136445381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Thu</v>
      </c>
      <c r="B133" s="556">
        <f>B134</f>
        <v>37378</v>
      </c>
      <c r="C133" s="557" t="s">
        <v>56</v>
      </c>
      <c r="D133" s="558">
        <f>D108</f>
        <v>426.93165536057012</v>
      </c>
      <c r="E133" s="558">
        <f t="shared" ref="E133:AB133" si="15">E108</f>
        <v>13.986881906088051</v>
      </c>
      <c r="F133" s="558">
        <f t="shared" si="15"/>
        <v>13.713473224933395</v>
      </c>
      <c r="G133" s="558">
        <f t="shared" si="15"/>
        <v>13.479493918169396</v>
      </c>
      <c r="H133" s="558">
        <f t="shared" si="15"/>
        <v>13.427652475834227</v>
      </c>
      <c r="I133" s="558">
        <f t="shared" si="15"/>
        <v>13.741497248311099</v>
      </c>
      <c r="J133" s="558">
        <f t="shared" si="15"/>
        <v>14.607529644219449</v>
      </c>
      <c r="K133" s="558">
        <f t="shared" si="15"/>
        <v>15.967217196778103</v>
      </c>
      <c r="L133" s="558">
        <f t="shared" si="15"/>
        <v>17.714402813416783</v>
      </c>
      <c r="M133" s="558">
        <f t="shared" si="15"/>
        <v>19.321866120540832</v>
      </c>
      <c r="N133" s="558">
        <f t="shared" si="15"/>
        <v>20.129376413584147</v>
      </c>
      <c r="O133" s="558">
        <f t="shared" si="15"/>
        <v>20.895099512490322</v>
      </c>
      <c r="P133" s="558">
        <f t="shared" si="15"/>
        <v>21.249326133242633</v>
      </c>
      <c r="Q133" s="558">
        <f t="shared" si="15"/>
        <v>21.390766236282822</v>
      </c>
      <c r="R133" s="558">
        <f t="shared" si="15"/>
        <v>21.704708449124158</v>
      </c>
      <c r="S133" s="558">
        <f t="shared" si="15"/>
        <v>21.714021770924042</v>
      </c>
      <c r="T133" s="558">
        <f t="shared" si="15"/>
        <v>21.420740351225334</v>
      </c>
      <c r="U133" s="558">
        <f t="shared" si="15"/>
        <v>20.7586434522491</v>
      </c>
      <c r="V133" s="558">
        <f t="shared" si="15"/>
        <v>19.681600076812124</v>
      </c>
      <c r="W133" s="558">
        <f t="shared" si="15"/>
        <v>18.594348460156848</v>
      </c>
      <c r="X133" s="558">
        <f t="shared" si="15"/>
        <v>17.867982076286204</v>
      </c>
      <c r="Y133" s="558">
        <f t="shared" si="15"/>
        <v>17.901044393606966</v>
      </c>
      <c r="Z133" s="558">
        <f t="shared" si="15"/>
        <v>16.953311092324963</v>
      </c>
      <c r="AA133" s="558">
        <f t="shared" si="15"/>
        <v>15.755489257523763</v>
      </c>
      <c r="AB133" s="558">
        <f t="shared" si="15"/>
        <v>14.955183136445381</v>
      </c>
    </row>
    <row r="134" spans="1:56" x14ac:dyDescent="0.3">
      <c r="A134" s="555" t="str">
        <f>VLOOKUP(WEEKDAY(B134,2),$B$148:$C$154,2,FALSE)</f>
        <v>Thu</v>
      </c>
      <c r="B134" s="556">
        <f>A3</f>
        <v>37378</v>
      </c>
      <c r="C134" s="557" t="s">
        <v>26</v>
      </c>
      <c r="D134" s="558">
        <f>SUM(D16)</f>
        <v>10916.010248200237</v>
      </c>
      <c r="E134" s="558">
        <f t="shared" ref="E134:AB134" si="16">SUM(E16)</f>
        <v>375.07034542674478</v>
      </c>
      <c r="F134" s="558">
        <f t="shared" si="16"/>
        <v>374.3334589600866</v>
      </c>
      <c r="G134" s="558">
        <f t="shared" si="16"/>
        <v>370.19800460931776</v>
      </c>
      <c r="H134" s="558">
        <f t="shared" si="16"/>
        <v>368.26804586458172</v>
      </c>
      <c r="I134" s="558">
        <f t="shared" si="16"/>
        <v>367.61592650764618</v>
      </c>
      <c r="J134" s="558">
        <f t="shared" si="16"/>
        <v>392.34295810936771</v>
      </c>
      <c r="K134" s="558">
        <f t="shared" si="16"/>
        <v>421.56103308780735</v>
      </c>
      <c r="L134" s="558">
        <f t="shared" si="16"/>
        <v>457.08893208253363</v>
      </c>
      <c r="M134" s="558">
        <f t="shared" si="16"/>
        <v>489.39829607546051</v>
      </c>
      <c r="N134" s="558">
        <f t="shared" si="16"/>
        <v>504.06320791186698</v>
      </c>
      <c r="O134" s="558">
        <f t="shared" si="16"/>
        <v>518.72094217570907</v>
      </c>
      <c r="P134" s="558">
        <f t="shared" si="16"/>
        <v>525.2727541318161</v>
      </c>
      <c r="Q134" s="558">
        <f t="shared" si="16"/>
        <v>528.9785234536987</v>
      </c>
      <c r="R134" s="558">
        <f t="shared" si="16"/>
        <v>536.82490001909684</v>
      </c>
      <c r="S134" s="558">
        <f t="shared" si="16"/>
        <v>534.81826306893845</v>
      </c>
      <c r="T134" s="558">
        <f t="shared" si="16"/>
        <v>526.12749755085645</v>
      </c>
      <c r="U134" s="558">
        <f t="shared" si="16"/>
        <v>513.76722032574105</v>
      </c>
      <c r="V134" s="558">
        <f t="shared" si="16"/>
        <v>492.49922215133762</v>
      </c>
      <c r="W134" s="558">
        <f t="shared" si="16"/>
        <v>467.76909663711047</v>
      </c>
      <c r="X134" s="558">
        <f t="shared" si="16"/>
        <v>453.54428734261433</v>
      </c>
      <c r="Y134" s="558">
        <f t="shared" si="16"/>
        <v>452.59412523966961</v>
      </c>
      <c r="Z134" s="558">
        <f t="shared" si="16"/>
        <v>434.35522296541177</v>
      </c>
      <c r="AA134" s="558">
        <f t="shared" si="16"/>
        <v>413.4648830286651</v>
      </c>
      <c r="AB134" s="558">
        <f t="shared" si="16"/>
        <v>397.33310147415551</v>
      </c>
    </row>
    <row r="135" spans="1:56" x14ac:dyDescent="0.3">
      <c r="A135" s="555" t="str">
        <f>VLOOKUP(WEEKDAY(B135,2),$B$148:$C$154,2,FALSE)</f>
        <v>Thu</v>
      </c>
      <c r="B135" s="556">
        <f>B134</f>
        <v>37378</v>
      </c>
      <c r="C135" s="557" t="s">
        <v>47</v>
      </c>
      <c r="D135" s="558">
        <f>D63</f>
        <v>12636.557213160027</v>
      </c>
      <c r="E135" s="558">
        <f t="shared" ref="E135:AB135" si="17">E63</f>
        <v>398.81296863643291</v>
      </c>
      <c r="F135" s="558">
        <f t="shared" si="17"/>
        <v>381.75747065199516</v>
      </c>
      <c r="G135" s="558">
        <f t="shared" si="17"/>
        <v>376.17669971697154</v>
      </c>
      <c r="H135" s="558">
        <f t="shared" si="17"/>
        <v>379.94330085663978</v>
      </c>
      <c r="I135" s="558">
        <f t="shared" si="17"/>
        <v>400.41835932503977</v>
      </c>
      <c r="J135" s="558">
        <f t="shared" si="17"/>
        <v>444.33382605128287</v>
      </c>
      <c r="K135" s="558">
        <f t="shared" si="17"/>
        <v>503.04702069352038</v>
      </c>
      <c r="L135" s="558">
        <f t="shared" si="17"/>
        <v>565.10422961718496</v>
      </c>
      <c r="M135" s="558">
        <f t="shared" si="17"/>
        <v>601.2570427013178</v>
      </c>
      <c r="N135" s="558">
        <f t="shared" si="17"/>
        <v>628.25437140172414</v>
      </c>
      <c r="O135" s="558">
        <f t="shared" si="17"/>
        <v>645.04514947883217</v>
      </c>
      <c r="P135" s="558">
        <f t="shared" si="17"/>
        <v>654.2298902461315</v>
      </c>
      <c r="Q135" s="558">
        <f t="shared" si="17"/>
        <v>663.41125694222353</v>
      </c>
      <c r="R135" s="558">
        <f t="shared" si="17"/>
        <v>665.72794660589216</v>
      </c>
      <c r="S135" s="558">
        <f t="shared" si="17"/>
        <v>652.77676078253819</v>
      </c>
      <c r="T135" s="558">
        <f t="shared" si="17"/>
        <v>625.39944418356652</v>
      </c>
      <c r="U135" s="558">
        <f t="shared" si="17"/>
        <v>593.6064304512812</v>
      </c>
      <c r="V135" s="558">
        <f t="shared" si="17"/>
        <v>565.69802287709103</v>
      </c>
      <c r="W135" s="558">
        <f t="shared" si="17"/>
        <v>548.07288037266653</v>
      </c>
      <c r="X135" s="558">
        <f t="shared" si="17"/>
        <v>531.79463954048879</v>
      </c>
      <c r="Y135" s="558">
        <f t="shared" si="17"/>
        <v>501.95188900247854</v>
      </c>
      <c r="Z135" s="558">
        <f t="shared" si="17"/>
        <v>468.32423984088223</v>
      </c>
      <c r="AA135" s="558">
        <f t="shared" si="17"/>
        <v>434.40554931129793</v>
      </c>
      <c r="AB135" s="558">
        <f t="shared" si="17"/>
        <v>407.00782387254623</v>
      </c>
    </row>
    <row r="136" spans="1:56" ht="15" thickBot="1" x14ac:dyDescent="0.35">
      <c r="B136" s="557"/>
      <c r="C136" s="557" t="s">
        <v>84</v>
      </c>
      <c r="D136" s="559">
        <f>SUM(D134:D135)</f>
        <v>23552.567461360264</v>
      </c>
      <c r="E136" s="559">
        <f t="shared" ref="E136:AB136" si="18">SUM(E134:E135)</f>
        <v>773.88331406317775</v>
      </c>
      <c r="F136" s="559">
        <f t="shared" si="18"/>
        <v>756.09092961208171</v>
      </c>
      <c r="G136" s="559">
        <f t="shared" si="18"/>
        <v>746.37470432628925</v>
      </c>
      <c r="H136" s="559">
        <f t="shared" si="18"/>
        <v>748.2113467212215</v>
      </c>
      <c r="I136" s="559">
        <f t="shared" si="18"/>
        <v>768.03428583268601</v>
      </c>
      <c r="J136" s="559">
        <f t="shared" si="18"/>
        <v>836.67678416065064</v>
      </c>
      <c r="K136" s="559">
        <f t="shared" si="18"/>
        <v>924.60805378132773</v>
      </c>
      <c r="L136" s="559">
        <f t="shared" si="18"/>
        <v>1022.1931616997185</v>
      </c>
      <c r="M136" s="559">
        <f t="shared" si="18"/>
        <v>1090.6553387767783</v>
      </c>
      <c r="N136" s="559">
        <f t="shared" si="18"/>
        <v>1132.3175793135911</v>
      </c>
      <c r="O136" s="559">
        <f t="shared" si="18"/>
        <v>1163.7660916545412</v>
      </c>
      <c r="P136" s="559">
        <f t="shared" si="18"/>
        <v>1179.5026443779475</v>
      </c>
      <c r="Q136" s="559">
        <f t="shared" si="18"/>
        <v>1192.3897803959221</v>
      </c>
      <c r="R136" s="559">
        <f t="shared" si="18"/>
        <v>1202.5528466249889</v>
      </c>
      <c r="S136" s="559">
        <f t="shared" si="18"/>
        <v>1187.5950238514765</v>
      </c>
      <c r="T136" s="559">
        <f t="shared" si="18"/>
        <v>1151.526941734423</v>
      </c>
      <c r="U136" s="559">
        <f t="shared" si="18"/>
        <v>1107.3736507770222</v>
      </c>
      <c r="V136" s="559">
        <f t="shared" si="18"/>
        <v>1058.1972450284286</v>
      </c>
      <c r="W136" s="559">
        <f t="shared" si="18"/>
        <v>1015.841977009777</v>
      </c>
      <c r="X136" s="559">
        <f t="shared" si="18"/>
        <v>985.33892688310311</v>
      </c>
      <c r="Y136" s="559">
        <f t="shared" si="18"/>
        <v>954.5460142421482</v>
      </c>
      <c r="Z136" s="559">
        <f t="shared" si="18"/>
        <v>902.67946280629394</v>
      </c>
      <c r="AA136" s="559">
        <f t="shared" si="18"/>
        <v>847.87043233996303</v>
      </c>
      <c r="AB136" s="559">
        <f t="shared" si="18"/>
        <v>804.34092534670174</v>
      </c>
    </row>
    <row r="137" spans="1:56" ht="15" thickTop="1" x14ac:dyDescent="0.3">
      <c r="D137" s="320" t="s">
        <v>92</v>
      </c>
      <c r="E137" s="321">
        <f>AVERAGE(E134:J134,AA134:AB134)</f>
        <v>382.32834049757071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2023-09-15T17:31:58Z</dcterms:modified>
</cp:coreProperties>
</file>