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52F88BB-3584-46B8-B5C3-D13710F4C1D6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8" i="1162" l="1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136" i="1"/>
  <c r="B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<sst xmlns="http://schemas.openxmlformats.org/spreadsheetml/2006/main" count="339" uniqueCount="93">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</sst>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514350</xdr:colOff>
      <xdr:row>5</xdr:row>
      <xdr:rowOff>180975</xdr:rowOff>
    </xdr:to>
    <xdr:pic>
      <xdr:nvPicPr>
        <xdr:cNvPr id="1109" name="Picture 2">
          <a:extLst>
            <a:ext uri="{FF2B5EF4-FFF2-40B4-BE49-F238E27FC236}">
              <a16:creationId xmlns:a16="http://schemas.microsoft.com/office/drawing/2014/main" id="{503A5DB6-A781-B445-0D2A-B3E198390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514350</xdr:colOff>
      <xdr:row>5</xdr:row>
      <xdr:rowOff>180975</xdr:rowOff>
    </xdr:to>
    <xdr:pic>
      <xdr:nvPicPr>
        <xdr:cNvPr id="1110" name="Picture 2">
          <a:extLst>
            <a:ext uri="{FF2B5EF4-FFF2-40B4-BE49-F238E27FC236}">
              <a16:creationId xmlns:a16="http://schemas.microsoft.com/office/drawing/2014/main" id="{DBBF5C8A-BCD2-B56A-AA51-4EB7192FC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514350</xdr:colOff>
      <xdr:row>5</xdr:row>
      <xdr:rowOff>180975</xdr:rowOff>
    </xdr:to>
    <xdr:pic>
      <xdr:nvPicPr>
        <xdr:cNvPr id="1111" name="Picture 2">
          <a:extLst>
            <a:ext uri="{FF2B5EF4-FFF2-40B4-BE49-F238E27FC236}">
              <a16:creationId xmlns:a16="http://schemas.microsoft.com/office/drawing/2014/main" id="{0DBABC9F-BD57-7FF2-3B51-30207F89B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37377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Wednesday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26.317594035734015</v>
      </c>
      <c r="E8" s="336">
        <v>0.93401859665331333</v>
      </c>
      <c r="F8" s="337">
        <v>0.92145688511608703</v>
      </c>
      <c r="G8" s="337">
        <v>0.90934760388073765</v>
      </c>
      <c r="H8" s="337">
        <v>0.90129838698469988</v>
      </c>
      <c r="I8" s="337">
        <v>0.91347061003518504</v>
      </c>
      <c r="J8" s="338">
        <v>0.95924624523409352</v>
      </c>
      <c r="K8" s="339">
        <v>1.0214027877137004</v>
      </c>
      <c r="L8" s="337">
        <v>1.0928329500365943</v>
      </c>
      <c r="M8" s="337">
        <v>1.1584619421230451</v>
      </c>
      <c r="N8" s="337">
        <v>1.1971801376613662</v>
      </c>
      <c r="O8" s="337">
        <v>1.2299371687252501</v>
      </c>
      <c r="P8" s="337">
        <v>1.2399493727121536</v>
      </c>
      <c r="Q8" s="337">
        <v>1.2564295457025392</v>
      </c>
      <c r="R8" s="337">
        <v>1.2722849421670714</v>
      </c>
      <c r="S8" s="337">
        <v>1.2693309020001649</v>
      </c>
      <c r="T8" s="337">
        <v>1.2434309769629532</v>
      </c>
      <c r="U8" s="337">
        <v>1.2072168781891703</v>
      </c>
      <c r="V8" s="337">
        <v>1.1705136343073599</v>
      </c>
      <c r="W8" s="337">
        <v>1.1275474859083074</v>
      </c>
      <c r="X8" s="337">
        <v>1.1072224410328446</v>
      </c>
      <c r="Y8" s="337">
        <v>1.1097159466899054</v>
      </c>
      <c r="Z8" s="340">
        <v>1.0744415154770413</v>
      </c>
      <c r="AA8" s="336">
        <v>1.0222652538587023</v>
      </c>
      <c r="AB8" s="338">
        <v>0.97859182656172539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981.33028814844533</v>
      </c>
      <c r="E9" s="342">
        <v>32.262419725777214</v>
      </c>
      <c r="F9" s="343">
        <v>31.5400227385243</v>
      </c>
      <c r="G9" s="343">
        <v>30.948758311596897</v>
      </c>
      <c r="H9" s="343">
        <v>30.729563576440519</v>
      </c>
      <c r="I9" s="343">
        <v>31.212926624564453</v>
      </c>
      <c r="J9" s="344">
        <v>33.381953218905814</v>
      </c>
      <c r="K9" s="345">
        <v>37.188856455391225</v>
      </c>
      <c r="L9" s="343">
        <v>41.31306478015712</v>
      </c>
      <c r="M9" s="343">
        <v>44.915936106878128</v>
      </c>
      <c r="N9" s="343">
        <v>47.193733923712934</v>
      </c>
      <c r="O9" s="343">
        <v>48.942890803846019</v>
      </c>
      <c r="P9" s="343">
        <v>49.393464306527541</v>
      </c>
      <c r="Q9" s="343">
        <v>50.137380045181857</v>
      </c>
      <c r="R9" s="343">
        <v>51.047301381908149</v>
      </c>
      <c r="S9" s="343">
        <v>50.845732808818887</v>
      </c>
      <c r="T9" s="343">
        <v>49.611572654846853</v>
      </c>
      <c r="U9" s="343">
        <v>47.909559001458703</v>
      </c>
      <c r="V9" s="343">
        <v>45.30524931871156</v>
      </c>
      <c r="W9" s="343">
        <v>41.740454783395137</v>
      </c>
      <c r="X9" s="343">
        <v>39.797015098636514</v>
      </c>
      <c r="Y9" s="343">
        <v>39.178888818270515</v>
      </c>
      <c r="Z9" s="346">
        <v>37.513462954637227</v>
      </c>
      <c r="AA9" s="342">
        <v>35.474115671268628</v>
      </c>
      <c r="AB9" s="344">
        <v>33.745965038989326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6731.3039111144471</v>
      </c>
      <c r="E10" s="349">
        <v>234.08191181432386</v>
      </c>
      <c r="F10" s="350">
        <v>230.01739547623944</v>
      </c>
      <c r="G10" s="350">
        <v>227.21843654257592</v>
      </c>
      <c r="H10" s="350">
        <v>225.82459662693373</v>
      </c>
      <c r="I10" s="350">
        <v>229.86904336447907</v>
      </c>
      <c r="J10" s="351">
        <v>241.38266529066303</v>
      </c>
      <c r="K10" s="352">
        <v>259.05500638250368</v>
      </c>
      <c r="L10" s="350">
        <v>279.47468923749403</v>
      </c>
      <c r="M10" s="350">
        <v>299.51948661964434</v>
      </c>
      <c r="N10" s="350">
        <v>311.0674853891187</v>
      </c>
      <c r="O10" s="350">
        <v>321.90514045300301</v>
      </c>
      <c r="P10" s="350">
        <v>325.65161277209302</v>
      </c>
      <c r="Q10" s="350">
        <v>328.88913894550586</v>
      </c>
      <c r="R10" s="350">
        <v>334.03781355467936</v>
      </c>
      <c r="S10" s="350">
        <v>329.25901043270801</v>
      </c>
      <c r="T10" s="350">
        <v>322.63775987219998</v>
      </c>
      <c r="U10" s="350">
        <v>316.30015862746876</v>
      </c>
      <c r="V10" s="350">
        <v>302.42398837713819</v>
      </c>
      <c r="W10" s="350">
        <v>285.33659265291487</v>
      </c>
      <c r="X10" s="350">
        <v>280.20497796183173</v>
      </c>
      <c r="Y10" s="350">
        <v>279.73520273551185</v>
      </c>
      <c r="Z10" s="353">
        <v>268.41295065435065</v>
      </c>
      <c r="AA10" s="349">
        <v>254.83193599267142</v>
      </c>
      <c r="AB10" s="351">
        <v>244.16691133839464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57.632942975618484</v>
      </c>
      <c r="E11" s="355">
        <v>2.0044249875331905</v>
      </c>
      <c r="F11" s="356">
        <v>1.9559352882842937</v>
      </c>
      <c r="G11" s="356">
        <v>1.9476743301041999</v>
      </c>
      <c r="H11" s="356">
        <v>1.9385753649254152</v>
      </c>
      <c r="I11" s="356">
        <v>1.9688660212247413</v>
      </c>
      <c r="J11" s="357">
        <v>2.0741450611875605</v>
      </c>
      <c r="K11" s="358">
        <v>2.2017494052022326</v>
      </c>
      <c r="L11" s="356">
        <v>2.3370886653120384</v>
      </c>
      <c r="M11" s="356">
        <v>2.5122278048735724</v>
      </c>
      <c r="N11" s="356">
        <v>2.585785310154487</v>
      </c>
      <c r="O11" s="356">
        <v>2.6576233467502486</v>
      </c>
      <c r="P11" s="356">
        <v>2.7123761775631348</v>
      </c>
      <c r="Q11" s="356">
        <v>2.7498163282256156</v>
      </c>
      <c r="R11" s="356">
        <v>2.7574736383010707</v>
      </c>
      <c r="S11" s="356">
        <v>2.743006937134806</v>
      </c>
      <c r="T11" s="356">
        <v>2.7332678211991071</v>
      </c>
      <c r="U11" s="356">
        <v>2.7167652248730052</v>
      </c>
      <c r="V11" s="356">
        <v>2.6733052541276536</v>
      </c>
      <c r="W11" s="356">
        <v>2.5779982646843851</v>
      </c>
      <c r="X11" s="356">
        <v>2.5077760953429951</v>
      </c>
      <c r="Y11" s="356">
        <v>2.5448059141401891</v>
      </c>
      <c r="Z11" s="359">
        <v>2.4097691739505045</v>
      </c>
      <c r="AA11" s="355">
        <v>2.2213501886199056</v>
      </c>
      <c r="AB11" s="357">
        <v>2.1011363719041252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277.44816217182091</v>
      </c>
      <c r="E12" s="362">
        <v>9.0096571360662825</v>
      </c>
      <c r="F12" s="363">
        <v>8.7655623065021651</v>
      </c>
      <c r="G12" s="363">
        <v>8.6221917784828346</v>
      </c>
      <c r="H12" s="363">
        <v>8.5792912890719926</v>
      </c>
      <c r="I12" s="363">
        <v>8.7098007063745957</v>
      </c>
      <c r="J12" s="364">
        <v>9.3353226236669986</v>
      </c>
      <c r="K12" s="365">
        <v>10.40029690563224</v>
      </c>
      <c r="L12" s="363">
        <v>11.566841168396085</v>
      </c>
      <c r="M12" s="363">
        <v>12.681314978245005</v>
      </c>
      <c r="N12" s="363">
        <v>13.327334024532002</v>
      </c>
      <c r="O12" s="363">
        <v>13.821167904349144</v>
      </c>
      <c r="P12" s="363">
        <v>14.019485740762072</v>
      </c>
      <c r="Q12" s="363">
        <v>14.214071747369969</v>
      </c>
      <c r="R12" s="363">
        <v>14.441300631893984</v>
      </c>
      <c r="S12" s="363">
        <v>14.376436652011964</v>
      </c>
      <c r="T12" s="363">
        <v>14.111713531372105</v>
      </c>
      <c r="U12" s="363">
        <v>13.708996691789135</v>
      </c>
      <c r="V12" s="363">
        <v>12.991623746800045</v>
      </c>
      <c r="W12" s="363">
        <v>11.960114745334211</v>
      </c>
      <c r="X12" s="363">
        <v>11.383688095748658</v>
      </c>
      <c r="Y12" s="363">
        <v>11.263953120656309</v>
      </c>
      <c r="Z12" s="366">
        <v>10.698858973949173</v>
      </c>
      <c r="AA12" s="362">
        <v>10.00132363654477</v>
      </c>
      <c r="AB12" s="364">
        <v>9.4578140362691787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2823.3161795122383</v>
      </c>
      <c r="E13" s="367">
        <v>100.21624632850317</v>
      </c>
      <c r="F13" s="368">
        <v>98.447612284004634</v>
      </c>
      <c r="G13" s="368">
        <v>97.433102202285795</v>
      </c>
      <c r="H13" s="368">
        <v>96.837217508851239</v>
      </c>
      <c r="I13" s="368">
        <v>97.874970504629403</v>
      </c>
      <c r="J13" s="369">
        <v>103.04247431849889</v>
      </c>
      <c r="K13" s="370">
        <v>109.39948609090625</v>
      </c>
      <c r="L13" s="368">
        <v>117.4837898684309</v>
      </c>
      <c r="M13" s="368">
        <v>124.55690771296607</v>
      </c>
      <c r="N13" s="368">
        <v>128.29514321071073</v>
      </c>
      <c r="O13" s="368">
        <v>131.76299076310727</v>
      </c>
      <c r="P13" s="368">
        <v>133.48599291738407</v>
      </c>
      <c r="Q13" s="368">
        <v>135.19099574264618</v>
      </c>
      <c r="R13" s="368">
        <v>136.90272446416301</v>
      </c>
      <c r="S13" s="368">
        <v>136.03929838752114</v>
      </c>
      <c r="T13" s="368">
        <v>133.5696385289431</v>
      </c>
      <c r="U13" s="368">
        <v>130.3924252602925</v>
      </c>
      <c r="V13" s="368">
        <v>126.3326614778136</v>
      </c>
      <c r="W13" s="368">
        <v>121.21068861570627</v>
      </c>
      <c r="X13" s="368">
        <v>118.69186352343677</v>
      </c>
      <c r="Y13" s="368">
        <v>118.9910254452991</v>
      </c>
      <c r="Z13" s="371">
        <v>114.48085072220285</v>
      </c>
      <c r="AA13" s="367">
        <v>108.50846501311113</v>
      </c>
      <c r="AB13" s="369">
        <v>104.16960862082385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3158.3972846596776</v>
      </c>
      <c r="E14" s="90">
        <f t="shared" ref="E14:AB14" si="1">SUM(E11:E13)</f>
        <v>111.23032845210264</v>
      </c>
      <c r="F14" s="164">
        <f t="shared" si="1"/>
        <v>109.16910987879109</v>
      </c>
      <c r="G14" s="164">
        <f t="shared" si="1"/>
        <v>108.00296831087283</v>
      </c>
      <c r="H14" s="164">
        <f t="shared" si="1"/>
        <v>107.35508416284864</v>
      </c>
      <c r="I14" s="164">
        <f t="shared" si="1"/>
        <v>108.55363723222874</v>
      </c>
      <c r="J14" s="166">
        <f t="shared" si="1"/>
        <v>114.45194200335345</v>
      </c>
      <c r="K14" s="48">
        <f t="shared" si="1"/>
        <v>122.00153240174072</v>
      </c>
      <c r="L14" s="164">
        <f t="shared" si="1"/>
        <v>131.38771970213904</v>
      </c>
      <c r="M14" s="164">
        <f t="shared" si="1"/>
        <v>139.75045049608465</v>
      </c>
      <c r="N14" s="164">
        <f t="shared" si="1"/>
        <v>144.20826254539722</v>
      </c>
      <c r="O14" s="164">
        <f t="shared" si="1"/>
        <v>148.24178201420665</v>
      </c>
      <c r="P14" s="164">
        <f t="shared" si="1"/>
        <v>150.21785483570926</v>
      </c>
      <c r="Q14" s="164">
        <f t="shared" si="1"/>
        <v>152.15488381824176</v>
      </c>
      <c r="R14" s="164">
        <f t="shared" si="1"/>
        <v>154.10149873435807</v>
      </c>
      <c r="S14" s="164">
        <f t="shared" si="1"/>
        <v>153.1587419766679</v>
      </c>
      <c r="T14" s="164">
        <f t="shared" si="1"/>
        <v>150.41461988151431</v>
      </c>
      <c r="U14" s="164">
        <f t="shared" si="1"/>
        <v>146.81818717695464</v>
      </c>
      <c r="V14" s="164">
        <f t="shared" si="1"/>
        <v>141.9975904787413</v>
      </c>
      <c r="W14" s="164">
        <f t="shared" si="1"/>
        <v>135.74880162572487</v>
      </c>
      <c r="X14" s="164">
        <f t="shared" si="1"/>
        <v>132.58332771452842</v>
      </c>
      <c r="Y14" s="164">
        <f t="shared" si="1"/>
        <v>132.79978448009561</v>
      </c>
      <c r="Z14" s="165">
        <f t="shared" si="1"/>
        <v>127.58947887010252</v>
      </c>
      <c r="AA14" s="90">
        <f t="shared" si="1"/>
        <v>120.73113883827581</v>
      </c>
      <c r="AB14" s="166">
        <f t="shared" si="1"/>
        <v>115.72855902899715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7738.9517932986264</v>
      </c>
      <c r="E15" s="90">
        <f t="shared" ref="E15:AB15" si="2">SUM(E8:E10)</f>
        <v>267.2783501367544</v>
      </c>
      <c r="F15" s="164">
        <f t="shared" si="2"/>
        <v>262.47887509987982</v>
      </c>
      <c r="G15" s="164">
        <f t="shared" si="2"/>
        <v>259.07654245805355</v>
      </c>
      <c r="H15" s="164">
        <f t="shared" si="2"/>
        <v>257.45545859035894</v>
      </c>
      <c r="I15" s="164">
        <f t="shared" si="2"/>
        <v>261.99544059907873</v>
      </c>
      <c r="J15" s="166">
        <f t="shared" si="2"/>
        <v>275.72386475480295</v>
      </c>
      <c r="K15" s="48">
        <f t="shared" si="2"/>
        <v>297.26526562560861</v>
      </c>
      <c r="L15" s="164">
        <f t="shared" si="2"/>
        <v>321.88058696768775</v>
      </c>
      <c r="M15" s="164">
        <f t="shared" si="2"/>
        <v>345.5938846686455</v>
      </c>
      <c r="N15" s="164">
        <f t="shared" si="2"/>
        <v>359.458399450493</v>
      </c>
      <c r="O15" s="164">
        <f t="shared" si="2"/>
        <v>372.07796842557428</v>
      </c>
      <c r="P15" s="164">
        <f t="shared" si="2"/>
        <v>376.28502645133273</v>
      </c>
      <c r="Q15" s="164">
        <f t="shared" si="2"/>
        <v>380.28294853639028</v>
      </c>
      <c r="R15" s="164">
        <f t="shared" si="2"/>
        <v>386.35739987875456</v>
      </c>
      <c r="S15" s="164">
        <f t="shared" si="2"/>
        <v>381.37407414352708</v>
      </c>
      <c r="T15" s="164">
        <f t="shared" si="2"/>
        <v>373.49276350400976</v>
      </c>
      <c r="U15" s="164">
        <f t="shared" si="2"/>
        <v>365.41693450711665</v>
      </c>
      <c r="V15" s="164">
        <f t="shared" si="2"/>
        <v>348.89975133015713</v>
      </c>
      <c r="W15" s="164">
        <f t="shared" si="2"/>
        <v>328.20459492221835</v>
      </c>
      <c r="X15" s="164">
        <f t="shared" si="2"/>
        <v>321.10921550150107</v>
      </c>
      <c r="Y15" s="164">
        <f t="shared" si="2"/>
        <v>320.02380750047229</v>
      </c>
      <c r="Z15" s="165">
        <f t="shared" si="2"/>
        <v>307.00085512446492</v>
      </c>
      <c r="AA15" s="90">
        <f t="shared" si="2"/>
        <v>291.32831691779876</v>
      </c>
      <c r="AB15" s="166">
        <f t="shared" si="2"/>
        <v>278.89146820394569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10897.349077958306</v>
      </c>
      <c r="E16" s="167">
        <f t="shared" ref="E16:AB16" si="3">E14+E15</f>
        <v>378.50867858885704</v>
      </c>
      <c r="F16" s="168">
        <f t="shared" si="3"/>
        <v>371.64798497867093</v>
      </c>
      <c r="G16" s="168">
        <f t="shared" si="3"/>
        <v>367.07951076892641</v>
      </c>
      <c r="H16" s="168">
        <f t="shared" si="3"/>
        <v>364.81054275320759</v>
      </c>
      <c r="I16" s="168">
        <f t="shared" si="3"/>
        <v>370.5490778313075</v>
      </c>
      <c r="J16" s="170">
        <f t="shared" si="3"/>
        <v>390.1758067581564</v>
      </c>
      <c r="K16" s="203">
        <f t="shared" si="3"/>
        <v>419.2667980273493</v>
      </c>
      <c r="L16" s="200">
        <f t="shared" si="3"/>
        <v>453.26830666982676</v>
      </c>
      <c r="M16" s="200">
        <f t="shared" si="3"/>
        <v>485.34433516473018</v>
      </c>
      <c r="N16" s="200">
        <f t="shared" si="3"/>
        <v>503.66666199589019</v>
      </c>
      <c r="O16" s="200">
        <f t="shared" si="3"/>
        <v>520.31975043978093</v>
      </c>
      <c r="P16" s="200">
        <f t="shared" si="3"/>
        <v>526.50288128704199</v>
      </c>
      <c r="Q16" s="200">
        <f t="shared" si="3"/>
        <v>532.43783235463206</v>
      </c>
      <c r="R16" s="200">
        <f t="shared" si="3"/>
        <v>540.45889861311264</v>
      </c>
      <c r="S16" s="200">
        <f t="shared" si="3"/>
        <v>534.53281612019498</v>
      </c>
      <c r="T16" s="200">
        <f t="shared" si="3"/>
        <v>523.9073833855241</v>
      </c>
      <c r="U16" s="200">
        <f t="shared" si="3"/>
        <v>512.23512168407126</v>
      </c>
      <c r="V16" s="200">
        <f t="shared" si="3"/>
        <v>490.89734180889843</v>
      </c>
      <c r="W16" s="200">
        <f t="shared" si="3"/>
        <v>463.95339654794321</v>
      </c>
      <c r="X16" s="200">
        <f t="shared" si="3"/>
        <v>453.69254321602949</v>
      </c>
      <c r="Y16" s="200">
        <f t="shared" si="3"/>
        <v>452.82359198056793</v>
      </c>
      <c r="Z16" s="201">
        <f t="shared" si="3"/>
        <v>434.59033399456746</v>
      </c>
      <c r="AA16" s="199">
        <f t="shared" si="3"/>
        <v>412.05945575607456</v>
      </c>
      <c r="AB16" s="202">
        <f t="shared" si="3"/>
        <v>394.62002723294285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2.0044249875331905</v>
      </c>
      <c r="AL17" s="538">
        <f>$F11</f>
        <v>1.9559352882842937</v>
      </c>
      <c r="AM17" s="538">
        <f>$G11</f>
        <v>1.9476743301041999</v>
      </c>
      <c r="AN17" s="538">
        <f>$H11</f>
        <v>1.9385753649254152</v>
      </c>
      <c r="AO17" s="538"/>
      <c r="AP17" s="538">
        <f>$E12</f>
        <v>9.0096571360662825</v>
      </c>
      <c r="AQ17" s="538">
        <f>$F12</f>
        <v>8.7655623065021651</v>
      </c>
      <c r="AR17" s="538">
        <f>$G12</f>
        <v>8.6221917784828346</v>
      </c>
      <c r="AS17" s="538">
        <f>$H12</f>
        <v>8.5792912890719926</v>
      </c>
      <c r="AT17" s="538"/>
      <c r="AU17" s="538">
        <f>$E13</f>
        <v>100.21624632850317</v>
      </c>
      <c r="AV17" s="538">
        <f>$F13</f>
        <v>98.447612284004634</v>
      </c>
      <c r="AW17" s="538">
        <f>$G13</f>
        <v>97.433102202285795</v>
      </c>
      <c r="AX17" s="538">
        <f>$H13</f>
        <v>96.837217508851239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1.9688660212247413</v>
      </c>
      <c r="AL18" s="538">
        <f>$J11</f>
        <v>2.0741450611875605</v>
      </c>
      <c r="AM18" s="538">
        <f>$K11</f>
        <v>2.2017494052022326</v>
      </c>
      <c r="AN18" s="538">
        <f>$L11</f>
        <v>2.3370886653120384</v>
      </c>
      <c r="AO18" s="538"/>
      <c r="AP18" s="538">
        <f>$I12</f>
        <v>8.7098007063745957</v>
      </c>
      <c r="AQ18" s="538">
        <f>$J12</f>
        <v>9.3353226236669986</v>
      </c>
      <c r="AR18" s="538">
        <f>$K12</f>
        <v>10.40029690563224</v>
      </c>
      <c r="AS18" s="538">
        <f>$L12</f>
        <v>11.566841168396085</v>
      </c>
      <c r="AT18" s="538"/>
      <c r="AU18" s="539">
        <f>$I13</f>
        <v>97.874970504629403</v>
      </c>
      <c r="AV18" s="539">
        <f>$J13</f>
        <v>103.04247431849889</v>
      </c>
      <c r="AW18" s="539">
        <f>$K13</f>
        <v>109.39948609090625</v>
      </c>
      <c r="AX18" s="539">
        <f>$L13</f>
        <v>117.4837898684309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2.5122278048735724</v>
      </c>
      <c r="AL19" s="538">
        <f>$N11</f>
        <v>2.585785310154487</v>
      </c>
      <c r="AM19" s="538">
        <f>$O11</f>
        <v>2.6576233467502486</v>
      </c>
      <c r="AN19" s="538">
        <f>$P11</f>
        <v>2.7123761775631348</v>
      </c>
      <c r="AO19" s="538"/>
      <c r="AP19" s="538">
        <f>$M12</f>
        <v>12.681314978245005</v>
      </c>
      <c r="AQ19" s="538">
        <f>$N12</f>
        <v>13.327334024532002</v>
      </c>
      <c r="AR19" s="538">
        <f>$O12</f>
        <v>13.821167904349144</v>
      </c>
      <c r="AS19" s="538">
        <f>$P12</f>
        <v>14.019485740762072</v>
      </c>
      <c r="AT19" s="538"/>
      <c r="AU19" s="538">
        <f>$M13</f>
        <v>124.55690771296607</v>
      </c>
      <c r="AV19" s="538">
        <f>$N13</f>
        <v>128.29514321071073</v>
      </c>
      <c r="AW19" s="538">
        <f>$O13</f>
        <v>131.76299076310727</v>
      </c>
      <c r="AX19" s="538">
        <f>$P13</f>
        <v>133.48599291738407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2.7498163282256156</v>
      </c>
      <c r="AL20" s="538">
        <f>$R11</f>
        <v>2.7574736383010707</v>
      </c>
      <c r="AM20" s="538">
        <f>$S11</f>
        <v>2.743006937134806</v>
      </c>
      <c r="AN20" s="538">
        <f>$T11</f>
        <v>2.7332678211991071</v>
      </c>
      <c r="AO20" s="538"/>
      <c r="AP20" s="538">
        <f>$Q12</f>
        <v>14.214071747369969</v>
      </c>
      <c r="AQ20" s="538">
        <f>$R12</f>
        <v>14.441300631893984</v>
      </c>
      <c r="AR20" s="538">
        <f>$S12</f>
        <v>14.376436652011964</v>
      </c>
      <c r="AS20" s="538">
        <f>$T12</f>
        <v>14.111713531372105</v>
      </c>
      <c r="AT20" s="538"/>
      <c r="AU20" s="538">
        <f>$Q13</f>
        <v>135.19099574264618</v>
      </c>
      <c r="AV20" s="538">
        <f>$R13</f>
        <v>136.90272446416301</v>
      </c>
      <c r="AW20" s="538">
        <f>$S13</f>
        <v>136.03929838752114</v>
      </c>
      <c r="AX20" s="538">
        <f>$T13</f>
        <v>133.5696385289431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2.7167652248730052</v>
      </c>
      <c r="AL21" s="538">
        <f>$V11</f>
        <v>2.6733052541276536</v>
      </c>
      <c r="AM21" s="538">
        <f>$W11</f>
        <v>2.5779982646843851</v>
      </c>
      <c r="AN21" s="538">
        <f>$X11</f>
        <v>2.5077760953429951</v>
      </c>
      <c r="AO21" s="538"/>
      <c r="AP21" s="538">
        <f>$U12</f>
        <v>13.708996691789135</v>
      </c>
      <c r="AQ21" s="538">
        <f>$V12</f>
        <v>12.991623746800045</v>
      </c>
      <c r="AR21" s="538">
        <f>$W12</f>
        <v>11.960114745334211</v>
      </c>
      <c r="AS21" s="538">
        <f>$X12</f>
        <v>11.383688095748658</v>
      </c>
      <c r="AT21" s="538"/>
      <c r="AU21" s="538">
        <f>$U13</f>
        <v>130.3924252602925</v>
      </c>
      <c r="AV21" s="538">
        <f>$V13</f>
        <v>126.3326614778136</v>
      </c>
      <c r="AW21" s="538">
        <f>$W13</f>
        <v>121.21068861570627</v>
      </c>
      <c r="AX21" s="538">
        <f>$X13</f>
        <v>118.69186352343677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2.5448059141401891</v>
      </c>
      <c r="AL22" s="538">
        <f>$Z11</f>
        <v>2.4097691739505045</v>
      </c>
      <c r="AM22" s="538">
        <f>$AA11</f>
        <v>2.2213501886199056</v>
      </c>
      <c r="AN22" s="540">
        <f>$AB11</f>
        <v>2.1011363719041252</v>
      </c>
      <c r="AO22" s="538"/>
      <c r="AP22" s="538">
        <f>$Y12</f>
        <v>11.263953120656309</v>
      </c>
      <c r="AQ22" s="538">
        <f>$Z12</f>
        <v>10.698858973949173</v>
      </c>
      <c r="AR22" s="538">
        <f>$AA12</f>
        <v>10.00132363654477</v>
      </c>
      <c r="AS22" s="540">
        <f>$AB12</f>
        <v>9.4578140362691787</v>
      </c>
      <c r="AT22" s="538"/>
      <c r="AU22" s="538">
        <f>$Y13</f>
        <v>118.9910254452991</v>
      </c>
      <c r="AV22" s="538">
        <f>$Z13</f>
        <v>114.48085072220285</v>
      </c>
      <c r="AW22" s="538">
        <f>$AA13</f>
        <v>108.50846501311113</v>
      </c>
      <c r="AX22" s="540">
        <f>$AB13</f>
        <v>104.16960862082385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57.632942975618484</v>
      </c>
      <c r="AO23" s="538"/>
      <c r="AP23" s="538"/>
      <c r="AQ23" s="538"/>
      <c r="AR23" s="538"/>
      <c r="AS23" s="318">
        <f>SUM(AP17:AS22)</f>
        <v>277.44816217182091</v>
      </c>
      <c r="AT23" s="538"/>
      <c r="AU23" s="538"/>
      <c r="AV23" s="538"/>
      <c r="AW23" s="538"/>
      <c r="AX23" s="318">
        <f>SUM(AU17:AX22)</f>
        <v>2823.3161795122383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3478.6509220416938</v>
      </c>
      <c r="E52" s="431">
        <f t="shared" si="4"/>
        <v>96.491321411142962</v>
      </c>
      <c r="F52" s="432">
        <f t="shared" si="4"/>
        <v>103.35201502132907</v>
      </c>
      <c r="G52" s="432">
        <f t="shared" si="4"/>
        <v>107.92048923107359</v>
      </c>
      <c r="H52" s="432">
        <f t="shared" si="4"/>
        <v>110.18945724679241</v>
      </c>
      <c r="I52" s="432">
        <f t="shared" si="4"/>
        <v>104.4509221686925</v>
      </c>
      <c r="J52" s="433">
        <f t="shared" si="4"/>
        <v>84.824193241843602</v>
      </c>
      <c r="K52" s="434">
        <f t="shared" si="4"/>
        <v>241.7332019726507</v>
      </c>
      <c r="L52" s="432">
        <f t="shared" si="4"/>
        <v>207.73169333017324</v>
      </c>
      <c r="M52" s="432">
        <f t="shared" si="4"/>
        <v>175.65566483526982</v>
      </c>
      <c r="N52" s="432">
        <f t="shared" si="4"/>
        <v>157.33333800410981</v>
      </c>
      <c r="O52" s="432">
        <f t="shared" si="4"/>
        <v>140.68024956021907</v>
      </c>
      <c r="P52" s="432">
        <f t="shared" si="4"/>
        <v>134.49711871295801</v>
      </c>
      <c r="Q52" s="432">
        <f t="shared" si="4"/>
        <v>128.56216764536794</v>
      </c>
      <c r="R52" s="432">
        <f t="shared" si="4"/>
        <v>120.54110138688736</v>
      </c>
      <c r="S52" s="432">
        <f t="shared" si="4"/>
        <v>126.46718387980502</v>
      </c>
      <c r="T52" s="432">
        <f t="shared" si="4"/>
        <v>137.0926166144759</v>
      </c>
      <c r="U52" s="432">
        <f t="shared" si="4"/>
        <v>148.76487831592874</v>
      </c>
      <c r="V52" s="432">
        <f t="shared" si="4"/>
        <v>170.10265819110157</v>
      </c>
      <c r="W52" s="432">
        <f t="shared" si="4"/>
        <v>197.04660345205679</v>
      </c>
      <c r="X52" s="432">
        <f t="shared" si="4"/>
        <v>207.30745678397051</v>
      </c>
      <c r="Y52" s="432">
        <f t="shared" si="4"/>
        <v>208.17640801943207</v>
      </c>
      <c r="Z52" s="435">
        <f t="shared" si="4"/>
        <v>226.40966600543254</v>
      </c>
      <c r="AA52" s="431">
        <f t="shared" si="4"/>
        <v>62.940544243925444</v>
      </c>
      <c r="AB52" s="433">
        <f t="shared" si="4"/>
        <v>80.379972767057154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4797.6045470077661</v>
      </c>
      <c r="E57" s="336">
        <v>156.93223955005777</v>
      </c>
      <c r="F57" s="337">
        <v>150.4919992970724</v>
      </c>
      <c r="G57" s="337">
        <v>147.80684102768345</v>
      </c>
      <c r="H57" s="337">
        <v>148.1486121581425</v>
      </c>
      <c r="I57" s="337">
        <v>154.99123097122731</v>
      </c>
      <c r="J57" s="338">
        <v>169.17019055915389</v>
      </c>
      <c r="K57" s="339">
        <v>189.66437648091627</v>
      </c>
      <c r="L57" s="337">
        <v>210.04368167068122</v>
      </c>
      <c r="M57" s="337">
        <v>223.06879507311066</v>
      </c>
      <c r="N57" s="337">
        <v>232.427648013344</v>
      </c>
      <c r="O57" s="337">
        <v>239.94793980731362</v>
      </c>
      <c r="P57" s="337">
        <v>244.02114080331887</v>
      </c>
      <c r="Q57" s="337">
        <v>246.37420085184266</v>
      </c>
      <c r="R57" s="337">
        <v>248.24000408476411</v>
      </c>
      <c r="S57" s="337">
        <v>244.93411846864987</v>
      </c>
      <c r="T57" s="337">
        <v>236.57256182147415</v>
      </c>
      <c r="U57" s="337">
        <v>225.59293580884125</v>
      </c>
      <c r="V57" s="337">
        <v>214.32238005585097</v>
      </c>
      <c r="W57" s="337">
        <v>207.16506747133027</v>
      </c>
      <c r="X57" s="337">
        <v>200.44612393001569</v>
      </c>
      <c r="Y57" s="337">
        <v>192.81440488620117</v>
      </c>
      <c r="Z57" s="340">
        <v>182.14385652137642</v>
      </c>
      <c r="AA57" s="336">
        <v>170.54601472655142</v>
      </c>
      <c r="AB57" s="338">
        <v>161.73818296884684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3036.8711272583619</v>
      </c>
      <c r="E58" s="449">
        <v>97.70479660677546</v>
      </c>
      <c r="F58" s="450">
        <v>94.580532395466321</v>
      </c>
      <c r="G58" s="450">
        <v>94.205471073429194</v>
      </c>
      <c r="H58" s="450">
        <v>96.261295239632346</v>
      </c>
      <c r="I58" s="450">
        <v>99.828903095508508</v>
      </c>
      <c r="J58" s="451">
        <v>109.00334235630628</v>
      </c>
      <c r="K58" s="452">
        <v>120.92558037802331</v>
      </c>
      <c r="L58" s="450">
        <v>136.01711428719437</v>
      </c>
      <c r="M58" s="450">
        <v>144.06511073168932</v>
      </c>
      <c r="N58" s="450">
        <v>149.96364441198168</v>
      </c>
      <c r="O58" s="450">
        <v>151.76475944847886</v>
      </c>
      <c r="P58" s="450">
        <v>153.16986978998096</v>
      </c>
      <c r="Q58" s="450">
        <v>155.67494224257655</v>
      </c>
      <c r="R58" s="450">
        <v>155.87554397962785</v>
      </c>
      <c r="S58" s="450">
        <v>152.80363036763831</v>
      </c>
      <c r="T58" s="450">
        <v>146.02483001057809</v>
      </c>
      <c r="U58" s="450">
        <v>139.87621627288254</v>
      </c>
      <c r="V58" s="450">
        <v>135.18132287480142</v>
      </c>
      <c r="W58" s="450">
        <v>133.86559211549914</v>
      </c>
      <c r="X58" s="450">
        <v>130.78707372152019</v>
      </c>
      <c r="Y58" s="450">
        <v>121.32087369783331</v>
      </c>
      <c r="Z58" s="453">
        <v>113.73801175580172</v>
      </c>
      <c r="AA58" s="449">
        <v>105.53015706933445</v>
      </c>
      <c r="AB58" s="451">
        <v>98.702513335802166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3931.4453752341215</v>
      </c>
      <c r="E59" s="355">
        <v>117.14605478147355</v>
      </c>
      <c r="F59" s="356">
        <v>109.78840321606104</v>
      </c>
      <c r="G59" s="356">
        <v>107.68175103079695</v>
      </c>
      <c r="H59" s="356">
        <v>109.00728696791468</v>
      </c>
      <c r="I59" s="356">
        <v>117.85360336193737</v>
      </c>
      <c r="J59" s="357">
        <v>134.11688124198852</v>
      </c>
      <c r="K59" s="358">
        <v>156.53898471588019</v>
      </c>
      <c r="L59" s="356">
        <v>177.73825822044444</v>
      </c>
      <c r="M59" s="356">
        <v>190.71358872901303</v>
      </c>
      <c r="N59" s="356">
        <v>199.87443868954864</v>
      </c>
      <c r="O59" s="356">
        <v>206.59223740401754</v>
      </c>
      <c r="P59" s="356">
        <v>210.07240633457454</v>
      </c>
      <c r="Q59" s="356">
        <v>213.35874531198709</v>
      </c>
      <c r="R59" s="356">
        <v>214.96878817672203</v>
      </c>
      <c r="S59" s="356">
        <v>210.06680004985887</v>
      </c>
      <c r="T59" s="356">
        <v>200.13297465930003</v>
      </c>
      <c r="U59" s="356">
        <v>187.46359796643071</v>
      </c>
      <c r="V59" s="356">
        <v>177.40170448589393</v>
      </c>
      <c r="W59" s="356">
        <v>172.33690962310891</v>
      </c>
      <c r="X59" s="356">
        <v>167.05549754067351</v>
      </c>
      <c r="Y59" s="356">
        <v>157.1312402462928</v>
      </c>
      <c r="Z59" s="359">
        <v>143.37656221694004</v>
      </c>
      <c r="AA59" s="355">
        <v>130.28810679310013</v>
      </c>
      <c r="AB59" s="357">
        <v>120.7405534701624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692.78208964639384</v>
      </c>
      <c r="E60" s="367">
        <v>22.781130771122719</v>
      </c>
      <c r="F60" s="368">
        <v>22.320041640603694</v>
      </c>
      <c r="G60" s="368">
        <v>22.200929102849297</v>
      </c>
      <c r="H60" s="368">
        <v>22.48042700472346</v>
      </c>
      <c r="I60" s="368">
        <v>23.545184069902952</v>
      </c>
      <c r="J60" s="369">
        <v>25.996177848333399</v>
      </c>
      <c r="K60" s="370">
        <v>29.222585713937463</v>
      </c>
      <c r="L60" s="368">
        <v>32.171216370241147</v>
      </c>
      <c r="M60" s="368">
        <v>33.309098335630416</v>
      </c>
      <c r="N60" s="368">
        <v>34.84920253804156</v>
      </c>
      <c r="O60" s="368">
        <v>35.047282878792011</v>
      </c>
      <c r="P60" s="368">
        <v>35.317667026821695</v>
      </c>
      <c r="Q60" s="368">
        <v>35.631134057283631</v>
      </c>
      <c r="R60" s="368">
        <v>35.298661148372126</v>
      </c>
      <c r="S60" s="368">
        <v>34.22118589321915</v>
      </c>
      <c r="T60" s="368">
        <v>32.79808349241889</v>
      </c>
      <c r="U60" s="368">
        <v>30.810305375793465</v>
      </c>
      <c r="V60" s="368">
        <v>29.308533792466864</v>
      </c>
      <c r="W60" s="368">
        <v>28.338755073262657</v>
      </c>
      <c r="X60" s="368">
        <v>27.696725722598753</v>
      </c>
      <c r="Y60" s="368">
        <v>26.451577460980904</v>
      </c>
      <c r="Z60" s="371">
        <v>25.437185950270109</v>
      </c>
      <c r="AA60" s="367">
        <v>24.348919329759756</v>
      </c>
      <c r="AB60" s="369">
        <v>23.20007904896768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4624.227464880516</v>
      </c>
      <c r="E61" s="517">
        <f t="shared" ref="E61:AB61" si="6">SUM(E59:E60)</f>
        <v>139.92718555259626</v>
      </c>
      <c r="F61" s="518">
        <f t="shared" si="6"/>
        <v>132.10844485666473</v>
      </c>
      <c r="G61" s="518">
        <f t="shared" si="6"/>
        <v>129.88268013364623</v>
      </c>
      <c r="H61" s="518">
        <f t="shared" si="6"/>
        <v>131.48771397263815</v>
      </c>
      <c r="I61" s="518">
        <f t="shared" si="6"/>
        <v>141.39878743184033</v>
      </c>
      <c r="J61" s="519">
        <f t="shared" si="6"/>
        <v>160.11305909032191</v>
      </c>
      <c r="K61" s="520">
        <f t="shared" si="6"/>
        <v>185.76157042981765</v>
      </c>
      <c r="L61" s="518">
        <f t="shared" si="6"/>
        <v>209.90947459068559</v>
      </c>
      <c r="M61" s="518">
        <f t="shared" si="6"/>
        <v>224.02268706464343</v>
      </c>
      <c r="N61" s="518">
        <f t="shared" si="6"/>
        <v>234.72364122759021</v>
      </c>
      <c r="O61" s="518">
        <f t="shared" si="6"/>
        <v>241.63952028280954</v>
      </c>
      <c r="P61" s="518">
        <f t="shared" si="6"/>
        <v>245.39007336139622</v>
      </c>
      <c r="Q61" s="518">
        <f t="shared" si="6"/>
        <v>248.98987936927074</v>
      </c>
      <c r="R61" s="518">
        <f t="shared" si="6"/>
        <v>250.26744932509416</v>
      </c>
      <c r="S61" s="518">
        <f t="shared" si="6"/>
        <v>244.28798594307801</v>
      </c>
      <c r="T61" s="518">
        <f t="shared" si="6"/>
        <v>232.93105815171893</v>
      </c>
      <c r="U61" s="518">
        <f t="shared" si="6"/>
        <v>218.27390334222417</v>
      </c>
      <c r="V61" s="518">
        <f t="shared" si="6"/>
        <v>206.7102382783608</v>
      </c>
      <c r="W61" s="518">
        <f t="shared" si="6"/>
        <v>200.67566469637157</v>
      </c>
      <c r="X61" s="518">
        <f t="shared" si="6"/>
        <v>194.75222326327227</v>
      </c>
      <c r="Y61" s="518">
        <f t="shared" si="6"/>
        <v>183.5828177072737</v>
      </c>
      <c r="Z61" s="521">
        <f t="shared" si="6"/>
        <v>168.81374816721015</v>
      </c>
      <c r="AA61" s="517">
        <f t="shared" si="6"/>
        <v>154.63702612285988</v>
      </c>
      <c r="AB61" s="519">
        <f t="shared" si="6"/>
        <v>143.94063251913008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7834.4756742661284</v>
      </c>
      <c r="E62" s="90">
        <f t="shared" ref="E62:AB62" si="7">SUM(E57:E58)</f>
        <v>254.63703615683323</v>
      </c>
      <c r="F62" s="164">
        <f t="shared" si="7"/>
        <v>245.07253169253872</v>
      </c>
      <c r="G62" s="164">
        <f t="shared" si="7"/>
        <v>242.01231210111263</v>
      </c>
      <c r="H62" s="164">
        <f t="shared" si="7"/>
        <v>244.40990739777484</v>
      </c>
      <c r="I62" s="164">
        <f t="shared" si="7"/>
        <v>254.82013406673582</v>
      </c>
      <c r="J62" s="166">
        <f t="shared" si="7"/>
        <v>278.17353291546016</v>
      </c>
      <c r="K62" s="48">
        <f t="shared" si="7"/>
        <v>310.58995685893956</v>
      </c>
      <c r="L62" s="164">
        <f t="shared" si="7"/>
        <v>346.0607959578756</v>
      </c>
      <c r="M62" s="164">
        <f t="shared" si="7"/>
        <v>367.13390580479995</v>
      </c>
      <c r="N62" s="164">
        <f t="shared" si="7"/>
        <v>382.39129242532567</v>
      </c>
      <c r="O62" s="164">
        <f t="shared" si="7"/>
        <v>391.71269925579247</v>
      </c>
      <c r="P62" s="164">
        <f t="shared" si="7"/>
        <v>397.19101059329984</v>
      </c>
      <c r="Q62" s="164">
        <f t="shared" si="7"/>
        <v>402.04914309441921</v>
      </c>
      <c r="R62" s="164">
        <f t="shared" si="7"/>
        <v>404.11554806439199</v>
      </c>
      <c r="S62" s="164">
        <f t="shared" si="7"/>
        <v>397.73774883628818</v>
      </c>
      <c r="T62" s="164">
        <f t="shared" si="7"/>
        <v>382.59739183205227</v>
      </c>
      <c r="U62" s="164">
        <f t="shared" si="7"/>
        <v>365.46915208172379</v>
      </c>
      <c r="V62" s="164">
        <f t="shared" si="7"/>
        <v>349.50370293065237</v>
      </c>
      <c r="W62" s="164">
        <f t="shared" si="7"/>
        <v>341.03065958682942</v>
      </c>
      <c r="X62" s="164">
        <f t="shared" si="7"/>
        <v>331.23319765153587</v>
      </c>
      <c r="Y62" s="164">
        <f t="shared" si="7"/>
        <v>314.13527858403449</v>
      </c>
      <c r="Z62" s="165">
        <f t="shared" si="7"/>
        <v>295.88186827717811</v>
      </c>
      <c r="AA62" s="90">
        <f t="shared" si="7"/>
        <v>276.0761717958859</v>
      </c>
      <c r="AB62" s="166">
        <f t="shared" si="7"/>
        <v>260.44069630464901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12458.703139146644</v>
      </c>
      <c r="E63" s="460">
        <f t="shared" ref="E63:AB63" si="8">E61+E62</f>
        <v>394.56422170942949</v>
      </c>
      <c r="F63" s="461">
        <f t="shared" si="8"/>
        <v>377.18097654920348</v>
      </c>
      <c r="G63" s="461">
        <f t="shared" si="8"/>
        <v>371.89499223475889</v>
      </c>
      <c r="H63" s="461">
        <f t="shared" si="8"/>
        <v>375.89762137041299</v>
      </c>
      <c r="I63" s="461">
        <f t="shared" si="8"/>
        <v>396.21892149857615</v>
      </c>
      <c r="J63" s="462">
        <f t="shared" si="8"/>
        <v>438.28659200578204</v>
      </c>
      <c r="K63" s="463">
        <f t="shared" si="8"/>
        <v>496.35152728875721</v>
      </c>
      <c r="L63" s="461">
        <f t="shared" si="8"/>
        <v>555.97027054856119</v>
      </c>
      <c r="M63" s="461">
        <f t="shared" si="8"/>
        <v>591.15659286944333</v>
      </c>
      <c r="N63" s="461">
        <f t="shared" si="8"/>
        <v>617.11493365291585</v>
      </c>
      <c r="O63" s="461">
        <f t="shared" si="8"/>
        <v>633.35221953860196</v>
      </c>
      <c r="P63" s="461">
        <f t="shared" si="8"/>
        <v>642.58108395469606</v>
      </c>
      <c r="Q63" s="461">
        <f t="shared" si="8"/>
        <v>651.03902246368989</v>
      </c>
      <c r="R63" s="461">
        <f t="shared" si="8"/>
        <v>654.38299738948615</v>
      </c>
      <c r="S63" s="461">
        <f t="shared" si="8"/>
        <v>642.02573477936619</v>
      </c>
      <c r="T63" s="461">
        <f t="shared" si="8"/>
        <v>615.52844998377122</v>
      </c>
      <c r="U63" s="461">
        <f t="shared" si="8"/>
        <v>583.74305542394791</v>
      </c>
      <c r="V63" s="461">
        <f t="shared" si="8"/>
        <v>556.21394120901323</v>
      </c>
      <c r="W63" s="461">
        <f t="shared" si="8"/>
        <v>541.70632428320096</v>
      </c>
      <c r="X63" s="461">
        <f t="shared" si="8"/>
        <v>525.98542091480817</v>
      </c>
      <c r="Y63" s="461">
        <f t="shared" si="8"/>
        <v>497.7180962913082</v>
      </c>
      <c r="Z63" s="464">
        <f t="shared" si="8"/>
        <v>464.69561644438829</v>
      </c>
      <c r="AA63" s="460">
        <f t="shared" si="8"/>
        <v>430.71319791874578</v>
      </c>
      <c r="AB63" s="462">
        <f t="shared" si="8"/>
        <v>404.38132882377909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117.14605478147355</v>
      </c>
      <c r="AL66" s="538">
        <f>$F59</f>
        <v>109.78840321606104</v>
      </c>
      <c r="AM66" s="538">
        <f>$G59</f>
        <v>107.68175103079695</v>
      </c>
      <c r="AN66" s="538">
        <f>$H59</f>
        <v>109.00728696791468</v>
      </c>
      <c r="AO66" s="538"/>
      <c r="AP66" s="538">
        <f>$E60</f>
        <v>22.781130771122719</v>
      </c>
      <c r="AQ66" s="538">
        <f>$F60</f>
        <v>22.320041640603694</v>
      </c>
      <c r="AR66" s="538">
        <f>$G60</f>
        <v>22.200929102849297</v>
      </c>
      <c r="AS66" s="538">
        <f>$H60</f>
        <v>22.48042700472346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117.85360336193737</v>
      </c>
      <c r="AL67" s="538">
        <f>$J59</f>
        <v>134.11688124198852</v>
      </c>
      <c r="AM67" s="538">
        <f>$K59</f>
        <v>156.53898471588019</v>
      </c>
      <c r="AN67" s="538">
        <f>$L59</f>
        <v>177.73825822044444</v>
      </c>
      <c r="AO67" s="538"/>
      <c r="AP67" s="538">
        <f>$I60</f>
        <v>23.545184069902952</v>
      </c>
      <c r="AQ67" s="538">
        <f>$J60</f>
        <v>25.996177848333399</v>
      </c>
      <c r="AR67" s="538">
        <f>$K60</f>
        <v>29.222585713937463</v>
      </c>
      <c r="AS67" s="538">
        <f>$L60</f>
        <v>32.171216370241147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190.71358872901303</v>
      </c>
      <c r="AL68" s="538">
        <f>$N59</f>
        <v>199.87443868954864</v>
      </c>
      <c r="AM68" s="538">
        <f>$O59</f>
        <v>206.59223740401754</v>
      </c>
      <c r="AN68" s="538">
        <f>$P59</f>
        <v>210.07240633457454</v>
      </c>
      <c r="AO68" s="538"/>
      <c r="AP68" s="538">
        <f>$M60</f>
        <v>33.309098335630416</v>
      </c>
      <c r="AQ68" s="538">
        <f>$N60</f>
        <v>34.84920253804156</v>
      </c>
      <c r="AR68" s="538">
        <f>$O60</f>
        <v>35.047282878792011</v>
      </c>
      <c r="AS68" s="538">
        <f>$P60</f>
        <v>35.317667026821695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213.35874531198709</v>
      </c>
      <c r="AL69" s="538">
        <f>$R59</f>
        <v>214.96878817672203</v>
      </c>
      <c r="AM69" s="538">
        <f>$S59</f>
        <v>210.06680004985887</v>
      </c>
      <c r="AN69" s="538">
        <f>$T59</f>
        <v>200.13297465930003</v>
      </c>
      <c r="AO69" s="538"/>
      <c r="AP69" s="538">
        <f>$Q60</f>
        <v>35.631134057283631</v>
      </c>
      <c r="AQ69" s="538">
        <f>$R60</f>
        <v>35.298661148372126</v>
      </c>
      <c r="AR69" s="538">
        <f>$S60</f>
        <v>34.22118589321915</v>
      </c>
      <c r="AS69" s="538">
        <f>$T60</f>
        <v>32.79808349241889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187.46359796643071</v>
      </c>
      <c r="AL70" s="538">
        <f>$V59</f>
        <v>177.40170448589393</v>
      </c>
      <c r="AM70" s="538">
        <f>$W59</f>
        <v>172.33690962310891</v>
      </c>
      <c r="AN70" s="538">
        <f>$X59</f>
        <v>167.05549754067351</v>
      </c>
      <c r="AO70" s="538"/>
      <c r="AP70" s="538">
        <f>$U60</f>
        <v>30.810305375793465</v>
      </c>
      <c r="AQ70" s="538">
        <f>$V60</f>
        <v>29.308533792466864</v>
      </c>
      <c r="AR70" s="538">
        <f>$W60</f>
        <v>28.338755073262657</v>
      </c>
      <c r="AS70" s="538">
        <f>$X60</f>
        <v>27.696725722598753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157.1312402462928</v>
      </c>
      <c r="AL71" s="538">
        <f>$Z59</f>
        <v>143.37656221694004</v>
      </c>
      <c r="AM71" s="538">
        <f>$AA59</f>
        <v>130.28810679310013</v>
      </c>
      <c r="AN71" s="540">
        <f>$AB59</f>
        <v>120.7405534701624</v>
      </c>
      <c r="AO71" s="538"/>
      <c r="AP71" s="538">
        <f>$Y60</f>
        <v>26.451577460980904</v>
      </c>
      <c r="AQ71" s="538">
        <f>$Z60</f>
        <v>25.437185950270109</v>
      </c>
      <c r="AR71" s="538">
        <f>$AA60</f>
        <v>24.348919329759756</v>
      </c>
      <c r="AS71" s="540">
        <f>$AB60</f>
        <v>23.20007904896768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3931.4453752341215</v>
      </c>
      <c r="AO72" s="538"/>
      <c r="AP72" s="538"/>
      <c r="AQ72" s="538"/>
      <c r="AR72" s="538"/>
      <c r="AS72" s="318">
        <f>SUM(AP66:AS71)</f>
        <v>692.78208964639384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1350.2968608533556</v>
      </c>
      <c r="E99" s="431">
        <f t="shared" si="9"/>
        <v>6.4357782905705108</v>
      </c>
      <c r="F99" s="432">
        <f t="shared" si="9"/>
        <v>23.819023450796522</v>
      </c>
      <c r="G99" s="432">
        <f t="shared" si="9"/>
        <v>29.105007765241112</v>
      </c>
      <c r="H99" s="432">
        <f t="shared" si="9"/>
        <v>25.102378629587008</v>
      </c>
      <c r="I99" s="432">
        <f t="shared" si="9"/>
        <v>4.781078501423849</v>
      </c>
      <c r="J99" s="433">
        <f t="shared" si="9"/>
        <v>-37.28659200578204</v>
      </c>
      <c r="K99" s="434">
        <f t="shared" si="9"/>
        <v>165.64847271124279</v>
      </c>
      <c r="L99" s="432">
        <f t="shared" si="9"/>
        <v>106.02972945143881</v>
      </c>
      <c r="M99" s="432">
        <f t="shared" si="9"/>
        <v>71.84340713055667</v>
      </c>
      <c r="N99" s="432">
        <f t="shared" si="9"/>
        <v>45.885066347084148</v>
      </c>
      <c r="O99" s="432">
        <f t="shared" si="9"/>
        <v>29.647780461398042</v>
      </c>
      <c r="P99" s="432">
        <f t="shared" si="9"/>
        <v>20.418916045303945</v>
      </c>
      <c r="Q99" s="432">
        <f t="shared" si="9"/>
        <v>11.960977536310111</v>
      </c>
      <c r="R99" s="432">
        <f t="shared" si="9"/>
        <v>8.6170026105138504</v>
      </c>
      <c r="S99" s="432">
        <f t="shared" si="9"/>
        <v>20.974265220633811</v>
      </c>
      <c r="T99" s="432">
        <f t="shared" si="9"/>
        <v>47.471550016228775</v>
      </c>
      <c r="U99" s="432">
        <f t="shared" si="9"/>
        <v>79.256944576052092</v>
      </c>
      <c r="V99" s="432">
        <f t="shared" si="9"/>
        <v>105.78605879098677</v>
      </c>
      <c r="W99" s="432">
        <f t="shared" si="9"/>
        <v>120.29367571679904</v>
      </c>
      <c r="X99" s="432">
        <f t="shared" si="9"/>
        <v>136.01457908519183</v>
      </c>
      <c r="Y99" s="432">
        <f t="shared" si="9"/>
        <v>164.2819037086918</v>
      </c>
      <c r="Z99" s="435">
        <f t="shared" si="9"/>
        <v>197.30438355561171</v>
      </c>
      <c r="AA99" s="431">
        <f t="shared" si="9"/>
        <v>-29.713197918745777</v>
      </c>
      <c r="AB99" s="433">
        <f t="shared" si="9"/>
        <v>-3.3813288237790857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201.48359585223477</v>
      </c>
      <c r="E104" s="336">
        <v>6.5308135509592793</v>
      </c>
      <c r="F104" s="337">
        <v>6.3521298539370923</v>
      </c>
      <c r="G104" s="337">
        <v>6.2545124953252857</v>
      </c>
      <c r="H104" s="337">
        <v>6.2216544186087033</v>
      </c>
      <c r="I104" s="337">
        <v>6.3520211577130068</v>
      </c>
      <c r="J104" s="338">
        <v>6.8093258183012093</v>
      </c>
      <c r="K104" s="339">
        <v>7.4468467400524396</v>
      </c>
      <c r="L104" s="337">
        <v>8.2880824638805279</v>
      </c>
      <c r="M104" s="337">
        <v>9.1246024875056957</v>
      </c>
      <c r="N104" s="337">
        <v>9.6050034174012566</v>
      </c>
      <c r="O104" s="337">
        <v>9.9932292187834211</v>
      </c>
      <c r="P104" s="337">
        <v>10.164984010855402</v>
      </c>
      <c r="Q104" s="337">
        <v>10.280451476487984</v>
      </c>
      <c r="R104" s="337">
        <v>10.454351907613527</v>
      </c>
      <c r="S104" s="337">
        <v>10.417115677136065</v>
      </c>
      <c r="T104" s="337">
        <v>10.199774864252438</v>
      </c>
      <c r="U104" s="337">
        <v>9.8442502630579707</v>
      </c>
      <c r="V104" s="337">
        <v>9.3048073160728624</v>
      </c>
      <c r="W104" s="337">
        <v>8.6907842666604651</v>
      </c>
      <c r="X104" s="337">
        <v>8.4437067616278174</v>
      </c>
      <c r="Y104" s="337">
        <v>8.4555389288774379</v>
      </c>
      <c r="Z104" s="340">
        <v>7.9595853050085559</v>
      </c>
      <c r="AA104" s="336">
        <v>7.3700484721495663</v>
      </c>
      <c r="AB104" s="338">
        <v>6.9199749799667449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223.43676367017918</v>
      </c>
      <c r="E105" s="367">
        <v>7.4545866051826852</v>
      </c>
      <c r="F105" s="368">
        <v>7.286456276340366</v>
      </c>
      <c r="G105" s="368">
        <v>7.1856323425668167</v>
      </c>
      <c r="H105" s="368">
        <v>7.1419038811256259</v>
      </c>
      <c r="I105" s="368">
        <v>7.2698733968882046</v>
      </c>
      <c r="J105" s="369">
        <v>7.7491117882189924</v>
      </c>
      <c r="K105" s="370">
        <v>8.4347460374243148</v>
      </c>
      <c r="L105" s="368">
        <v>9.2583836509590629</v>
      </c>
      <c r="M105" s="368">
        <v>10.054041932621793</v>
      </c>
      <c r="N105" s="368">
        <v>10.493965505497222</v>
      </c>
      <c r="O105" s="368">
        <v>10.839724959101911</v>
      </c>
      <c r="P105" s="368">
        <v>11.001513674596749</v>
      </c>
      <c r="Q105" s="368">
        <v>11.145834943214904</v>
      </c>
      <c r="R105" s="368">
        <v>11.323929974596179</v>
      </c>
      <c r="S105" s="368">
        <v>11.272030727499356</v>
      </c>
      <c r="T105" s="368">
        <v>11.047270775515459</v>
      </c>
      <c r="U105" s="368">
        <v>10.709052171106073</v>
      </c>
      <c r="V105" s="368">
        <v>10.261646792955757</v>
      </c>
      <c r="W105" s="368">
        <v>9.7019091973014611</v>
      </c>
      <c r="X105" s="368">
        <v>9.3936815570139753</v>
      </c>
      <c r="Y105" s="368">
        <v>9.3875022712307832</v>
      </c>
      <c r="Z105" s="371">
        <v>8.9007848844534507</v>
      </c>
      <c r="AA105" s="367">
        <v>8.2837298048168666</v>
      </c>
      <c r="AB105" s="369">
        <v>7.8394505199511961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223.43676367017918</v>
      </c>
      <c r="E106" s="454">
        <f t="shared" ref="E106:AB106" si="11">E105</f>
        <v>7.4545866051826852</v>
      </c>
      <c r="F106" s="455">
        <f t="shared" si="11"/>
        <v>7.286456276340366</v>
      </c>
      <c r="G106" s="455">
        <f t="shared" si="11"/>
        <v>7.1856323425668167</v>
      </c>
      <c r="H106" s="455">
        <f t="shared" si="11"/>
        <v>7.1419038811256259</v>
      </c>
      <c r="I106" s="455">
        <f t="shared" si="11"/>
        <v>7.2698733968882046</v>
      </c>
      <c r="J106" s="456">
        <f t="shared" si="11"/>
        <v>7.7491117882189924</v>
      </c>
      <c r="K106" s="457">
        <f t="shared" si="11"/>
        <v>8.4347460374243148</v>
      </c>
      <c r="L106" s="455">
        <f t="shared" si="11"/>
        <v>9.2583836509590629</v>
      </c>
      <c r="M106" s="455">
        <f t="shared" si="11"/>
        <v>10.054041932621793</v>
      </c>
      <c r="N106" s="455">
        <f t="shared" si="11"/>
        <v>10.493965505497222</v>
      </c>
      <c r="O106" s="455">
        <f t="shared" si="11"/>
        <v>10.839724959101911</v>
      </c>
      <c r="P106" s="455">
        <f t="shared" si="11"/>
        <v>11.001513674596749</v>
      </c>
      <c r="Q106" s="455">
        <f t="shared" si="11"/>
        <v>11.145834943214904</v>
      </c>
      <c r="R106" s="455">
        <f t="shared" si="11"/>
        <v>11.323929974596179</v>
      </c>
      <c r="S106" s="455">
        <f t="shared" si="11"/>
        <v>11.272030727499356</v>
      </c>
      <c r="T106" s="455">
        <f t="shared" si="11"/>
        <v>11.047270775515459</v>
      </c>
      <c r="U106" s="455">
        <f t="shared" si="11"/>
        <v>10.709052171106073</v>
      </c>
      <c r="V106" s="455">
        <f t="shared" si="11"/>
        <v>10.261646792955757</v>
      </c>
      <c r="W106" s="455">
        <f t="shared" si="11"/>
        <v>9.7019091973014611</v>
      </c>
      <c r="X106" s="455">
        <f t="shared" si="11"/>
        <v>9.3936815570139753</v>
      </c>
      <c r="Y106" s="455">
        <f t="shared" si="11"/>
        <v>9.3875022712307832</v>
      </c>
      <c r="Z106" s="458">
        <f t="shared" si="11"/>
        <v>8.9007848844534507</v>
      </c>
      <c r="AA106" s="454">
        <f t="shared" si="11"/>
        <v>8.2837298048168666</v>
      </c>
      <c r="AB106" s="456">
        <f t="shared" si="11"/>
        <v>7.8394505199511961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201.48359585223477</v>
      </c>
      <c r="E107" s="90">
        <f t="shared" ref="E107:AB107" si="12">E104</f>
        <v>6.5308135509592793</v>
      </c>
      <c r="F107" s="164">
        <f t="shared" si="12"/>
        <v>6.3521298539370923</v>
      </c>
      <c r="G107" s="164">
        <f t="shared" si="12"/>
        <v>6.2545124953252857</v>
      </c>
      <c r="H107" s="164">
        <f t="shared" si="12"/>
        <v>6.2216544186087033</v>
      </c>
      <c r="I107" s="164">
        <f t="shared" si="12"/>
        <v>6.3520211577130068</v>
      </c>
      <c r="J107" s="166">
        <f t="shared" si="12"/>
        <v>6.8093258183012093</v>
      </c>
      <c r="K107" s="48">
        <f t="shared" si="12"/>
        <v>7.4468467400524396</v>
      </c>
      <c r="L107" s="164">
        <f t="shared" si="12"/>
        <v>8.2880824638805279</v>
      </c>
      <c r="M107" s="164">
        <f t="shared" si="12"/>
        <v>9.1246024875056957</v>
      </c>
      <c r="N107" s="164">
        <f t="shared" si="12"/>
        <v>9.6050034174012566</v>
      </c>
      <c r="O107" s="164">
        <f t="shared" si="12"/>
        <v>9.9932292187834211</v>
      </c>
      <c r="P107" s="164">
        <f t="shared" si="12"/>
        <v>10.164984010855402</v>
      </c>
      <c r="Q107" s="164">
        <f t="shared" si="12"/>
        <v>10.280451476487984</v>
      </c>
      <c r="R107" s="164">
        <f t="shared" si="12"/>
        <v>10.454351907613527</v>
      </c>
      <c r="S107" s="164">
        <f t="shared" si="12"/>
        <v>10.417115677136065</v>
      </c>
      <c r="T107" s="164">
        <f t="shared" si="12"/>
        <v>10.199774864252438</v>
      </c>
      <c r="U107" s="164">
        <f t="shared" si="12"/>
        <v>9.8442502630579707</v>
      </c>
      <c r="V107" s="164">
        <f t="shared" si="12"/>
        <v>9.3048073160728624</v>
      </c>
      <c r="W107" s="164">
        <f t="shared" si="12"/>
        <v>8.6907842666604651</v>
      </c>
      <c r="X107" s="164">
        <f t="shared" si="12"/>
        <v>8.4437067616278174</v>
      </c>
      <c r="Y107" s="164">
        <f t="shared" si="12"/>
        <v>8.4555389288774379</v>
      </c>
      <c r="Z107" s="165">
        <f t="shared" si="12"/>
        <v>7.9595853050085559</v>
      </c>
      <c r="AA107" s="90">
        <f t="shared" si="12"/>
        <v>7.3700484721495663</v>
      </c>
      <c r="AB107" s="166">
        <f t="shared" si="12"/>
        <v>6.9199749799667449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424.92035952241395</v>
      </c>
      <c r="E108" s="460">
        <f t="shared" ref="E108:AB108" si="13">E106+E107</f>
        <v>13.985400156141964</v>
      </c>
      <c r="F108" s="461">
        <f t="shared" si="13"/>
        <v>13.638586130277458</v>
      </c>
      <c r="G108" s="461">
        <f t="shared" si="13"/>
        <v>13.440144837892102</v>
      </c>
      <c r="H108" s="461">
        <f t="shared" si="13"/>
        <v>13.363558299734329</v>
      </c>
      <c r="I108" s="461">
        <f t="shared" si="13"/>
        <v>13.621894554601212</v>
      </c>
      <c r="J108" s="462">
        <f t="shared" si="13"/>
        <v>14.558437606520201</v>
      </c>
      <c r="K108" s="463">
        <f t="shared" si="13"/>
        <v>15.881592777476754</v>
      </c>
      <c r="L108" s="461">
        <f t="shared" si="13"/>
        <v>17.546466114839589</v>
      </c>
      <c r="M108" s="461">
        <f t="shared" si="13"/>
        <v>19.17864442012749</v>
      </c>
      <c r="N108" s="461">
        <f t="shared" si="13"/>
        <v>20.098968922898479</v>
      </c>
      <c r="O108" s="461">
        <f t="shared" si="13"/>
        <v>20.832954177885334</v>
      </c>
      <c r="P108" s="461">
        <f t="shared" si="13"/>
        <v>21.16649768545215</v>
      </c>
      <c r="Q108" s="461">
        <f t="shared" si="13"/>
        <v>21.42628641970289</v>
      </c>
      <c r="R108" s="461">
        <f t="shared" si="13"/>
        <v>21.778281882209704</v>
      </c>
      <c r="S108" s="461">
        <f t="shared" si="13"/>
        <v>21.689146404635423</v>
      </c>
      <c r="T108" s="461">
        <f t="shared" si="13"/>
        <v>21.247045639767897</v>
      </c>
      <c r="U108" s="461">
        <f t="shared" si="13"/>
        <v>20.553302434164046</v>
      </c>
      <c r="V108" s="461">
        <f t="shared" si="13"/>
        <v>19.566454109028619</v>
      </c>
      <c r="W108" s="461">
        <f t="shared" si="13"/>
        <v>18.392693463961926</v>
      </c>
      <c r="X108" s="461">
        <f t="shared" si="13"/>
        <v>17.837388318641793</v>
      </c>
      <c r="Y108" s="461">
        <f t="shared" si="13"/>
        <v>17.843041200108221</v>
      </c>
      <c r="Z108" s="464">
        <f t="shared" si="13"/>
        <v>16.860370189462007</v>
      </c>
      <c r="AA108" s="460">
        <f t="shared" si="13"/>
        <v>15.653778276966433</v>
      </c>
      <c r="AB108" s="462">
        <f t="shared" si="13"/>
        <v>14.759425499917942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-424.92035952241395</v>
      </c>
      <c r="E130" s="431">
        <f t="shared" si="14"/>
        <v>-13.985400156141964</v>
      </c>
      <c r="F130" s="432">
        <f t="shared" si="14"/>
        <v>-13.638586130277458</v>
      </c>
      <c r="G130" s="432">
        <f t="shared" si="14"/>
        <v>-13.440144837892102</v>
      </c>
      <c r="H130" s="432">
        <f t="shared" si="14"/>
        <v>-13.363558299734329</v>
      </c>
      <c r="I130" s="432">
        <f t="shared" si="14"/>
        <v>-13.621894554601212</v>
      </c>
      <c r="J130" s="433">
        <f t="shared" si="14"/>
        <v>-14.558437606520201</v>
      </c>
      <c r="K130" s="434">
        <f t="shared" si="14"/>
        <v>-15.881592777476754</v>
      </c>
      <c r="L130" s="432">
        <f t="shared" si="14"/>
        <v>-17.546466114839589</v>
      </c>
      <c r="M130" s="432">
        <f t="shared" si="14"/>
        <v>-19.17864442012749</v>
      </c>
      <c r="N130" s="432">
        <f t="shared" si="14"/>
        <v>-20.098968922898479</v>
      </c>
      <c r="O130" s="432">
        <f t="shared" si="14"/>
        <v>-20.832954177885334</v>
      </c>
      <c r="P130" s="432">
        <f t="shared" si="14"/>
        <v>-21.16649768545215</v>
      </c>
      <c r="Q130" s="432">
        <f t="shared" si="14"/>
        <v>-21.42628641970289</v>
      </c>
      <c r="R130" s="432">
        <f t="shared" si="14"/>
        <v>-21.778281882209704</v>
      </c>
      <c r="S130" s="432">
        <f t="shared" si="14"/>
        <v>-21.689146404635423</v>
      </c>
      <c r="T130" s="432">
        <f t="shared" si="14"/>
        <v>-21.247045639767897</v>
      </c>
      <c r="U130" s="432">
        <f t="shared" si="14"/>
        <v>-20.553302434164046</v>
      </c>
      <c r="V130" s="432">
        <f t="shared" si="14"/>
        <v>-19.566454109028619</v>
      </c>
      <c r="W130" s="432">
        <f t="shared" si="14"/>
        <v>-18.392693463961926</v>
      </c>
      <c r="X130" s="432">
        <f t="shared" si="14"/>
        <v>-17.837388318641793</v>
      </c>
      <c r="Y130" s="432">
        <f t="shared" si="14"/>
        <v>-17.843041200108221</v>
      </c>
      <c r="Z130" s="435">
        <f t="shared" si="14"/>
        <v>-16.860370189462007</v>
      </c>
      <c r="AA130" s="431">
        <f t="shared" si="14"/>
        <v>-15.653778276966433</v>
      </c>
      <c r="AB130" s="433">
        <f t="shared" si="14"/>
        <v>-14.759425499917942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Wed</v>
      </c>
      <c r="B133" s="556">
        <f>B134</f>
        <v>37377</v>
      </c>
      <c r="C133" s="557" t="s">
        <v>56</v>
      </c>
      <c r="D133" s="558">
        <f>D108</f>
        <v>424.92035952241395</v>
      </c>
      <c r="E133" s="558">
        <f t="shared" ref="E133:AB133" si="15">E108</f>
        <v>13.985400156141964</v>
      </c>
      <c r="F133" s="558">
        <f t="shared" si="15"/>
        <v>13.638586130277458</v>
      </c>
      <c r="G133" s="558">
        <f t="shared" si="15"/>
        <v>13.440144837892102</v>
      </c>
      <c r="H133" s="558">
        <f t="shared" si="15"/>
        <v>13.363558299734329</v>
      </c>
      <c r="I133" s="558">
        <f t="shared" si="15"/>
        <v>13.621894554601212</v>
      </c>
      <c r="J133" s="558">
        <f t="shared" si="15"/>
        <v>14.558437606520201</v>
      </c>
      <c r="K133" s="558">
        <f t="shared" si="15"/>
        <v>15.881592777476754</v>
      </c>
      <c r="L133" s="558">
        <f t="shared" si="15"/>
        <v>17.546466114839589</v>
      </c>
      <c r="M133" s="558">
        <f t="shared" si="15"/>
        <v>19.17864442012749</v>
      </c>
      <c r="N133" s="558">
        <f t="shared" si="15"/>
        <v>20.098968922898479</v>
      </c>
      <c r="O133" s="558">
        <f t="shared" si="15"/>
        <v>20.832954177885334</v>
      </c>
      <c r="P133" s="558">
        <f t="shared" si="15"/>
        <v>21.16649768545215</v>
      </c>
      <c r="Q133" s="558">
        <f t="shared" si="15"/>
        <v>21.42628641970289</v>
      </c>
      <c r="R133" s="558">
        <f t="shared" si="15"/>
        <v>21.778281882209704</v>
      </c>
      <c r="S133" s="558">
        <f t="shared" si="15"/>
        <v>21.689146404635423</v>
      </c>
      <c r="T133" s="558">
        <f t="shared" si="15"/>
        <v>21.247045639767897</v>
      </c>
      <c r="U133" s="558">
        <f t="shared" si="15"/>
        <v>20.553302434164046</v>
      </c>
      <c r="V133" s="558">
        <f t="shared" si="15"/>
        <v>19.566454109028619</v>
      </c>
      <c r="W133" s="558">
        <f t="shared" si="15"/>
        <v>18.392693463961926</v>
      </c>
      <c r="X133" s="558">
        <f t="shared" si="15"/>
        <v>17.837388318641793</v>
      </c>
      <c r="Y133" s="558">
        <f t="shared" si="15"/>
        <v>17.843041200108221</v>
      </c>
      <c r="Z133" s="558">
        <f t="shared" si="15"/>
        <v>16.860370189462007</v>
      </c>
      <c r="AA133" s="558">
        <f t="shared" si="15"/>
        <v>15.653778276966433</v>
      </c>
      <c r="AB133" s="558">
        <f t="shared" si="15"/>
        <v>14.759425499917942</v>
      </c>
    </row>
    <row r="134" spans="1:56" x14ac:dyDescent="0.3">
      <c r="A134" s="555" t="str">
        <f>VLOOKUP(WEEKDAY(B134,2),$B$148:$C$154,2,FALSE)</f>
        <v>Wed</v>
      </c>
      <c r="B134" s="556">
        <f>A3</f>
        <v>37377</v>
      </c>
      <c r="C134" s="557" t="s">
        <v>26</v>
      </c>
      <c r="D134" s="558">
        <f>SUM(D16)</f>
        <v>10897.349077958306</v>
      </c>
      <c r="E134" s="558">
        <f t="shared" ref="E134:AB134" si="16">SUM(E16)</f>
        <v>378.50867858885704</v>
      </c>
      <c r="F134" s="558">
        <f t="shared" si="16"/>
        <v>371.64798497867093</v>
      </c>
      <c r="G134" s="558">
        <f t="shared" si="16"/>
        <v>367.07951076892641</v>
      </c>
      <c r="H134" s="558">
        <f t="shared" si="16"/>
        <v>364.81054275320759</v>
      </c>
      <c r="I134" s="558">
        <f t="shared" si="16"/>
        <v>370.5490778313075</v>
      </c>
      <c r="J134" s="558">
        <f t="shared" si="16"/>
        <v>390.1758067581564</v>
      </c>
      <c r="K134" s="558">
        <f t="shared" si="16"/>
        <v>419.2667980273493</v>
      </c>
      <c r="L134" s="558">
        <f t="shared" si="16"/>
        <v>453.26830666982676</v>
      </c>
      <c r="M134" s="558">
        <f t="shared" si="16"/>
        <v>485.34433516473018</v>
      </c>
      <c r="N134" s="558">
        <f t="shared" si="16"/>
        <v>503.66666199589019</v>
      </c>
      <c r="O134" s="558">
        <f t="shared" si="16"/>
        <v>520.31975043978093</v>
      </c>
      <c r="P134" s="558">
        <f t="shared" si="16"/>
        <v>526.50288128704199</v>
      </c>
      <c r="Q134" s="558">
        <f t="shared" si="16"/>
        <v>532.43783235463206</v>
      </c>
      <c r="R134" s="558">
        <f t="shared" si="16"/>
        <v>540.45889861311264</v>
      </c>
      <c r="S134" s="558">
        <f t="shared" si="16"/>
        <v>534.53281612019498</v>
      </c>
      <c r="T134" s="558">
        <f t="shared" si="16"/>
        <v>523.9073833855241</v>
      </c>
      <c r="U134" s="558">
        <f t="shared" si="16"/>
        <v>512.23512168407126</v>
      </c>
      <c r="V134" s="558">
        <f t="shared" si="16"/>
        <v>490.89734180889843</v>
      </c>
      <c r="W134" s="558">
        <f t="shared" si="16"/>
        <v>463.95339654794321</v>
      </c>
      <c r="X134" s="558">
        <f t="shared" si="16"/>
        <v>453.69254321602949</v>
      </c>
      <c r="Y134" s="558">
        <f t="shared" si="16"/>
        <v>452.82359198056793</v>
      </c>
      <c r="Z134" s="558">
        <f t="shared" si="16"/>
        <v>434.59033399456746</v>
      </c>
      <c r="AA134" s="558">
        <f t="shared" si="16"/>
        <v>412.05945575607456</v>
      </c>
      <c r="AB134" s="558">
        <f t="shared" si="16"/>
        <v>394.62002723294285</v>
      </c>
    </row>
    <row r="135" spans="1:56" x14ac:dyDescent="0.3">
      <c r="A135" s="555" t="str">
        <f>VLOOKUP(WEEKDAY(B135,2),$B$148:$C$154,2,FALSE)</f>
        <v>Wed</v>
      </c>
      <c r="B135" s="556">
        <f>B134</f>
        <v>37377</v>
      </c>
      <c r="C135" s="557" t="s">
        <v>47</v>
      </c>
      <c r="D135" s="558">
        <f>D63</f>
        <v>12458.703139146644</v>
      </c>
      <c r="E135" s="558">
        <f t="shared" ref="E135:AB135" si="17">E63</f>
        <v>394.56422170942949</v>
      </c>
      <c r="F135" s="558">
        <f t="shared" si="17"/>
        <v>377.18097654920348</v>
      </c>
      <c r="G135" s="558">
        <f t="shared" si="17"/>
        <v>371.89499223475889</v>
      </c>
      <c r="H135" s="558">
        <f t="shared" si="17"/>
        <v>375.89762137041299</v>
      </c>
      <c r="I135" s="558">
        <f t="shared" si="17"/>
        <v>396.21892149857615</v>
      </c>
      <c r="J135" s="558">
        <f t="shared" si="17"/>
        <v>438.28659200578204</v>
      </c>
      <c r="K135" s="558">
        <f t="shared" si="17"/>
        <v>496.35152728875721</v>
      </c>
      <c r="L135" s="558">
        <f t="shared" si="17"/>
        <v>555.97027054856119</v>
      </c>
      <c r="M135" s="558">
        <f t="shared" si="17"/>
        <v>591.15659286944333</v>
      </c>
      <c r="N135" s="558">
        <f t="shared" si="17"/>
        <v>617.11493365291585</v>
      </c>
      <c r="O135" s="558">
        <f t="shared" si="17"/>
        <v>633.35221953860196</v>
      </c>
      <c r="P135" s="558">
        <f t="shared" si="17"/>
        <v>642.58108395469606</v>
      </c>
      <c r="Q135" s="558">
        <f t="shared" si="17"/>
        <v>651.03902246368989</v>
      </c>
      <c r="R135" s="558">
        <f t="shared" si="17"/>
        <v>654.38299738948615</v>
      </c>
      <c r="S135" s="558">
        <f t="shared" si="17"/>
        <v>642.02573477936619</v>
      </c>
      <c r="T135" s="558">
        <f t="shared" si="17"/>
        <v>615.52844998377122</v>
      </c>
      <c r="U135" s="558">
        <f t="shared" si="17"/>
        <v>583.74305542394791</v>
      </c>
      <c r="V135" s="558">
        <f t="shared" si="17"/>
        <v>556.21394120901323</v>
      </c>
      <c r="W135" s="558">
        <f t="shared" si="17"/>
        <v>541.70632428320096</v>
      </c>
      <c r="X135" s="558">
        <f t="shared" si="17"/>
        <v>525.98542091480817</v>
      </c>
      <c r="Y135" s="558">
        <f t="shared" si="17"/>
        <v>497.7180962913082</v>
      </c>
      <c r="Z135" s="558">
        <f t="shared" si="17"/>
        <v>464.69561644438829</v>
      </c>
      <c r="AA135" s="558">
        <f t="shared" si="17"/>
        <v>430.71319791874578</v>
      </c>
      <c r="AB135" s="558">
        <f t="shared" si="17"/>
        <v>404.38132882377909</v>
      </c>
    </row>
    <row r="136" spans="1:56" ht="15" thickBot="1" x14ac:dyDescent="0.35">
      <c r="A136" s="555" t="str">
        <f>VLOOKUP(WEEKDAY(B136,2),$B$148:$C$154,2,FALSE)</f>
        <v>Wed</v>
      </c>
      <c r="B136" s="556">
        <f>B135</f>
        <v>37377</v>
      </c>
      <c r="C136" s="557" t="s">
        <v>84</v>
      </c>
      <c r="D136" s="559">
        <f>SUM(D134:D135)</f>
        <v>23356.052217104952</v>
      </c>
      <c r="E136" s="559">
        <f t="shared" ref="E136:AB136" si="18">SUM(E134:E135)</f>
        <v>773.07290029828653</v>
      </c>
      <c r="F136" s="559">
        <f t="shared" si="18"/>
        <v>748.82896152787441</v>
      </c>
      <c r="G136" s="559">
        <f t="shared" si="18"/>
        <v>738.9745030036853</v>
      </c>
      <c r="H136" s="559">
        <f t="shared" si="18"/>
        <v>740.70816412362058</v>
      </c>
      <c r="I136" s="559">
        <f t="shared" si="18"/>
        <v>766.76799932988365</v>
      </c>
      <c r="J136" s="559">
        <f t="shared" si="18"/>
        <v>828.46239876393838</v>
      </c>
      <c r="K136" s="559">
        <f t="shared" si="18"/>
        <v>915.61832531610651</v>
      </c>
      <c r="L136" s="559">
        <f t="shared" si="18"/>
        <v>1009.2385772183879</v>
      </c>
      <c r="M136" s="559">
        <f t="shared" si="18"/>
        <v>1076.5009280341735</v>
      </c>
      <c r="N136" s="559">
        <f t="shared" si="18"/>
        <v>1120.7815956488062</v>
      </c>
      <c r="O136" s="559">
        <f t="shared" si="18"/>
        <v>1153.671969978383</v>
      </c>
      <c r="P136" s="559">
        <f t="shared" si="18"/>
        <v>1169.083965241738</v>
      </c>
      <c r="Q136" s="559">
        <f t="shared" si="18"/>
        <v>1183.476854818322</v>
      </c>
      <c r="R136" s="559">
        <f t="shared" si="18"/>
        <v>1194.8418960025988</v>
      </c>
      <c r="S136" s="559">
        <f t="shared" si="18"/>
        <v>1176.5585508995612</v>
      </c>
      <c r="T136" s="559">
        <f t="shared" si="18"/>
        <v>1139.4358333692953</v>
      </c>
      <c r="U136" s="559">
        <f t="shared" si="18"/>
        <v>1095.9781771080193</v>
      </c>
      <c r="V136" s="559">
        <f t="shared" si="18"/>
        <v>1047.1112830179118</v>
      </c>
      <c r="W136" s="559">
        <f t="shared" si="18"/>
        <v>1005.6597208311441</v>
      </c>
      <c r="X136" s="559">
        <f t="shared" si="18"/>
        <v>979.67796413083761</v>
      </c>
      <c r="Y136" s="559">
        <f t="shared" si="18"/>
        <v>950.54168827187618</v>
      </c>
      <c r="Z136" s="559">
        <f t="shared" si="18"/>
        <v>899.28595043895575</v>
      </c>
      <c r="AA136" s="559">
        <f t="shared" si="18"/>
        <v>842.77265367482028</v>
      </c>
      <c r="AB136" s="559">
        <f t="shared" si="18"/>
        <v>799.00135605672199</v>
      </c>
    </row>
    <row r="137" spans="1:56" ht="15" thickTop="1" x14ac:dyDescent="0.3">
      <c r="D137" s="320" t="s">
        <v>92</v>
      </c>
      <c r="E137" s="321">
        <f>AVERAGE(E134:J134,AA134:AB134)</f>
        <v>381.18138558351791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92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cp:lastPrinted>2001-12-20T00:47:14Z</cp:lastPrinted>
  <dcterms:created xsi:type="dcterms:W3CDTF">2000-03-20T23:24:44Z</dcterms:created>
  <dcterms:modified xsi:type="dcterms:W3CDTF">2023-09-15T17:32:09Z</dcterms:modified>
</cp:coreProperties>
</file>