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292486-1D14-443C-B36F-FDB47D4B5CC4}" xr6:coauthVersionLast="47" xr6:coauthVersionMax="47" xr10:uidLastSave="{00000000-0000-0000-0000-000000000000}"/>
  <bookViews>
    <workbookView xWindow="-120" yWindow="-120" windowWidth="38640" windowHeight="15720" tabRatio="762" activeTab="1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<sst xmlns="http://schemas.openxmlformats.org/spreadsheetml/2006/main" count="556" uniqueCount="93">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</sst>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6" name="Picture 2">
          <a:extLst>
            <a:ext uri="{FF2B5EF4-FFF2-40B4-BE49-F238E27FC236}">
              <a16:creationId xmlns:a16="http://schemas.microsoft.com/office/drawing/2014/main" id="{F382F2A6-E200-CE88-80D4-C85CD9F47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7" name="Picture 2">
          <a:extLst>
            <a:ext uri="{FF2B5EF4-FFF2-40B4-BE49-F238E27FC236}">
              <a16:creationId xmlns:a16="http://schemas.microsoft.com/office/drawing/2014/main" id="{D62D2836-6618-C4C2-2BAB-12B6453FE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8" name="Picture 2">
          <a:extLst>
            <a:ext uri="{FF2B5EF4-FFF2-40B4-BE49-F238E27FC236}">
              <a16:creationId xmlns:a16="http://schemas.microsoft.com/office/drawing/2014/main" id="{772119CE-CB0D-3713-8B9E-6FC8A48FF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2088" name="Picture 2">
          <a:extLst>
            <a:ext uri="{FF2B5EF4-FFF2-40B4-BE49-F238E27FC236}">
              <a16:creationId xmlns:a16="http://schemas.microsoft.com/office/drawing/2014/main" id="{0CB5C547-726E-E928-282B-12039425D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26.399946762442081</v>
      </c>
      <c r="E8" s="336">
        <v>0.94762156572290612</v>
      </c>
      <c r="F8" s="337">
        <v>0.9349282398729436</v>
      </c>
      <c r="G8" s="337">
        <v>0.92150579515074138</v>
      </c>
      <c r="H8" s="337">
        <v>0.91598807427450157</v>
      </c>
      <c r="I8" s="337">
        <v>0.92830903560091615</v>
      </c>
      <c r="J8" s="338">
        <v>0.97239920103131816</v>
      </c>
      <c r="K8" s="339">
        <v>1.0324240810209209</v>
      </c>
      <c r="L8" s="337">
        <v>1.0996358242903912</v>
      </c>
      <c r="M8" s="337">
        <v>1.1657299275911908</v>
      </c>
      <c r="N8" s="337">
        <v>1.2051700454755154</v>
      </c>
      <c r="O8" s="337">
        <v>1.2374013089747071</v>
      </c>
      <c r="P8" s="337">
        <v>1.250577219877461</v>
      </c>
      <c r="Q8" s="337">
        <v>1.2594224061153769</v>
      </c>
      <c r="R8" s="337">
        <v>1.2743493660788874</v>
      </c>
      <c r="S8" s="337">
        <v>1.2662650573187755</v>
      </c>
      <c r="T8" s="337">
        <v>1.2503234254122864</v>
      </c>
      <c r="U8" s="337">
        <v>1.2170475018205307</v>
      </c>
      <c r="V8" s="337">
        <v>1.1723250295588468</v>
      </c>
      <c r="W8" s="337">
        <v>1.1261660158174625</v>
      </c>
      <c r="X8" s="337">
        <v>1.100427567505684</v>
      </c>
      <c r="Y8" s="337">
        <v>1.0997117167335302</v>
      </c>
      <c r="Z8" s="340">
        <v>1.0640646467752513</v>
      </c>
      <c r="AA8" s="336">
        <v>1.0053119291191084</v>
      </c>
      <c r="AB8" s="338">
        <v>0.95284178130282615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974.121431133854</v>
      </c>
      <c r="E9" s="342">
        <v>32.28012571877025</v>
      </c>
      <c r="F9" s="343">
        <v>31.622572046736149</v>
      </c>
      <c r="G9" s="343">
        <v>31.03674588408489</v>
      </c>
      <c r="H9" s="343">
        <v>30.799407718994196</v>
      </c>
      <c r="I9" s="343">
        <v>31.303015045579539</v>
      </c>
      <c r="J9" s="344">
        <v>33.532928279204555</v>
      </c>
      <c r="K9" s="345">
        <v>37.195289487275751</v>
      </c>
      <c r="L9" s="343">
        <v>41.290338750545693</v>
      </c>
      <c r="M9" s="343">
        <v>44.855907549581069</v>
      </c>
      <c r="N9" s="343">
        <v>47.151911770736987</v>
      </c>
      <c r="O9" s="343">
        <v>48.780944841239425</v>
      </c>
      <c r="P9" s="343">
        <v>49.445509336165642</v>
      </c>
      <c r="Q9" s="343">
        <v>49.768572978238602</v>
      </c>
      <c r="R9" s="343">
        <v>50.360541086866036</v>
      </c>
      <c r="S9" s="343">
        <v>50.198451747553307</v>
      </c>
      <c r="T9" s="343">
        <v>49.253028960478751</v>
      </c>
      <c r="U9" s="343">
        <v>47.734164399363493</v>
      </c>
      <c r="V9" s="343">
        <v>44.990936750657639</v>
      </c>
      <c r="W9" s="343">
        <v>41.294067217099993</v>
      </c>
      <c r="X9" s="343">
        <v>39.194320613193298</v>
      </c>
      <c r="Y9" s="343">
        <v>38.402091331481451</v>
      </c>
      <c r="Z9" s="346">
        <v>36.730332640667847</v>
      </c>
      <c r="AA9" s="342">
        <v>34.454500439272039</v>
      </c>
      <c r="AB9" s="344">
        <v>32.445726540067419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6833.9844400564016</v>
      </c>
      <c r="E10" s="349">
        <v>244.52477046405897</v>
      </c>
      <c r="F10" s="350">
        <v>238.69400009055499</v>
      </c>
      <c r="G10" s="350">
        <v>234.42315491740206</v>
      </c>
      <c r="H10" s="350">
        <v>232.07457263084081</v>
      </c>
      <c r="I10" s="350">
        <v>232.19295962969574</v>
      </c>
      <c r="J10" s="351">
        <v>245.14643566757104</v>
      </c>
      <c r="K10" s="352">
        <v>262.26664729823574</v>
      </c>
      <c r="L10" s="350">
        <v>283.49831295865346</v>
      </c>
      <c r="M10" s="350">
        <v>306.20767346503834</v>
      </c>
      <c r="N10" s="350">
        <v>317.93995689259413</v>
      </c>
      <c r="O10" s="350">
        <v>326.445139404521</v>
      </c>
      <c r="P10" s="350">
        <v>331.65221925646188</v>
      </c>
      <c r="Q10" s="350">
        <v>334.27141505233459</v>
      </c>
      <c r="R10" s="350">
        <v>337.94317946984717</v>
      </c>
      <c r="S10" s="350">
        <v>335.91304700722912</v>
      </c>
      <c r="T10" s="350">
        <v>330.07848346934867</v>
      </c>
      <c r="U10" s="350">
        <v>318.86737679791139</v>
      </c>
      <c r="V10" s="350">
        <v>304.7228147417332</v>
      </c>
      <c r="W10" s="350">
        <v>288.81386364682874</v>
      </c>
      <c r="X10" s="350">
        <v>279.9482673564417</v>
      </c>
      <c r="Y10" s="350">
        <v>279.6730355783547</v>
      </c>
      <c r="Z10" s="353">
        <v>270.04542173243397</v>
      </c>
      <c r="AA10" s="349">
        <v>255.58676786878306</v>
      </c>
      <c r="AB10" s="351">
        <v>243.05492465952668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59.250659426884766</v>
      </c>
      <c r="E11" s="355">
        <v>2.0402870927820738</v>
      </c>
      <c r="F11" s="356">
        <v>2.0036259793795619</v>
      </c>
      <c r="G11" s="356">
        <v>1.9850076753772841</v>
      </c>
      <c r="H11" s="356">
        <v>1.9795086850628336</v>
      </c>
      <c r="I11" s="356">
        <v>2.019430453089905</v>
      </c>
      <c r="J11" s="357">
        <v>2.1369367928622989</v>
      </c>
      <c r="K11" s="358">
        <v>2.2743424681022484</v>
      </c>
      <c r="L11" s="356">
        <v>2.4240947542757469</v>
      </c>
      <c r="M11" s="356">
        <v>2.5755476327787323</v>
      </c>
      <c r="N11" s="356">
        <v>2.6581275648232467</v>
      </c>
      <c r="O11" s="356">
        <v>2.7252370915222337</v>
      </c>
      <c r="P11" s="356">
        <v>2.7782550638321717</v>
      </c>
      <c r="Q11" s="356">
        <v>2.8150446071783737</v>
      </c>
      <c r="R11" s="356">
        <v>2.8430990803895853</v>
      </c>
      <c r="S11" s="356">
        <v>2.8329972389602527</v>
      </c>
      <c r="T11" s="356">
        <v>2.8410211507149841</v>
      </c>
      <c r="U11" s="356">
        <v>2.8087459790268259</v>
      </c>
      <c r="V11" s="356">
        <v>2.7517539685677814</v>
      </c>
      <c r="W11" s="356">
        <v>2.6658936086680622</v>
      </c>
      <c r="X11" s="356">
        <v>2.5876864275522262</v>
      </c>
      <c r="Y11" s="356">
        <v>2.6146251832746907</v>
      </c>
      <c r="Z11" s="359">
        <v>2.4811547539973415</v>
      </c>
      <c r="AA11" s="355">
        <v>2.2751229459151565</v>
      </c>
      <c r="AB11" s="357">
        <v>2.1331132287511334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278.87706887276636</v>
      </c>
      <c r="E12" s="362">
        <v>9.0702884280375766</v>
      </c>
      <c r="F12" s="363">
        <v>8.8592034797597794</v>
      </c>
      <c r="G12" s="363">
        <v>8.7079617358697643</v>
      </c>
      <c r="H12" s="363">
        <v>8.6564168823125662</v>
      </c>
      <c r="I12" s="363">
        <v>8.8106784196494701</v>
      </c>
      <c r="J12" s="364">
        <v>9.4772329647028286</v>
      </c>
      <c r="K12" s="365">
        <v>10.533776986877021</v>
      </c>
      <c r="L12" s="363">
        <v>11.729422992241492</v>
      </c>
      <c r="M12" s="363">
        <v>12.798110867829331</v>
      </c>
      <c r="N12" s="363">
        <v>13.446443915196637</v>
      </c>
      <c r="O12" s="363">
        <v>13.911806184043257</v>
      </c>
      <c r="P12" s="363">
        <v>14.153450232208661</v>
      </c>
      <c r="Q12" s="363">
        <v>14.270029552005315</v>
      </c>
      <c r="R12" s="363">
        <v>14.446764440992876</v>
      </c>
      <c r="S12" s="363">
        <v>14.411759708254094</v>
      </c>
      <c r="T12" s="363">
        <v>14.226800944818567</v>
      </c>
      <c r="U12" s="363">
        <v>13.832478248841381</v>
      </c>
      <c r="V12" s="363">
        <v>13.064200023752084</v>
      </c>
      <c r="W12" s="363">
        <v>12.017609824035342</v>
      </c>
      <c r="X12" s="363">
        <v>11.394766058487797</v>
      </c>
      <c r="Y12" s="363">
        <v>11.227604547800873</v>
      </c>
      <c r="Z12" s="366">
        <v>10.666932794111446</v>
      </c>
      <c r="AA12" s="362">
        <v>9.8922897856919363</v>
      </c>
      <c r="AB12" s="364">
        <v>9.2710398552462738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2819.9528928014365</v>
      </c>
      <c r="E13" s="367">
        <v>102.18290451840525</v>
      </c>
      <c r="F13" s="368">
        <v>99.512722919780686</v>
      </c>
      <c r="G13" s="368">
        <v>97.920877547487422</v>
      </c>
      <c r="H13" s="368">
        <v>96.972273289776439</v>
      </c>
      <c r="I13" s="368">
        <v>98.120061242238137</v>
      </c>
      <c r="J13" s="369">
        <v>102.54243021373955</v>
      </c>
      <c r="K13" s="370">
        <v>109.50315239113363</v>
      </c>
      <c r="L13" s="368">
        <v>117.35019078873812</v>
      </c>
      <c r="M13" s="368">
        <v>124.86815787786125</v>
      </c>
      <c r="N13" s="368">
        <v>129.03930836459637</v>
      </c>
      <c r="O13" s="368">
        <v>131.87903968492105</v>
      </c>
      <c r="P13" s="368">
        <v>133.33210969541807</v>
      </c>
      <c r="Q13" s="368">
        <v>134.75057163465618</v>
      </c>
      <c r="R13" s="368">
        <v>136.09354717739703</v>
      </c>
      <c r="S13" s="368">
        <v>135.5631326026876</v>
      </c>
      <c r="T13" s="368">
        <v>133.59554914510429</v>
      </c>
      <c r="U13" s="368">
        <v>130.26986505655549</v>
      </c>
      <c r="V13" s="368">
        <v>126.2531810841316</v>
      </c>
      <c r="W13" s="368">
        <v>121.42289826559009</v>
      </c>
      <c r="X13" s="368">
        <v>117.85264103550284</v>
      </c>
      <c r="Y13" s="368">
        <v>117.96599206093576</v>
      </c>
      <c r="Z13" s="371">
        <v>113.71445594533665</v>
      </c>
      <c r="AA13" s="367">
        <v>107.20716379175154</v>
      </c>
      <c r="AB13" s="369">
        <v>102.0406664676913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3158.0806211010881</v>
      </c>
      <c r="E14" s="90">
        <f t="shared" ref="E14:AB14" si="1">SUM(E11:E13)</f>
        <v>113.2934800392249</v>
      </c>
      <c r="F14" s="164">
        <f t="shared" si="1"/>
        <v>110.37555237892002</v>
      </c>
      <c r="G14" s="164">
        <f t="shared" si="1"/>
        <v>108.61384695873447</v>
      </c>
      <c r="H14" s="164">
        <f t="shared" si="1"/>
        <v>107.60819885715183</v>
      </c>
      <c r="I14" s="164">
        <f t="shared" si="1"/>
        <v>108.95017011497751</v>
      </c>
      <c r="J14" s="166">
        <f t="shared" si="1"/>
        <v>114.15659997130467</v>
      </c>
      <c r="K14" s="48">
        <f t="shared" si="1"/>
        <v>122.3112718461129</v>
      </c>
      <c r="L14" s="164">
        <f t="shared" si="1"/>
        <v>131.50370853525536</v>
      </c>
      <c r="M14" s="164">
        <f t="shared" si="1"/>
        <v>140.24181637846931</v>
      </c>
      <c r="N14" s="164">
        <f t="shared" si="1"/>
        <v>145.14387984461627</v>
      </c>
      <c r="O14" s="164">
        <f t="shared" si="1"/>
        <v>148.51608296048656</v>
      </c>
      <c r="P14" s="164">
        <f t="shared" si="1"/>
        <v>150.2638149914589</v>
      </c>
      <c r="Q14" s="164">
        <f t="shared" si="1"/>
        <v>151.83564579383989</v>
      </c>
      <c r="R14" s="164">
        <f t="shared" si="1"/>
        <v>153.3834106987795</v>
      </c>
      <c r="S14" s="164">
        <f t="shared" si="1"/>
        <v>152.80788954990194</v>
      </c>
      <c r="T14" s="164">
        <f t="shared" si="1"/>
        <v>150.66337124063784</v>
      </c>
      <c r="U14" s="164">
        <f t="shared" si="1"/>
        <v>146.9110892844237</v>
      </c>
      <c r="V14" s="164">
        <f t="shared" si="1"/>
        <v>142.06913507645146</v>
      </c>
      <c r="W14" s="164">
        <f t="shared" si="1"/>
        <v>136.1064016982935</v>
      </c>
      <c r="X14" s="164">
        <f t="shared" si="1"/>
        <v>131.83509352154286</v>
      </c>
      <c r="Y14" s="164">
        <f t="shared" si="1"/>
        <v>131.80822179201132</v>
      </c>
      <c r="Z14" s="165">
        <f t="shared" si="1"/>
        <v>126.86254349344544</v>
      </c>
      <c r="AA14" s="90">
        <f t="shared" si="1"/>
        <v>119.37457652335863</v>
      </c>
      <c r="AB14" s="166">
        <f t="shared" si="1"/>
        <v>113.44481955168871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7834.5058179526959</v>
      </c>
      <c r="E15" s="90">
        <f t="shared" ref="E15:AB15" si="2">SUM(E8:E10)</f>
        <v>277.75251774855212</v>
      </c>
      <c r="F15" s="164">
        <f t="shared" si="2"/>
        <v>271.25150037716406</v>
      </c>
      <c r="G15" s="164">
        <f t="shared" si="2"/>
        <v>266.3814065966377</v>
      </c>
      <c r="H15" s="164">
        <f t="shared" si="2"/>
        <v>263.78996842410947</v>
      </c>
      <c r="I15" s="164">
        <f t="shared" si="2"/>
        <v>264.42428371087618</v>
      </c>
      <c r="J15" s="166">
        <f t="shared" si="2"/>
        <v>279.65176314780689</v>
      </c>
      <c r="K15" s="48">
        <f t="shared" si="2"/>
        <v>300.49436086653242</v>
      </c>
      <c r="L15" s="164">
        <f t="shared" si="2"/>
        <v>325.88828753348952</v>
      </c>
      <c r="M15" s="164">
        <f t="shared" si="2"/>
        <v>352.22931094221059</v>
      </c>
      <c r="N15" s="164">
        <f t="shared" si="2"/>
        <v>366.29703870880661</v>
      </c>
      <c r="O15" s="164">
        <f t="shared" si="2"/>
        <v>376.46348555473514</v>
      </c>
      <c r="P15" s="164">
        <f t="shared" si="2"/>
        <v>382.34830581250498</v>
      </c>
      <c r="Q15" s="164">
        <f t="shared" si="2"/>
        <v>385.29941043668856</v>
      </c>
      <c r="R15" s="164">
        <f t="shared" si="2"/>
        <v>389.57806992279211</v>
      </c>
      <c r="S15" s="164">
        <f t="shared" si="2"/>
        <v>387.37776381210119</v>
      </c>
      <c r="T15" s="164">
        <f t="shared" si="2"/>
        <v>380.58183585523972</v>
      </c>
      <c r="U15" s="164">
        <f t="shared" si="2"/>
        <v>367.81858869909541</v>
      </c>
      <c r="V15" s="164">
        <f t="shared" si="2"/>
        <v>350.88607652194969</v>
      </c>
      <c r="W15" s="164">
        <f t="shared" si="2"/>
        <v>331.23409687974618</v>
      </c>
      <c r="X15" s="164">
        <f t="shared" si="2"/>
        <v>320.24301553714071</v>
      </c>
      <c r="Y15" s="164">
        <f t="shared" si="2"/>
        <v>319.17483862656968</v>
      </c>
      <c r="Z15" s="165">
        <f t="shared" si="2"/>
        <v>307.83981901987704</v>
      </c>
      <c r="AA15" s="90">
        <f t="shared" si="2"/>
        <v>291.04658023717423</v>
      </c>
      <c r="AB15" s="166">
        <f t="shared" si="2"/>
        <v>276.4534929808969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10992.586439053784</v>
      </c>
      <c r="E16" s="167">
        <f t="shared" ref="E16:AB16" si="3">E14+E15</f>
        <v>391.04599778777703</v>
      </c>
      <c r="F16" s="168">
        <f t="shared" si="3"/>
        <v>381.62705275608408</v>
      </c>
      <c r="G16" s="168">
        <f t="shared" si="3"/>
        <v>374.99525355537219</v>
      </c>
      <c r="H16" s="168">
        <f t="shared" si="3"/>
        <v>371.39816728126129</v>
      </c>
      <c r="I16" s="168">
        <f t="shared" si="3"/>
        <v>373.37445382585372</v>
      </c>
      <c r="J16" s="170">
        <f t="shared" si="3"/>
        <v>393.80836311911156</v>
      </c>
      <c r="K16" s="203">
        <f t="shared" si="3"/>
        <v>422.80563271264532</v>
      </c>
      <c r="L16" s="200">
        <f t="shared" si="3"/>
        <v>457.3919960687449</v>
      </c>
      <c r="M16" s="200">
        <f t="shared" si="3"/>
        <v>492.4711273206799</v>
      </c>
      <c r="N16" s="200">
        <f t="shared" si="3"/>
        <v>511.44091855342288</v>
      </c>
      <c r="O16" s="200">
        <f t="shared" si="3"/>
        <v>524.97956851522167</v>
      </c>
      <c r="P16" s="200">
        <f t="shared" si="3"/>
        <v>532.61212080396388</v>
      </c>
      <c r="Q16" s="200">
        <f t="shared" si="3"/>
        <v>537.13505623052845</v>
      </c>
      <c r="R16" s="200">
        <f t="shared" si="3"/>
        <v>542.96148062157158</v>
      </c>
      <c r="S16" s="200">
        <f t="shared" si="3"/>
        <v>540.18565336200311</v>
      </c>
      <c r="T16" s="200">
        <f t="shared" si="3"/>
        <v>531.2452070958775</v>
      </c>
      <c r="U16" s="200">
        <f t="shared" si="3"/>
        <v>514.72967798351908</v>
      </c>
      <c r="V16" s="200">
        <f t="shared" si="3"/>
        <v>492.95521159840115</v>
      </c>
      <c r="W16" s="200">
        <f t="shared" si="3"/>
        <v>467.34049857803967</v>
      </c>
      <c r="X16" s="200">
        <f t="shared" si="3"/>
        <v>452.07810905868359</v>
      </c>
      <c r="Y16" s="200">
        <f t="shared" si="3"/>
        <v>450.98306041858098</v>
      </c>
      <c r="Z16" s="201">
        <f t="shared" si="3"/>
        <v>434.7023625133225</v>
      </c>
      <c r="AA16" s="199">
        <f t="shared" si="3"/>
        <v>410.42115676053288</v>
      </c>
      <c r="AB16" s="202">
        <f t="shared" si="3"/>
        <v>389.89831253258558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2.0402870927820738</v>
      </c>
      <c r="AL17" s="538">
        <f>$F11</f>
        <v>2.0036259793795619</v>
      </c>
      <c r="AM17" s="538">
        <f>$G11</f>
        <v>1.9850076753772841</v>
      </c>
      <c r="AN17" s="538">
        <f>$H11</f>
        <v>1.9795086850628336</v>
      </c>
      <c r="AO17" s="538"/>
      <c r="AP17" s="538">
        <f>$E12</f>
        <v>9.0702884280375766</v>
      </c>
      <c r="AQ17" s="538">
        <f>$F12</f>
        <v>8.8592034797597794</v>
      </c>
      <c r="AR17" s="538">
        <f>$G12</f>
        <v>8.7079617358697643</v>
      </c>
      <c r="AS17" s="538">
        <f>$H12</f>
        <v>8.6564168823125662</v>
      </c>
      <c r="AT17" s="538"/>
      <c r="AU17" s="538">
        <f>$E13</f>
        <v>102.18290451840525</v>
      </c>
      <c r="AV17" s="538">
        <f>$F13</f>
        <v>99.512722919780686</v>
      </c>
      <c r="AW17" s="538">
        <f>$G13</f>
        <v>97.920877547487422</v>
      </c>
      <c r="AX17" s="538">
        <f>$H13</f>
        <v>96.972273289776439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2.019430453089905</v>
      </c>
      <c r="AL18" s="538">
        <f>$J11</f>
        <v>2.1369367928622989</v>
      </c>
      <c r="AM18" s="538">
        <f>$K11</f>
        <v>2.2743424681022484</v>
      </c>
      <c r="AN18" s="538">
        <f>$L11</f>
        <v>2.4240947542757469</v>
      </c>
      <c r="AO18" s="538"/>
      <c r="AP18" s="538">
        <f>$I12</f>
        <v>8.8106784196494701</v>
      </c>
      <c r="AQ18" s="538">
        <f>$J12</f>
        <v>9.4772329647028286</v>
      </c>
      <c r="AR18" s="538">
        <f>$K12</f>
        <v>10.533776986877021</v>
      </c>
      <c r="AS18" s="538">
        <f>$L12</f>
        <v>11.729422992241492</v>
      </c>
      <c r="AT18" s="538"/>
      <c r="AU18" s="539">
        <f>$I13</f>
        <v>98.120061242238137</v>
      </c>
      <c r="AV18" s="539">
        <f>$J13</f>
        <v>102.54243021373955</v>
      </c>
      <c r="AW18" s="539">
        <f>$K13</f>
        <v>109.50315239113363</v>
      </c>
      <c r="AX18" s="539">
        <f>$L13</f>
        <v>117.35019078873812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2.5755476327787323</v>
      </c>
      <c r="AL19" s="538">
        <f>$N11</f>
        <v>2.6581275648232467</v>
      </c>
      <c r="AM19" s="538">
        <f>$O11</f>
        <v>2.7252370915222337</v>
      </c>
      <c r="AN19" s="538">
        <f>$P11</f>
        <v>2.7782550638321717</v>
      </c>
      <c r="AO19" s="538"/>
      <c r="AP19" s="538">
        <f>$M12</f>
        <v>12.798110867829331</v>
      </c>
      <c r="AQ19" s="538">
        <f>$N12</f>
        <v>13.446443915196637</v>
      </c>
      <c r="AR19" s="538">
        <f>$O12</f>
        <v>13.911806184043257</v>
      </c>
      <c r="AS19" s="538">
        <f>$P12</f>
        <v>14.153450232208661</v>
      </c>
      <c r="AT19" s="538"/>
      <c r="AU19" s="538">
        <f>$M13</f>
        <v>124.86815787786125</v>
      </c>
      <c r="AV19" s="538">
        <f>$N13</f>
        <v>129.03930836459637</v>
      </c>
      <c r="AW19" s="538">
        <f>$O13</f>
        <v>131.87903968492105</v>
      </c>
      <c r="AX19" s="538">
        <f>$P13</f>
        <v>133.33210969541807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2.8150446071783737</v>
      </c>
      <c r="AL20" s="538">
        <f>$R11</f>
        <v>2.8430990803895853</v>
      </c>
      <c r="AM20" s="538">
        <f>$S11</f>
        <v>2.8329972389602527</v>
      </c>
      <c r="AN20" s="538">
        <f>$T11</f>
        <v>2.8410211507149841</v>
      </c>
      <c r="AO20" s="538"/>
      <c r="AP20" s="538">
        <f>$Q12</f>
        <v>14.270029552005315</v>
      </c>
      <c r="AQ20" s="538">
        <f>$R12</f>
        <v>14.446764440992876</v>
      </c>
      <c r="AR20" s="538">
        <f>$S12</f>
        <v>14.411759708254094</v>
      </c>
      <c r="AS20" s="538">
        <f>$T12</f>
        <v>14.226800944818567</v>
      </c>
      <c r="AT20" s="538"/>
      <c r="AU20" s="538">
        <f>$Q13</f>
        <v>134.75057163465618</v>
      </c>
      <c r="AV20" s="538">
        <f>$R13</f>
        <v>136.09354717739703</v>
      </c>
      <c r="AW20" s="538">
        <f>$S13</f>
        <v>135.5631326026876</v>
      </c>
      <c r="AX20" s="538">
        <f>$T13</f>
        <v>133.59554914510429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2.8087459790268259</v>
      </c>
      <c r="AL21" s="538">
        <f>$V11</f>
        <v>2.7517539685677814</v>
      </c>
      <c r="AM21" s="538">
        <f>$W11</f>
        <v>2.6658936086680622</v>
      </c>
      <c r="AN21" s="538">
        <f>$X11</f>
        <v>2.5876864275522262</v>
      </c>
      <c r="AO21" s="538"/>
      <c r="AP21" s="538">
        <f>$U12</f>
        <v>13.832478248841381</v>
      </c>
      <c r="AQ21" s="538">
        <f>$V12</f>
        <v>13.064200023752084</v>
      </c>
      <c r="AR21" s="538">
        <f>$W12</f>
        <v>12.017609824035342</v>
      </c>
      <c r="AS21" s="538">
        <f>$X12</f>
        <v>11.394766058487797</v>
      </c>
      <c r="AT21" s="538"/>
      <c r="AU21" s="538">
        <f>$U13</f>
        <v>130.26986505655549</v>
      </c>
      <c r="AV21" s="538">
        <f>$V13</f>
        <v>126.2531810841316</v>
      </c>
      <c r="AW21" s="538">
        <f>$W13</f>
        <v>121.42289826559009</v>
      </c>
      <c r="AX21" s="538">
        <f>$X13</f>
        <v>117.85264103550284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2.6146251832746907</v>
      </c>
      <c r="AL22" s="538">
        <f>$Z11</f>
        <v>2.4811547539973415</v>
      </c>
      <c r="AM22" s="538">
        <f>$AA11</f>
        <v>2.2751229459151565</v>
      </c>
      <c r="AN22" s="540">
        <f>$AB11</f>
        <v>2.1331132287511334</v>
      </c>
      <c r="AO22" s="538"/>
      <c r="AP22" s="538">
        <f>$Y12</f>
        <v>11.227604547800873</v>
      </c>
      <c r="AQ22" s="538">
        <f>$Z12</f>
        <v>10.666932794111446</v>
      </c>
      <c r="AR22" s="538">
        <f>$AA12</f>
        <v>9.8922897856919363</v>
      </c>
      <c r="AS22" s="540">
        <f>$AB12</f>
        <v>9.2710398552462738</v>
      </c>
      <c r="AT22" s="538"/>
      <c r="AU22" s="538">
        <f>$Y13</f>
        <v>117.96599206093576</v>
      </c>
      <c r="AV22" s="538">
        <f>$Z13</f>
        <v>113.71445594533665</v>
      </c>
      <c r="AW22" s="538">
        <f>$AA13</f>
        <v>107.20716379175154</v>
      </c>
      <c r="AX22" s="540">
        <f>$AB13</f>
        <v>102.0406664676913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59.250659426884766</v>
      </c>
      <c r="AO23" s="538"/>
      <c r="AP23" s="538"/>
      <c r="AQ23" s="538"/>
      <c r="AR23" s="538"/>
      <c r="AS23" s="318">
        <f>SUM(AP17:AS22)</f>
        <v>278.87706887276636</v>
      </c>
      <c r="AT23" s="538"/>
      <c r="AU23" s="538"/>
      <c r="AV23" s="538"/>
      <c r="AW23" s="538"/>
      <c r="AX23" s="318">
        <f>SUM(AU17:AX22)</f>
        <v>2819.9528928014365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3383.4135609462155</v>
      </c>
      <c r="E52" s="431">
        <f t="shared" si="4"/>
        <v>83.954002212222974</v>
      </c>
      <c r="F52" s="432">
        <f t="shared" si="4"/>
        <v>93.372947243915917</v>
      </c>
      <c r="G52" s="432">
        <f t="shared" si="4"/>
        <v>100.00474644462781</v>
      </c>
      <c r="H52" s="432">
        <f t="shared" si="4"/>
        <v>103.60183271873871</v>
      </c>
      <c r="I52" s="432">
        <f t="shared" si="4"/>
        <v>101.62554617414628</v>
      </c>
      <c r="J52" s="433">
        <f t="shared" si="4"/>
        <v>81.191636880888439</v>
      </c>
      <c r="K52" s="434">
        <f t="shared" si="4"/>
        <v>238.19436728735468</v>
      </c>
      <c r="L52" s="432">
        <f t="shared" si="4"/>
        <v>203.6080039312551</v>
      </c>
      <c r="M52" s="432">
        <f t="shared" si="4"/>
        <v>168.5288726793201</v>
      </c>
      <c r="N52" s="432">
        <f t="shared" si="4"/>
        <v>149.55908144657712</v>
      </c>
      <c r="O52" s="432">
        <f t="shared" si="4"/>
        <v>136.02043148477833</v>
      </c>
      <c r="P52" s="432">
        <f t="shared" si="4"/>
        <v>128.38787919603612</v>
      </c>
      <c r="Q52" s="432">
        <f t="shared" si="4"/>
        <v>123.86494376947155</v>
      </c>
      <c r="R52" s="432">
        <f t="shared" si="4"/>
        <v>118.03851937842842</v>
      </c>
      <c r="S52" s="432">
        <f t="shared" si="4"/>
        <v>120.81434663799689</v>
      </c>
      <c r="T52" s="432">
        <f t="shared" si="4"/>
        <v>129.7547929041225</v>
      </c>
      <c r="U52" s="432">
        <f t="shared" si="4"/>
        <v>146.27032201648092</v>
      </c>
      <c r="V52" s="432">
        <f t="shared" si="4"/>
        <v>168.04478840159885</v>
      </c>
      <c r="W52" s="432">
        <f t="shared" si="4"/>
        <v>193.65950142196033</v>
      </c>
      <c r="X52" s="432">
        <f t="shared" si="4"/>
        <v>208.92189094131641</v>
      </c>
      <c r="Y52" s="432">
        <f t="shared" si="4"/>
        <v>210.01693958141902</v>
      </c>
      <c r="Z52" s="435">
        <f t="shared" si="4"/>
        <v>226.2976374866775</v>
      </c>
      <c r="AA52" s="431">
        <f t="shared" si="4"/>
        <v>64.578843239467119</v>
      </c>
      <c r="AB52" s="433">
        <f t="shared" si="4"/>
        <v>85.101687467414422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4668.3264657184072</v>
      </c>
      <c r="E57" s="336">
        <v>158.44341145390709</v>
      </c>
      <c r="F57" s="337">
        <v>151.53555234165347</v>
      </c>
      <c r="G57" s="337">
        <v>148.75476332348282</v>
      </c>
      <c r="H57" s="337">
        <v>148.90854228014376</v>
      </c>
      <c r="I57" s="337">
        <v>155.76896753406177</v>
      </c>
      <c r="J57" s="338">
        <v>168.82916596135283</v>
      </c>
      <c r="K57" s="339">
        <v>187.82091343843055</v>
      </c>
      <c r="L57" s="337">
        <v>206.39323725734062</v>
      </c>
      <c r="M57" s="337">
        <v>218.46789541318924</v>
      </c>
      <c r="N57" s="337">
        <v>228.30010993199895</v>
      </c>
      <c r="O57" s="337">
        <v>235.25065841045844</v>
      </c>
      <c r="P57" s="337">
        <v>238.11786206169424</v>
      </c>
      <c r="Q57" s="337">
        <v>239.75269198820206</v>
      </c>
      <c r="R57" s="337">
        <v>239.28936352214785</v>
      </c>
      <c r="S57" s="337">
        <v>234.37415327088885</v>
      </c>
      <c r="T57" s="337">
        <v>224.1996124644503</v>
      </c>
      <c r="U57" s="337">
        <v>214.43169467156397</v>
      </c>
      <c r="V57" s="337">
        <v>204.32834208051983</v>
      </c>
      <c r="W57" s="337">
        <v>196.48817001754117</v>
      </c>
      <c r="X57" s="337">
        <v>191.53882972138751</v>
      </c>
      <c r="Y57" s="337">
        <v>184.65563749687848</v>
      </c>
      <c r="Z57" s="340">
        <v>175.14520652865198</v>
      </c>
      <c r="AA57" s="336">
        <v>163.43003150743786</v>
      </c>
      <c r="AB57" s="338">
        <v>154.10165304102338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2810.4741496905249</v>
      </c>
      <c r="E58" s="449">
        <v>92.088641996641641</v>
      </c>
      <c r="F58" s="450">
        <v>88.650348838770427</v>
      </c>
      <c r="G58" s="450">
        <v>88.42375113661997</v>
      </c>
      <c r="H58" s="450">
        <v>90.730591472671833</v>
      </c>
      <c r="I58" s="450">
        <v>93.88181817551343</v>
      </c>
      <c r="J58" s="451">
        <v>101.97548816398827</v>
      </c>
      <c r="K58" s="452">
        <v>113.34639165368651</v>
      </c>
      <c r="L58" s="450">
        <v>128.22027600035787</v>
      </c>
      <c r="M58" s="450">
        <v>134.33903533974561</v>
      </c>
      <c r="N58" s="450">
        <v>140.8301736742215</v>
      </c>
      <c r="O58" s="450">
        <v>141.59470772855289</v>
      </c>
      <c r="P58" s="450">
        <v>140.85262568211741</v>
      </c>
      <c r="Q58" s="450">
        <v>143.38629418254285</v>
      </c>
      <c r="R58" s="450">
        <v>142.83299664470474</v>
      </c>
      <c r="S58" s="450">
        <v>138.48486024626638</v>
      </c>
      <c r="T58" s="450">
        <v>132.58122141603224</v>
      </c>
      <c r="U58" s="450">
        <v>126.55706372896465</v>
      </c>
      <c r="V58" s="450">
        <v>122.39413053471975</v>
      </c>
      <c r="W58" s="450">
        <v>122.63886252525063</v>
      </c>
      <c r="X58" s="450">
        <v>120.06079291436646</v>
      </c>
      <c r="Y58" s="450">
        <v>111.1793365594625</v>
      </c>
      <c r="Z58" s="453">
        <v>105.48862550129293</v>
      </c>
      <c r="AA58" s="449">
        <v>98.571615405296214</v>
      </c>
      <c r="AB58" s="451">
        <v>91.364500168737848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3984.2479585236324</v>
      </c>
      <c r="E59" s="355">
        <v>123.43033567271182</v>
      </c>
      <c r="F59" s="356">
        <v>115.1175205528147</v>
      </c>
      <c r="G59" s="356">
        <v>112.79701327519382</v>
      </c>
      <c r="H59" s="356">
        <v>114.25163083588744</v>
      </c>
      <c r="I59" s="356">
        <v>123.30738135912193</v>
      </c>
      <c r="J59" s="357">
        <v>139.38790908504041</v>
      </c>
      <c r="K59" s="358">
        <v>161.73482631385761</v>
      </c>
      <c r="L59" s="356">
        <v>182.04168568144962</v>
      </c>
      <c r="M59" s="356">
        <v>194.98901284616056</v>
      </c>
      <c r="N59" s="356">
        <v>205.73359430644143</v>
      </c>
      <c r="O59" s="356">
        <v>211.52995010699206</v>
      </c>
      <c r="P59" s="356">
        <v>213.94423825436746</v>
      </c>
      <c r="Q59" s="356">
        <v>216.53978238080947</v>
      </c>
      <c r="R59" s="356">
        <v>215.58575806024291</v>
      </c>
      <c r="S59" s="356">
        <v>210.04937554837369</v>
      </c>
      <c r="T59" s="356">
        <v>196.62836922210806</v>
      </c>
      <c r="U59" s="356">
        <v>185.13498331630959</v>
      </c>
      <c r="V59" s="356">
        <v>174.84310632283604</v>
      </c>
      <c r="W59" s="356">
        <v>169.13739128732348</v>
      </c>
      <c r="X59" s="356">
        <v>165.20705100269899</v>
      </c>
      <c r="Y59" s="356">
        <v>156.6563638240282</v>
      </c>
      <c r="Z59" s="359">
        <v>144.60302935168363</v>
      </c>
      <c r="AA59" s="355">
        <v>130.90131891738528</v>
      </c>
      <c r="AB59" s="357">
        <v>120.69633099979461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627.20060743910494</v>
      </c>
      <c r="E60" s="367">
        <v>21.318003475852223</v>
      </c>
      <c r="F60" s="368">
        <v>20.820416396863767</v>
      </c>
      <c r="G60" s="368">
        <v>20.752871701446896</v>
      </c>
      <c r="H60" s="368">
        <v>20.994425784248769</v>
      </c>
      <c r="I60" s="368">
        <v>21.840917161396849</v>
      </c>
      <c r="J60" s="369">
        <v>23.841105407444307</v>
      </c>
      <c r="K60" s="370">
        <v>26.767006793858037</v>
      </c>
      <c r="L60" s="368">
        <v>29.289607173527816</v>
      </c>
      <c r="M60" s="368">
        <v>30.410049879980651</v>
      </c>
      <c r="N60" s="368">
        <v>31.644539794313715</v>
      </c>
      <c r="O60" s="368">
        <v>31.717881359309313</v>
      </c>
      <c r="P60" s="368">
        <v>31.709998189034717</v>
      </c>
      <c r="Q60" s="368">
        <v>31.958950267048635</v>
      </c>
      <c r="R60" s="368">
        <v>31.62733825498459</v>
      </c>
      <c r="S60" s="368">
        <v>30.512149557420774</v>
      </c>
      <c r="T60" s="368">
        <v>29.167822979455035</v>
      </c>
      <c r="U60" s="368">
        <v>27.093943107123831</v>
      </c>
      <c r="V60" s="368">
        <v>25.923213331046213</v>
      </c>
      <c r="W60" s="368">
        <v>25.239779514242834</v>
      </c>
      <c r="X60" s="368">
        <v>24.574780741200257</v>
      </c>
      <c r="Y60" s="368">
        <v>23.750241168188104</v>
      </c>
      <c r="Z60" s="371">
        <v>23.21496794258686</v>
      </c>
      <c r="AA60" s="367">
        <v>22.122357797165634</v>
      </c>
      <c r="AB60" s="369">
        <v>20.908239661365077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4611.4485659627371</v>
      </c>
      <c r="E61" s="517">
        <f t="shared" ref="E61:AB61" si="6">SUM(E59:E60)</f>
        <v>144.74833914856404</v>
      </c>
      <c r="F61" s="518">
        <f t="shared" si="6"/>
        <v>135.93793694967846</v>
      </c>
      <c r="G61" s="518">
        <f t="shared" si="6"/>
        <v>133.54988497664073</v>
      </c>
      <c r="H61" s="518">
        <f t="shared" si="6"/>
        <v>135.24605662013622</v>
      </c>
      <c r="I61" s="518">
        <f t="shared" si="6"/>
        <v>145.14829852051878</v>
      </c>
      <c r="J61" s="519">
        <f t="shared" si="6"/>
        <v>163.22901449248471</v>
      </c>
      <c r="K61" s="520">
        <f t="shared" si="6"/>
        <v>188.50183310771564</v>
      </c>
      <c r="L61" s="518">
        <f t="shared" si="6"/>
        <v>211.33129285497745</v>
      </c>
      <c r="M61" s="518">
        <f t="shared" si="6"/>
        <v>225.39906272614121</v>
      </c>
      <c r="N61" s="518">
        <f t="shared" si="6"/>
        <v>237.37813410075515</v>
      </c>
      <c r="O61" s="518">
        <f t="shared" si="6"/>
        <v>243.24783146630136</v>
      </c>
      <c r="P61" s="518">
        <f t="shared" si="6"/>
        <v>245.65423644340217</v>
      </c>
      <c r="Q61" s="518">
        <f t="shared" si="6"/>
        <v>248.49873264785811</v>
      </c>
      <c r="R61" s="518">
        <f t="shared" si="6"/>
        <v>247.21309631522749</v>
      </c>
      <c r="S61" s="518">
        <f t="shared" si="6"/>
        <v>240.56152510579446</v>
      </c>
      <c r="T61" s="518">
        <f t="shared" si="6"/>
        <v>225.79619220156309</v>
      </c>
      <c r="U61" s="518">
        <f t="shared" si="6"/>
        <v>212.22892642343342</v>
      </c>
      <c r="V61" s="518">
        <f t="shared" si="6"/>
        <v>200.76631965388225</v>
      </c>
      <c r="W61" s="518">
        <f t="shared" si="6"/>
        <v>194.37717080156631</v>
      </c>
      <c r="X61" s="518">
        <f t="shared" si="6"/>
        <v>189.78183174389926</v>
      </c>
      <c r="Y61" s="518">
        <f t="shared" si="6"/>
        <v>180.4066049922163</v>
      </c>
      <c r="Z61" s="521">
        <f t="shared" si="6"/>
        <v>167.8179972942705</v>
      </c>
      <c r="AA61" s="517">
        <f t="shared" si="6"/>
        <v>153.0236767145509</v>
      </c>
      <c r="AB61" s="519">
        <f t="shared" si="6"/>
        <v>141.6045706611597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7478.8006154089317</v>
      </c>
      <c r="E62" s="90">
        <f t="shared" ref="E62:AB62" si="7">SUM(E57:E58)</f>
        <v>250.53205345054874</v>
      </c>
      <c r="F62" s="164">
        <f t="shared" si="7"/>
        <v>240.18590118042391</v>
      </c>
      <c r="G62" s="164">
        <f t="shared" si="7"/>
        <v>237.1785144601028</v>
      </c>
      <c r="H62" s="164">
        <f t="shared" si="7"/>
        <v>239.63913375281561</v>
      </c>
      <c r="I62" s="164">
        <f t="shared" si="7"/>
        <v>249.65078570957519</v>
      </c>
      <c r="J62" s="166">
        <f t="shared" si="7"/>
        <v>270.80465412534113</v>
      </c>
      <c r="K62" s="48">
        <f t="shared" si="7"/>
        <v>301.16730509211709</v>
      </c>
      <c r="L62" s="164">
        <f t="shared" si="7"/>
        <v>334.61351325769851</v>
      </c>
      <c r="M62" s="164">
        <f t="shared" si="7"/>
        <v>352.80693075293482</v>
      </c>
      <c r="N62" s="164">
        <f t="shared" si="7"/>
        <v>369.13028360622047</v>
      </c>
      <c r="O62" s="164">
        <f t="shared" si="7"/>
        <v>376.84536613901133</v>
      </c>
      <c r="P62" s="164">
        <f t="shared" si="7"/>
        <v>378.97048774381165</v>
      </c>
      <c r="Q62" s="164">
        <f t="shared" si="7"/>
        <v>383.13898617074494</v>
      </c>
      <c r="R62" s="164">
        <f t="shared" si="7"/>
        <v>382.12236016685256</v>
      </c>
      <c r="S62" s="164">
        <f t="shared" si="7"/>
        <v>372.85901351715523</v>
      </c>
      <c r="T62" s="164">
        <f t="shared" si="7"/>
        <v>356.78083388048253</v>
      </c>
      <c r="U62" s="164">
        <f t="shared" si="7"/>
        <v>340.98875840052864</v>
      </c>
      <c r="V62" s="164">
        <f t="shared" si="7"/>
        <v>326.72247261523955</v>
      </c>
      <c r="W62" s="164">
        <f t="shared" si="7"/>
        <v>319.12703254279177</v>
      </c>
      <c r="X62" s="164">
        <f t="shared" si="7"/>
        <v>311.59962263575397</v>
      </c>
      <c r="Y62" s="164">
        <f t="shared" si="7"/>
        <v>295.83497405634097</v>
      </c>
      <c r="Z62" s="165">
        <f t="shared" si="7"/>
        <v>280.63383202994493</v>
      </c>
      <c r="AA62" s="90">
        <f t="shared" si="7"/>
        <v>262.00164691273409</v>
      </c>
      <c r="AB62" s="166">
        <f t="shared" si="7"/>
        <v>245.46615320976122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12090.24918137167</v>
      </c>
      <c r="E63" s="460">
        <f t="shared" ref="E63:AB63" si="8">E61+E62</f>
        <v>395.28039259911282</v>
      </c>
      <c r="F63" s="461">
        <f t="shared" si="8"/>
        <v>376.1238381301024</v>
      </c>
      <c r="G63" s="461">
        <f t="shared" si="8"/>
        <v>370.72839943674353</v>
      </c>
      <c r="H63" s="461">
        <f t="shared" si="8"/>
        <v>374.8851903729518</v>
      </c>
      <c r="I63" s="461">
        <f t="shared" si="8"/>
        <v>394.79908423009397</v>
      </c>
      <c r="J63" s="462">
        <f t="shared" si="8"/>
        <v>434.03366861782581</v>
      </c>
      <c r="K63" s="463">
        <f t="shared" si="8"/>
        <v>489.66913819983273</v>
      </c>
      <c r="L63" s="461">
        <f t="shared" si="8"/>
        <v>545.94480611267591</v>
      </c>
      <c r="M63" s="461">
        <f t="shared" si="8"/>
        <v>578.20599347907603</v>
      </c>
      <c r="N63" s="461">
        <f t="shared" si="8"/>
        <v>606.50841770697559</v>
      </c>
      <c r="O63" s="461">
        <f t="shared" si="8"/>
        <v>620.09319760531275</v>
      </c>
      <c r="P63" s="461">
        <f t="shared" si="8"/>
        <v>624.62472418721381</v>
      </c>
      <c r="Q63" s="461">
        <f t="shared" si="8"/>
        <v>631.63771881860305</v>
      </c>
      <c r="R63" s="461">
        <f t="shared" si="8"/>
        <v>629.33545648208008</v>
      </c>
      <c r="S63" s="461">
        <f t="shared" si="8"/>
        <v>613.42053862294972</v>
      </c>
      <c r="T63" s="461">
        <f t="shared" si="8"/>
        <v>582.57702608204568</v>
      </c>
      <c r="U63" s="461">
        <f t="shared" si="8"/>
        <v>553.21768482396203</v>
      </c>
      <c r="V63" s="461">
        <f t="shared" si="8"/>
        <v>527.48879226912186</v>
      </c>
      <c r="W63" s="461">
        <f t="shared" si="8"/>
        <v>513.50420334435807</v>
      </c>
      <c r="X63" s="461">
        <f t="shared" si="8"/>
        <v>501.38145437965323</v>
      </c>
      <c r="Y63" s="461">
        <f t="shared" si="8"/>
        <v>476.24157904855724</v>
      </c>
      <c r="Z63" s="464">
        <f t="shared" si="8"/>
        <v>448.4518293242154</v>
      </c>
      <c r="AA63" s="460">
        <f t="shared" si="8"/>
        <v>415.02532362728499</v>
      </c>
      <c r="AB63" s="462">
        <f t="shared" si="8"/>
        <v>387.07072387092092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123.43033567271182</v>
      </c>
      <c r="AL66" s="538">
        <f>$F59</f>
        <v>115.1175205528147</v>
      </c>
      <c r="AM66" s="538">
        <f>$G59</f>
        <v>112.79701327519382</v>
      </c>
      <c r="AN66" s="538">
        <f>$H59</f>
        <v>114.25163083588744</v>
      </c>
      <c r="AO66" s="538"/>
      <c r="AP66" s="538">
        <f>$E60</f>
        <v>21.318003475852223</v>
      </c>
      <c r="AQ66" s="538">
        <f>$F60</f>
        <v>20.820416396863767</v>
      </c>
      <c r="AR66" s="538">
        <f>$G60</f>
        <v>20.752871701446896</v>
      </c>
      <c r="AS66" s="538">
        <f>$H60</f>
        <v>20.994425784248769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123.30738135912193</v>
      </c>
      <c r="AL67" s="538">
        <f>$J59</f>
        <v>139.38790908504041</v>
      </c>
      <c r="AM67" s="538">
        <f>$K59</f>
        <v>161.73482631385761</v>
      </c>
      <c r="AN67" s="538">
        <f>$L59</f>
        <v>182.04168568144962</v>
      </c>
      <c r="AO67" s="538"/>
      <c r="AP67" s="538">
        <f>$I60</f>
        <v>21.840917161396849</v>
      </c>
      <c r="AQ67" s="538">
        <f>$J60</f>
        <v>23.841105407444307</v>
      </c>
      <c r="AR67" s="538">
        <f>$K60</f>
        <v>26.767006793858037</v>
      </c>
      <c r="AS67" s="538">
        <f>$L60</f>
        <v>29.289607173527816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194.98901284616056</v>
      </c>
      <c r="AL68" s="538">
        <f>$N59</f>
        <v>205.73359430644143</v>
      </c>
      <c r="AM68" s="538">
        <f>$O59</f>
        <v>211.52995010699206</v>
      </c>
      <c r="AN68" s="538">
        <f>$P59</f>
        <v>213.94423825436746</v>
      </c>
      <c r="AO68" s="538"/>
      <c r="AP68" s="538">
        <f>$M60</f>
        <v>30.410049879980651</v>
      </c>
      <c r="AQ68" s="538">
        <f>$N60</f>
        <v>31.644539794313715</v>
      </c>
      <c r="AR68" s="538">
        <f>$O60</f>
        <v>31.717881359309313</v>
      </c>
      <c r="AS68" s="538">
        <f>$P60</f>
        <v>31.709998189034717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216.53978238080947</v>
      </c>
      <c r="AL69" s="538">
        <f>$R59</f>
        <v>215.58575806024291</v>
      </c>
      <c r="AM69" s="538">
        <f>$S59</f>
        <v>210.04937554837369</v>
      </c>
      <c r="AN69" s="538">
        <f>$T59</f>
        <v>196.62836922210806</v>
      </c>
      <c r="AO69" s="538"/>
      <c r="AP69" s="538">
        <f>$Q60</f>
        <v>31.958950267048635</v>
      </c>
      <c r="AQ69" s="538">
        <f>$R60</f>
        <v>31.62733825498459</v>
      </c>
      <c r="AR69" s="538">
        <f>$S60</f>
        <v>30.512149557420774</v>
      </c>
      <c r="AS69" s="538">
        <f>$T60</f>
        <v>29.167822979455035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185.13498331630959</v>
      </c>
      <c r="AL70" s="538">
        <f>$V59</f>
        <v>174.84310632283604</v>
      </c>
      <c r="AM70" s="538">
        <f>$W59</f>
        <v>169.13739128732348</v>
      </c>
      <c r="AN70" s="538">
        <f>$X59</f>
        <v>165.20705100269899</v>
      </c>
      <c r="AO70" s="538"/>
      <c r="AP70" s="538">
        <f>$U60</f>
        <v>27.093943107123831</v>
      </c>
      <c r="AQ70" s="538">
        <f>$V60</f>
        <v>25.923213331046213</v>
      </c>
      <c r="AR70" s="538">
        <f>$W60</f>
        <v>25.239779514242834</v>
      </c>
      <c r="AS70" s="538">
        <f>$X60</f>
        <v>24.574780741200257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156.6563638240282</v>
      </c>
      <c r="AL71" s="538">
        <f>$Z59</f>
        <v>144.60302935168363</v>
      </c>
      <c r="AM71" s="538">
        <f>$AA59</f>
        <v>130.90131891738528</v>
      </c>
      <c r="AN71" s="540">
        <f>$AB59</f>
        <v>120.69633099979461</v>
      </c>
      <c r="AO71" s="538"/>
      <c r="AP71" s="538">
        <f>$Y60</f>
        <v>23.750241168188104</v>
      </c>
      <c r="AQ71" s="538">
        <f>$Z60</f>
        <v>23.21496794258686</v>
      </c>
      <c r="AR71" s="538">
        <f>$AA60</f>
        <v>22.122357797165634</v>
      </c>
      <c r="AS71" s="540">
        <f>$AB60</f>
        <v>20.908239661365077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3984.2479585236324</v>
      </c>
      <c r="AO72" s="538"/>
      <c r="AP72" s="538"/>
      <c r="AQ72" s="538"/>
      <c r="AR72" s="538"/>
      <c r="AS72" s="318">
        <f>SUM(AP66:AS71)</f>
        <v>627.20060743910494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1718.7508186283303</v>
      </c>
      <c r="E99" s="431">
        <f t="shared" si="9"/>
        <v>5.7196074008871847</v>
      </c>
      <c r="F99" s="432">
        <f t="shared" si="9"/>
        <v>24.876161869897601</v>
      </c>
      <c r="G99" s="432">
        <f t="shared" si="9"/>
        <v>30.27160056325647</v>
      </c>
      <c r="H99" s="432">
        <f t="shared" si="9"/>
        <v>26.114809627048203</v>
      </c>
      <c r="I99" s="432">
        <f t="shared" si="9"/>
        <v>6.2009157699060324</v>
      </c>
      <c r="J99" s="433">
        <f t="shared" si="9"/>
        <v>-33.033668617825811</v>
      </c>
      <c r="K99" s="434">
        <f t="shared" si="9"/>
        <v>172.33086180016727</v>
      </c>
      <c r="L99" s="432">
        <f t="shared" si="9"/>
        <v>116.05519388732409</v>
      </c>
      <c r="M99" s="432">
        <f t="shared" si="9"/>
        <v>84.794006520923972</v>
      </c>
      <c r="N99" s="432">
        <f t="shared" si="9"/>
        <v>56.491582293024408</v>
      </c>
      <c r="O99" s="432">
        <f t="shared" si="9"/>
        <v>42.906802394687247</v>
      </c>
      <c r="P99" s="432">
        <f t="shared" si="9"/>
        <v>38.375275812786185</v>
      </c>
      <c r="Q99" s="432">
        <f t="shared" si="9"/>
        <v>31.362281181396952</v>
      </c>
      <c r="R99" s="432">
        <f t="shared" si="9"/>
        <v>33.664543517919924</v>
      </c>
      <c r="S99" s="432">
        <f t="shared" si="9"/>
        <v>49.579461377050279</v>
      </c>
      <c r="T99" s="432">
        <f t="shared" si="9"/>
        <v>80.422973917954323</v>
      </c>
      <c r="U99" s="432">
        <f t="shared" si="9"/>
        <v>109.78231517603797</v>
      </c>
      <c r="V99" s="432">
        <f t="shared" si="9"/>
        <v>134.51120773087814</v>
      </c>
      <c r="W99" s="432">
        <f t="shared" si="9"/>
        <v>148.49579665564193</v>
      </c>
      <c r="X99" s="432">
        <f t="shared" si="9"/>
        <v>160.61854562034677</v>
      </c>
      <c r="Y99" s="432">
        <f t="shared" si="9"/>
        <v>185.75842095144276</v>
      </c>
      <c r="Z99" s="435">
        <f t="shared" si="9"/>
        <v>213.5481706757846</v>
      </c>
      <c r="AA99" s="431">
        <f t="shared" si="9"/>
        <v>-14.02532362728499</v>
      </c>
      <c r="AB99" s="433">
        <f t="shared" si="9"/>
        <v>13.929276129079085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201.45611544865207</v>
      </c>
      <c r="E104" s="336">
        <v>6.595807012876544</v>
      </c>
      <c r="F104" s="337">
        <v>6.4398729337094238</v>
      </c>
      <c r="G104" s="337">
        <v>6.3192725100115661</v>
      </c>
      <c r="H104" s="337">
        <v>6.2704408099770843</v>
      </c>
      <c r="I104" s="337">
        <v>6.3962415039188887</v>
      </c>
      <c r="J104" s="338">
        <v>6.8214394031382719</v>
      </c>
      <c r="K104" s="339">
        <v>7.5053803876106713</v>
      </c>
      <c r="L104" s="337">
        <v>8.3204308720194824</v>
      </c>
      <c r="M104" s="337">
        <v>9.1342015326359629</v>
      </c>
      <c r="N104" s="337">
        <v>9.6317332099705659</v>
      </c>
      <c r="O104" s="337">
        <v>9.9890028735924616</v>
      </c>
      <c r="P104" s="337">
        <v>10.157650865054263</v>
      </c>
      <c r="Q104" s="337">
        <v>10.244175087329983</v>
      </c>
      <c r="R104" s="337">
        <v>10.403009580525454</v>
      </c>
      <c r="S104" s="337">
        <v>10.354915759167259</v>
      </c>
      <c r="T104" s="337">
        <v>10.21309948296406</v>
      </c>
      <c r="U104" s="337">
        <v>9.856855895910261</v>
      </c>
      <c r="V104" s="337">
        <v>9.3418697674075499</v>
      </c>
      <c r="W104" s="337">
        <v>8.7661356706475111</v>
      </c>
      <c r="X104" s="337">
        <v>8.4032906150061173</v>
      </c>
      <c r="Y104" s="337">
        <v>8.3729237536623593</v>
      </c>
      <c r="Z104" s="340">
        <v>7.8930397432700818</v>
      </c>
      <c r="AA104" s="336">
        <v>7.2538387916112104</v>
      </c>
      <c r="AB104" s="338">
        <v>6.7714873866350329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223.99783030770573</v>
      </c>
      <c r="E105" s="367">
        <v>7.5018355282955564</v>
      </c>
      <c r="F105" s="368">
        <v>7.3603472560241272</v>
      </c>
      <c r="G105" s="368">
        <v>7.2478401675713933</v>
      </c>
      <c r="H105" s="368">
        <v>7.2066904975869015</v>
      </c>
      <c r="I105" s="368">
        <v>7.341959813725583</v>
      </c>
      <c r="J105" s="369">
        <v>7.8215329868324375</v>
      </c>
      <c r="K105" s="370">
        <v>8.5184452950506238</v>
      </c>
      <c r="L105" s="368">
        <v>9.3238088652891129</v>
      </c>
      <c r="M105" s="368">
        <v>10.079976451868909</v>
      </c>
      <c r="N105" s="368">
        <v>10.527171072231363</v>
      </c>
      <c r="O105" s="368">
        <v>10.867099343036598</v>
      </c>
      <c r="P105" s="368">
        <v>11.050210155410578</v>
      </c>
      <c r="Q105" s="368">
        <v>11.157248069835646</v>
      </c>
      <c r="R105" s="368">
        <v>11.298236370844014</v>
      </c>
      <c r="S105" s="368">
        <v>11.251993175312917</v>
      </c>
      <c r="T105" s="368">
        <v>11.095226146295738</v>
      </c>
      <c r="U105" s="368">
        <v>10.779799016155611</v>
      </c>
      <c r="V105" s="368">
        <v>10.289684588799298</v>
      </c>
      <c r="W105" s="368">
        <v>9.7610328790350902</v>
      </c>
      <c r="X105" s="368">
        <v>9.4063712037823315</v>
      </c>
      <c r="Y105" s="368">
        <v>9.3615116446240396</v>
      </c>
      <c r="Z105" s="371">
        <v>8.8804839710797054</v>
      </c>
      <c r="AA105" s="367">
        <v>8.1905999077184699</v>
      </c>
      <c r="AB105" s="369">
        <v>7.6787259012996429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223.99783030770573</v>
      </c>
      <c r="E106" s="454">
        <f t="shared" ref="E106:AB106" si="11">E105</f>
        <v>7.5018355282955564</v>
      </c>
      <c r="F106" s="455">
        <f t="shared" si="11"/>
        <v>7.3603472560241272</v>
      </c>
      <c r="G106" s="455">
        <f t="shared" si="11"/>
        <v>7.2478401675713933</v>
      </c>
      <c r="H106" s="455">
        <f t="shared" si="11"/>
        <v>7.2066904975869015</v>
      </c>
      <c r="I106" s="455">
        <f t="shared" si="11"/>
        <v>7.341959813725583</v>
      </c>
      <c r="J106" s="456">
        <f t="shared" si="11"/>
        <v>7.8215329868324375</v>
      </c>
      <c r="K106" s="457">
        <f t="shared" si="11"/>
        <v>8.5184452950506238</v>
      </c>
      <c r="L106" s="455">
        <f t="shared" si="11"/>
        <v>9.3238088652891129</v>
      </c>
      <c r="M106" s="455">
        <f t="shared" si="11"/>
        <v>10.079976451868909</v>
      </c>
      <c r="N106" s="455">
        <f t="shared" si="11"/>
        <v>10.527171072231363</v>
      </c>
      <c r="O106" s="455">
        <f t="shared" si="11"/>
        <v>10.867099343036598</v>
      </c>
      <c r="P106" s="455">
        <f t="shared" si="11"/>
        <v>11.050210155410578</v>
      </c>
      <c r="Q106" s="455">
        <f t="shared" si="11"/>
        <v>11.157248069835646</v>
      </c>
      <c r="R106" s="455">
        <f t="shared" si="11"/>
        <v>11.298236370844014</v>
      </c>
      <c r="S106" s="455">
        <f t="shared" si="11"/>
        <v>11.251993175312917</v>
      </c>
      <c r="T106" s="455">
        <f t="shared" si="11"/>
        <v>11.095226146295738</v>
      </c>
      <c r="U106" s="455">
        <f t="shared" si="11"/>
        <v>10.779799016155611</v>
      </c>
      <c r="V106" s="455">
        <f t="shared" si="11"/>
        <v>10.289684588799298</v>
      </c>
      <c r="W106" s="455">
        <f t="shared" si="11"/>
        <v>9.7610328790350902</v>
      </c>
      <c r="X106" s="455">
        <f t="shared" si="11"/>
        <v>9.4063712037823315</v>
      </c>
      <c r="Y106" s="455">
        <f t="shared" si="11"/>
        <v>9.3615116446240396</v>
      </c>
      <c r="Z106" s="458">
        <f t="shared" si="11"/>
        <v>8.8804839710797054</v>
      </c>
      <c r="AA106" s="454">
        <f t="shared" si="11"/>
        <v>8.1905999077184699</v>
      </c>
      <c r="AB106" s="456">
        <f t="shared" si="11"/>
        <v>7.6787259012996429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201.45611544865207</v>
      </c>
      <c r="E107" s="90">
        <f t="shared" ref="E107:AB107" si="12">E104</f>
        <v>6.595807012876544</v>
      </c>
      <c r="F107" s="164">
        <f t="shared" si="12"/>
        <v>6.4398729337094238</v>
      </c>
      <c r="G107" s="164">
        <f t="shared" si="12"/>
        <v>6.3192725100115661</v>
      </c>
      <c r="H107" s="164">
        <f t="shared" si="12"/>
        <v>6.2704408099770843</v>
      </c>
      <c r="I107" s="164">
        <f t="shared" si="12"/>
        <v>6.3962415039188887</v>
      </c>
      <c r="J107" s="166">
        <f t="shared" si="12"/>
        <v>6.8214394031382719</v>
      </c>
      <c r="K107" s="48">
        <f t="shared" si="12"/>
        <v>7.5053803876106713</v>
      </c>
      <c r="L107" s="164">
        <f t="shared" si="12"/>
        <v>8.3204308720194824</v>
      </c>
      <c r="M107" s="164">
        <f t="shared" si="12"/>
        <v>9.1342015326359629</v>
      </c>
      <c r="N107" s="164">
        <f t="shared" si="12"/>
        <v>9.6317332099705659</v>
      </c>
      <c r="O107" s="164">
        <f t="shared" si="12"/>
        <v>9.9890028735924616</v>
      </c>
      <c r="P107" s="164">
        <f t="shared" si="12"/>
        <v>10.157650865054263</v>
      </c>
      <c r="Q107" s="164">
        <f t="shared" si="12"/>
        <v>10.244175087329983</v>
      </c>
      <c r="R107" s="164">
        <f t="shared" si="12"/>
        <v>10.403009580525454</v>
      </c>
      <c r="S107" s="164">
        <f t="shared" si="12"/>
        <v>10.354915759167259</v>
      </c>
      <c r="T107" s="164">
        <f t="shared" si="12"/>
        <v>10.21309948296406</v>
      </c>
      <c r="U107" s="164">
        <f t="shared" si="12"/>
        <v>9.856855895910261</v>
      </c>
      <c r="V107" s="164">
        <f t="shared" si="12"/>
        <v>9.3418697674075499</v>
      </c>
      <c r="W107" s="164">
        <f t="shared" si="12"/>
        <v>8.7661356706475111</v>
      </c>
      <c r="X107" s="164">
        <f t="shared" si="12"/>
        <v>8.4032906150061173</v>
      </c>
      <c r="Y107" s="164">
        <f t="shared" si="12"/>
        <v>8.3729237536623593</v>
      </c>
      <c r="Z107" s="165">
        <f t="shared" si="12"/>
        <v>7.8930397432700818</v>
      </c>
      <c r="AA107" s="90">
        <f t="shared" si="12"/>
        <v>7.2538387916112104</v>
      </c>
      <c r="AB107" s="166">
        <f t="shared" si="12"/>
        <v>6.7714873866350329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425.45394575635771</v>
      </c>
      <c r="E108" s="460">
        <f t="shared" ref="E108:AB108" si="13">E106+E107</f>
        <v>14.0976425411721</v>
      </c>
      <c r="F108" s="461">
        <f t="shared" si="13"/>
        <v>13.800220189733551</v>
      </c>
      <c r="G108" s="461">
        <f t="shared" si="13"/>
        <v>13.567112677582958</v>
      </c>
      <c r="H108" s="461">
        <f t="shared" si="13"/>
        <v>13.477131307563987</v>
      </c>
      <c r="I108" s="461">
        <f t="shared" si="13"/>
        <v>13.738201317644471</v>
      </c>
      <c r="J108" s="462">
        <f t="shared" si="13"/>
        <v>14.642972389970708</v>
      </c>
      <c r="K108" s="463">
        <f t="shared" si="13"/>
        <v>16.023825682661297</v>
      </c>
      <c r="L108" s="461">
        <f t="shared" si="13"/>
        <v>17.644239737308595</v>
      </c>
      <c r="M108" s="461">
        <f t="shared" si="13"/>
        <v>19.214177984504872</v>
      </c>
      <c r="N108" s="461">
        <f t="shared" si="13"/>
        <v>20.158904282201931</v>
      </c>
      <c r="O108" s="461">
        <f t="shared" si="13"/>
        <v>20.856102216629061</v>
      </c>
      <c r="P108" s="461">
        <f t="shared" si="13"/>
        <v>21.20786102046484</v>
      </c>
      <c r="Q108" s="461">
        <f t="shared" si="13"/>
        <v>21.401423157165631</v>
      </c>
      <c r="R108" s="461">
        <f t="shared" si="13"/>
        <v>21.701245951369469</v>
      </c>
      <c r="S108" s="461">
        <f t="shared" si="13"/>
        <v>21.606908934480174</v>
      </c>
      <c r="T108" s="461">
        <f t="shared" si="13"/>
        <v>21.308325629259798</v>
      </c>
      <c r="U108" s="461">
        <f t="shared" si="13"/>
        <v>20.636654912065872</v>
      </c>
      <c r="V108" s="461">
        <f t="shared" si="13"/>
        <v>19.631554356206848</v>
      </c>
      <c r="W108" s="461">
        <f t="shared" si="13"/>
        <v>18.5271685496826</v>
      </c>
      <c r="X108" s="461">
        <f t="shared" si="13"/>
        <v>17.809661818788449</v>
      </c>
      <c r="Y108" s="461">
        <f t="shared" si="13"/>
        <v>17.734435398286401</v>
      </c>
      <c r="Z108" s="464">
        <f t="shared" si="13"/>
        <v>16.773523714349786</v>
      </c>
      <c r="AA108" s="460">
        <f t="shared" si="13"/>
        <v>15.44443869932968</v>
      </c>
      <c r="AB108" s="462">
        <f t="shared" si="13"/>
        <v>14.450213287934677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-425.45394575635771</v>
      </c>
      <c r="E130" s="431">
        <f t="shared" si="14"/>
        <v>-14.0976425411721</v>
      </c>
      <c r="F130" s="432">
        <f t="shared" si="14"/>
        <v>-13.800220189733551</v>
      </c>
      <c r="G130" s="432">
        <f t="shared" si="14"/>
        <v>-13.567112677582958</v>
      </c>
      <c r="H130" s="432">
        <f t="shared" si="14"/>
        <v>-13.477131307563987</v>
      </c>
      <c r="I130" s="432">
        <f t="shared" si="14"/>
        <v>-13.738201317644471</v>
      </c>
      <c r="J130" s="433">
        <f t="shared" si="14"/>
        <v>-14.642972389970708</v>
      </c>
      <c r="K130" s="434">
        <f t="shared" si="14"/>
        <v>-16.023825682661297</v>
      </c>
      <c r="L130" s="432">
        <f t="shared" si="14"/>
        <v>-17.644239737308595</v>
      </c>
      <c r="M130" s="432">
        <f t="shared" si="14"/>
        <v>-19.214177984504872</v>
      </c>
      <c r="N130" s="432">
        <f t="shared" si="14"/>
        <v>-20.158904282201931</v>
      </c>
      <c r="O130" s="432">
        <f t="shared" si="14"/>
        <v>-20.856102216629061</v>
      </c>
      <c r="P130" s="432">
        <f t="shared" si="14"/>
        <v>-21.20786102046484</v>
      </c>
      <c r="Q130" s="432">
        <f t="shared" si="14"/>
        <v>-21.401423157165631</v>
      </c>
      <c r="R130" s="432">
        <f t="shared" si="14"/>
        <v>-21.701245951369469</v>
      </c>
      <c r="S130" s="432">
        <f t="shared" si="14"/>
        <v>-21.606908934480174</v>
      </c>
      <c r="T130" s="432">
        <f t="shared" si="14"/>
        <v>-21.308325629259798</v>
      </c>
      <c r="U130" s="432">
        <f t="shared" si="14"/>
        <v>-20.636654912065872</v>
      </c>
      <c r="V130" s="432">
        <f t="shared" si="14"/>
        <v>-19.631554356206848</v>
      </c>
      <c r="W130" s="432">
        <f t="shared" si="14"/>
        <v>-18.5271685496826</v>
      </c>
      <c r="X130" s="432">
        <f t="shared" si="14"/>
        <v>-17.809661818788449</v>
      </c>
      <c r="Y130" s="432">
        <f t="shared" si="14"/>
        <v>-17.734435398286401</v>
      </c>
      <c r="Z130" s="435">
        <f t="shared" si="14"/>
        <v>-16.773523714349786</v>
      </c>
      <c r="AA130" s="431">
        <f t="shared" si="14"/>
        <v>-15.44443869932968</v>
      </c>
      <c r="AB130" s="433">
        <f t="shared" si="14"/>
        <v>-14.450213287934677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37372</v>
      </c>
      <c r="C133" s="557" t="s">
        <v>56</v>
      </c>
      <c r="D133" s="558">
        <f>D108</f>
        <v>425.45394575635771</v>
      </c>
      <c r="E133" s="558">
        <f t="shared" ref="E133:AB133" si="15">E108</f>
        <v>14.0976425411721</v>
      </c>
      <c r="F133" s="558">
        <f t="shared" si="15"/>
        <v>13.800220189733551</v>
      </c>
      <c r="G133" s="558">
        <f t="shared" si="15"/>
        <v>13.567112677582958</v>
      </c>
      <c r="H133" s="558">
        <f t="shared" si="15"/>
        <v>13.477131307563987</v>
      </c>
      <c r="I133" s="558">
        <f t="shared" si="15"/>
        <v>13.738201317644471</v>
      </c>
      <c r="J133" s="558">
        <f t="shared" si="15"/>
        <v>14.642972389970708</v>
      </c>
      <c r="K133" s="558">
        <f t="shared" si="15"/>
        <v>16.023825682661297</v>
      </c>
      <c r="L133" s="558">
        <f t="shared" si="15"/>
        <v>17.644239737308595</v>
      </c>
      <c r="M133" s="558">
        <f t="shared" si="15"/>
        <v>19.214177984504872</v>
      </c>
      <c r="N133" s="558">
        <f t="shared" si="15"/>
        <v>20.158904282201931</v>
      </c>
      <c r="O133" s="558">
        <f t="shared" si="15"/>
        <v>20.856102216629061</v>
      </c>
      <c r="P133" s="558">
        <f t="shared" si="15"/>
        <v>21.20786102046484</v>
      </c>
      <c r="Q133" s="558">
        <f t="shared" si="15"/>
        <v>21.401423157165631</v>
      </c>
      <c r="R133" s="558">
        <f t="shared" si="15"/>
        <v>21.701245951369469</v>
      </c>
      <c r="S133" s="558">
        <f t="shared" si="15"/>
        <v>21.606908934480174</v>
      </c>
      <c r="T133" s="558">
        <f t="shared" si="15"/>
        <v>21.308325629259798</v>
      </c>
      <c r="U133" s="558">
        <f t="shared" si="15"/>
        <v>20.636654912065872</v>
      </c>
      <c r="V133" s="558">
        <f t="shared" si="15"/>
        <v>19.631554356206848</v>
      </c>
      <c r="W133" s="558">
        <f t="shared" si="15"/>
        <v>18.5271685496826</v>
      </c>
      <c r="X133" s="558">
        <f t="shared" si="15"/>
        <v>17.809661818788449</v>
      </c>
      <c r="Y133" s="558">
        <f t="shared" si="15"/>
        <v>17.734435398286401</v>
      </c>
      <c r="Z133" s="558">
        <f t="shared" si="15"/>
        <v>16.773523714349786</v>
      </c>
      <c r="AA133" s="558">
        <f t="shared" si="15"/>
        <v>15.44443869932968</v>
      </c>
      <c r="AB133" s="558">
        <f t="shared" si="15"/>
        <v>14.450213287934677</v>
      </c>
    </row>
    <row r="134" spans="1:56" x14ac:dyDescent="0.3">
      <c r="A134" s="555" t="str">
        <f>VLOOKUP(WEEKDAY(B134,2),$B$148:$C$154,2,FALSE)</f>
        <v>Fri</v>
      </c>
      <c r="B134" s="556">
        <f>A3</f>
        <v>37372</v>
      </c>
      <c r="C134" s="557" t="s">
        <v>26</v>
      </c>
      <c r="D134" s="558">
        <f>SUM(D16)</f>
        <v>10992.586439053784</v>
      </c>
      <c r="E134" s="558">
        <f t="shared" ref="E134:AB134" si="16">SUM(E16)</f>
        <v>391.04599778777703</v>
      </c>
      <c r="F134" s="558">
        <f t="shared" si="16"/>
        <v>381.62705275608408</v>
      </c>
      <c r="G134" s="558">
        <f t="shared" si="16"/>
        <v>374.99525355537219</v>
      </c>
      <c r="H134" s="558">
        <f t="shared" si="16"/>
        <v>371.39816728126129</v>
      </c>
      <c r="I134" s="558">
        <f t="shared" si="16"/>
        <v>373.37445382585372</v>
      </c>
      <c r="J134" s="558">
        <f t="shared" si="16"/>
        <v>393.80836311911156</v>
      </c>
      <c r="K134" s="558">
        <f t="shared" si="16"/>
        <v>422.80563271264532</v>
      </c>
      <c r="L134" s="558">
        <f t="shared" si="16"/>
        <v>457.3919960687449</v>
      </c>
      <c r="M134" s="558">
        <f t="shared" si="16"/>
        <v>492.4711273206799</v>
      </c>
      <c r="N134" s="558">
        <f t="shared" si="16"/>
        <v>511.44091855342288</v>
      </c>
      <c r="O134" s="558">
        <f t="shared" si="16"/>
        <v>524.97956851522167</v>
      </c>
      <c r="P134" s="558">
        <f t="shared" si="16"/>
        <v>532.61212080396388</v>
      </c>
      <c r="Q134" s="558">
        <f t="shared" si="16"/>
        <v>537.13505623052845</v>
      </c>
      <c r="R134" s="558">
        <f t="shared" si="16"/>
        <v>542.96148062157158</v>
      </c>
      <c r="S134" s="558">
        <f t="shared" si="16"/>
        <v>540.18565336200311</v>
      </c>
      <c r="T134" s="558">
        <f t="shared" si="16"/>
        <v>531.2452070958775</v>
      </c>
      <c r="U134" s="558">
        <f t="shared" si="16"/>
        <v>514.72967798351908</v>
      </c>
      <c r="V134" s="558">
        <f t="shared" si="16"/>
        <v>492.95521159840115</v>
      </c>
      <c r="W134" s="558">
        <f t="shared" si="16"/>
        <v>467.34049857803967</v>
      </c>
      <c r="X134" s="558">
        <f t="shared" si="16"/>
        <v>452.07810905868359</v>
      </c>
      <c r="Y134" s="558">
        <f t="shared" si="16"/>
        <v>450.98306041858098</v>
      </c>
      <c r="Z134" s="558">
        <f t="shared" si="16"/>
        <v>434.7023625133225</v>
      </c>
      <c r="AA134" s="558">
        <f t="shared" si="16"/>
        <v>410.42115676053288</v>
      </c>
      <c r="AB134" s="558">
        <f t="shared" si="16"/>
        <v>389.89831253258558</v>
      </c>
    </row>
    <row r="135" spans="1:56" x14ac:dyDescent="0.3">
      <c r="A135" s="555" t="str">
        <f>VLOOKUP(WEEKDAY(B135,2),$B$148:$C$154,2,FALSE)</f>
        <v>Fri</v>
      </c>
      <c r="B135" s="556">
        <f>B134</f>
        <v>37372</v>
      </c>
      <c r="C135" s="557" t="s">
        <v>47</v>
      </c>
      <c r="D135" s="558">
        <f>D63</f>
        <v>12090.24918137167</v>
      </c>
      <c r="E135" s="558">
        <f t="shared" ref="E135:AB135" si="17">E63</f>
        <v>395.28039259911282</v>
      </c>
      <c r="F135" s="558">
        <f t="shared" si="17"/>
        <v>376.1238381301024</v>
      </c>
      <c r="G135" s="558">
        <f t="shared" si="17"/>
        <v>370.72839943674353</v>
      </c>
      <c r="H135" s="558">
        <f t="shared" si="17"/>
        <v>374.8851903729518</v>
      </c>
      <c r="I135" s="558">
        <f t="shared" si="17"/>
        <v>394.79908423009397</v>
      </c>
      <c r="J135" s="558">
        <f t="shared" si="17"/>
        <v>434.03366861782581</v>
      </c>
      <c r="K135" s="558">
        <f t="shared" si="17"/>
        <v>489.66913819983273</v>
      </c>
      <c r="L135" s="558">
        <f t="shared" si="17"/>
        <v>545.94480611267591</v>
      </c>
      <c r="M135" s="558">
        <f t="shared" si="17"/>
        <v>578.20599347907603</v>
      </c>
      <c r="N135" s="558">
        <f t="shared" si="17"/>
        <v>606.50841770697559</v>
      </c>
      <c r="O135" s="558">
        <f t="shared" si="17"/>
        <v>620.09319760531275</v>
      </c>
      <c r="P135" s="558">
        <f t="shared" si="17"/>
        <v>624.62472418721381</v>
      </c>
      <c r="Q135" s="558">
        <f t="shared" si="17"/>
        <v>631.63771881860305</v>
      </c>
      <c r="R135" s="558">
        <f t="shared" si="17"/>
        <v>629.33545648208008</v>
      </c>
      <c r="S135" s="558">
        <f t="shared" si="17"/>
        <v>613.42053862294972</v>
      </c>
      <c r="T135" s="558">
        <f t="shared" si="17"/>
        <v>582.57702608204568</v>
      </c>
      <c r="U135" s="558">
        <f t="shared" si="17"/>
        <v>553.21768482396203</v>
      </c>
      <c r="V135" s="558">
        <f t="shared" si="17"/>
        <v>527.48879226912186</v>
      </c>
      <c r="W135" s="558">
        <f t="shared" si="17"/>
        <v>513.50420334435807</v>
      </c>
      <c r="X135" s="558">
        <f t="shared" si="17"/>
        <v>501.38145437965323</v>
      </c>
      <c r="Y135" s="558">
        <f t="shared" si="17"/>
        <v>476.24157904855724</v>
      </c>
      <c r="Z135" s="558">
        <f t="shared" si="17"/>
        <v>448.4518293242154</v>
      </c>
      <c r="AA135" s="558">
        <f t="shared" si="17"/>
        <v>415.02532362728499</v>
      </c>
      <c r="AB135" s="558">
        <f t="shared" si="17"/>
        <v>387.07072387092092</v>
      </c>
    </row>
    <row r="136" spans="1:56" ht="15" thickBot="1" x14ac:dyDescent="0.35">
      <c r="B136" s="557"/>
      <c r="C136" s="557" t="s">
        <v>84</v>
      </c>
      <c r="D136" s="559">
        <f>SUM(D134:D135)</f>
        <v>23082.835620425452</v>
      </c>
      <c r="E136" s="559">
        <f t="shared" ref="E136:AB136" si="18">SUM(E134:E135)</f>
        <v>786.3263903868899</v>
      </c>
      <c r="F136" s="559">
        <f t="shared" si="18"/>
        <v>757.75089088618643</v>
      </c>
      <c r="G136" s="559">
        <f t="shared" si="18"/>
        <v>745.72365299211572</v>
      </c>
      <c r="H136" s="559">
        <f t="shared" si="18"/>
        <v>746.28335765421309</v>
      </c>
      <c r="I136" s="559">
        <f t="shared" si="18"/>
        <v>768.17353805594769</v>
      </c>
      <c r="J136" s="559">
        <f t="shared" si="18"/>
        <v>827.84203173693732</v>
      </c>
      <c r="K136" s="559">
        <f t="shared" si="18"/>
        <v>912.47477091247811</v>
      </c>
      <c r="L136" s="559">
        <f t="shared" si="18"/>
        <v>1003.3368021814208</v>
      </c>
      <c r="M136" s="559">
        <f t="shared" si="18"/>
        <v>1070.6771207997558</v>
      </c>
      <c r="N136" s="559">
        <f t="shared" si="18"/>
        <v>1117.9493362603985</v>
      </c>
      <c r="O136" s="559">
        <f t="shared" si="18"/>
        <v>1145.0727661205344</v>
      </c>
      <c r="P136" s="559">
        <f t="shared" si="18"/>
        <v>1157.2368449911778</v>
      </c>
      <c r="Q136" s="559">
        <f t="shared" si="18"/>
        <v>1168.7727750491315</v>
      </c>
      <c r="R136" s="559">
        <f t="shared" si="18"/>
        <v>1172.2969371036515</v>
      </c>
      <c r="S136" s="559">
        <f t="shared" si="18"/>
        <v>1153.6061919849528</v>
      </c>
      <c r="T136" s="559">
        <f t="shared" si="18"/>
        <v>1113.8222331779232</v>
      </c>
      <c r="U136" s="559">
        <f t="shared" si="18"/>
        <v>1067.9473628074811</v>
      </c>
      <c r="V136" s="559">
        <f t="shared" si="18"/>
        <v>1020.444003867523</v>
      </c>
      <c r="W136" s="559">
        <f t="shared" si="18"/>
        <v>980.84470192239769</v>
      </c>
      <c r="X136" s="559">
        <f t="shared" si="18"/>
        <v>953.45956343833677</v>
      </c>
      <c r="Y136" s="559">
        <f t="shared" si="18"/>
        <v>927.22463946713822</v>
      </c>
      <c r="Z136" s="559">
        <f t="shared" si="18"/>
        <v>883.15419183753784</v>
      </c>
      <c r="AA136" s="559">
        <f t="shared" si="18"/>
        <v>825.44648038781793</v>
      </c>
      <c r="AB136" s="559">
        <f t="shared" si="18"/>
        <v>776.96903640350649</v>
      </c>
    </row>
    <row r="137" spans="1:56" ht="15" thickTop="1" x14ac:dyDescent="0.3">
      <c r="D137" s="320" t="s">
        <v>92</v>
      </c>
      <c r="E137" s="321">
        <f>AVERAGE(E134:J134,AA134:AB134)</f>
        <v>385.82109470232228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22.539346752152518</v>
      </c>
      <c r="E8" s="336">
        <v>0.90230901815990516</v>
      </c>
      <c r="F8" s="337">
        <v>0.87900211085702384</v>
      </c>
      <c r="G8" s="337">
        <v>0.86749378730436277</v>
      </c>
      <c r="H8" s="337">
        <v>0.85551101498436555</v>
      </c>
      <c r="I8" s="337">
        <v>0.85477126046371066</v>
      </c>
      <c r="J8" s="338">
        <v>0.87255331406176251</v>
      </c>
      <c r="K8" s="339">
        <v>0.87983055900457652</v>
      </c>
      <c r="L8" s="337">
        <v>0.89820072414913821</v>
      </c>
      <c r="M8" s="337">
        <v>0.93235495198196572</v>
      </c>
      <c r="N8" s="337">
        <v>0.96437496229883568</v>
      </c>
      <c r="O8" s="337">
        <v>0.99211994638149104</v>
      </c>
      <c r="P8" s="337">
        <v>1.0078831063791309</v>
      </c>
      <c r="Q8" s="337">
        <v>1.014010289448747</v>
      </c>
      <c r="R8" s="337">
        <v>1.017535352845534</v>
      </c>
      <c r="S8" s="337">
        <v>1.0162651705274954</v>
      </c>
      <c r="T8" s="337">
        <v>1.0133710318805029</v>
      </c>
      <c r="U8" s="337">
        <v>1.0016311489953784</v>
      </c>
      <c r="V8" s="337">
        <v>0.98271070133380012</v>
      </c>
      <c r="W8" s="337">
        <v>0.96472950117489831</v>
      </c>
      <c r="X8" s="337">
        <v>0.95554908349546408</v>
      </c>
      <c r="Y8" s="337">
        <v>0.96591647329895847</v>
      </c>
      <c r="Z8" s="340">
        <v>0.93992968706874658</v>
      </c>
      <c r="AA8" s="336">
        <v>0.89527640520770213</v>
      </c>
      <c r="AB8" s="338">
        <v>0.86601715084902542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770.23609062687854</v>
      </c>
      <c r="E9" s="342">
        <v>30.629062561460806</v>
      </c>
      <c r="F9" s="343">
        <v>29.687928597363879</v>
      </c>
      <c r="G9" s="343">
        <v>29.133742723003206</v>
      </c>
      <c r="H9" s="343">
        <v>28.663755547402477</v>
      </c>
      <c r="I9" s="343">
        <v>28.640977309402224</v>
      </c>
      <c r="J9" s="344">
        <v>29.253161005986222</v>
      </c>
      <c r="K9" s="345">
        <v>29.904055598578051</v>
      </c>
      <c r="L9" s="343">
        <v>30.779025839394318</v>
      </c>
      <c r="M9" s="343">
        <v>32.275904511367727</v>
      </c>
      <c r="N9" s="343">
        <v>33.775164921613616</v>
      </c>
      <c r="O9" s="343">
        <v>34.925130659898713</v>
      </c>
      <c r="P9" s="343">
        <v>35.561667685088835</v>
      </c>
      <c r="Q9" s="343">
        <v>35.809403646521368</v>
      </c>
      <c r="R9" s="343">
        <v>35.859715306449857</v>
      </c>
      <c r="S9" s="343">
        <v>35.67276254798341</v>
      </c>
      <c r="T9" s="343">
        <v>35.3341259346332</v>
      </c>
      <c r="U9" s="343">
        <v>34.586182096359764</v>
      </c>
      <c r="V9" s="343">
        <v>33.716927929596977</v>
      </c>
      <c r="W9" s="343">
        <v>32.76426888534219</v>
      </c>
      <c r="X9" s="343">
        <v>32.036196751976114</v>
      </c>
      <c r="Y9" s="343">
        <v>31.952693181369263</v>
      </c>
      <c r="Z9" s="346">
        <v>30.962435101830998</v>
      </c>
      <c r="AA9" s="342">
        <v>29.619212192558486</v>
      </c>
      <c r="AB9" s="344">
        <v>28.69259009169679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5926.6042471832125</v>
      </c>
      <c r="E10" s="349">
        <v>232.74511660356623</v>
      </c>
      <c r="F10" s="350">
        <v>227.43056239664546</v>
      </c>
      <c r="G10" s="350">
        <v>225.6170983332371</v>
      </c>
      <c r="H10" s="350">
        <v>224.28729905488339</v>
      </c>
      <c r="I10" s="350">
        <v>222.79412218988227</v>
      </c>
      <c r="J10" s="351">
        <v>228.25854081236474</v>
      </c>
      <c r="K10" s="352">
        <v>233.8730474960818</v>
      </c>
      <c r="L10" s="350">
        <v>239.3953748377883</v>
      </c>
      <c r="M10" s="350">
        <v>248.56939533661492</v>
      </c>
      <c r="N10" s="350">
        <v>258.11239241082706</v>
      </c>
      <c r="O10" s="350">
        <v>263.32267089841383</v>
      </c>
      <c r="P10" s="350">
        <v>268.03693782982191</v>
      </c>
      <c r="Q10" s="350">
        <v>269.83522632368192</v>
      </c>
      <c r="R10" s="350">
        <v>269.71603309913951</v>
      </c>
      <c r="S10" s="350">
        <v>268.3970482844075</v>
      </c>
      <c r="T10" s="350">
        <v>265.79205320595457</v>
      </c>
      <c r="U10" s="350">
        <v>262.84845921271892</v>
      </c>
      <c r="V10" s="350">
        <v>256.67556941309761</v>
      </c>
      <c r="W10" s="350">
        <v>251.07871113848228</v>
      </c>
      <c r="X10" s="350">
        <v>248.38876742525716</v>
      </c>
      <c r="Y10" s="350">
        <v>251.47981680886625</v>
      </c>
      <c r="Z10" s="353">
        <v>245.73323166718995</v>
      </c>
      <c r="AA10" s="349">
        <v>235.64653326970105</v>
      </c>
      <c r="AB10" s="351">
        <v>228.57023913458735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53.223951081584673</v>
      </c>
      <c r="E11" s="355">
        <v>1.9940574030964549</v>
      </c>
      <c r="F11" s="356">
        <v>1.9519234697632302</v>
      </c>
      <c r="G11" s="356">
        <v>1.9260148824352668</v>
      </c>
      <c r="H11" s="356">
        <v>1.9047832890661873</v>
      </c>
      <c r="I11" s="356">
        <v>1.9250288398989266</v>
      </c>
      <c r="J11" s="357">
        <v>1.9961118033976348</v>
      </c>
      <c r="K11" s="358">
        <v>2.0346617247374157</v>
      </c>
      <c r="L11" s="356">
        <v>2.1056462213479539</v>
      </c>
      <c r="M11" s="356">
        <v>2.212826256339377</v>
      </c>
      <c r="N11" s="356">
        <v>2.2856328399359329</v>
      </c>
      <c r="O11" s="356">
        <v>2.3533584313866327</v>
      </c>
      <c r="P11" s="356">
        <v>2.4025081828530475</v>
      </c>
      <c r="Q11" s="356">
        <v>2.4288201455862533</v>
      </c>
      <c r="R11" s="356">
        <v>2.4537978136654006</v>
      </c>
      <c r="S11" s="356">
        <v>2.4568447902650803</v>
      </c>
      <c r="T11" s="356">
        <v>2.4750998884016471</v>
      </c>
      <c r="U11" s="356">
        <v>2.4519687476774177</v>
      </c>
      <c r="V11" s="356">
        <v>2.4113525841393537</v>
      </c>
      <c r="W11" s="356">
        <v>2.3525976543636156</v>
      </c>
      <c r="X11" s="356">
        <v>2.3223910086623416</v>
      </c>
      <c r="Y11" s="356">
        <v>2.3724609248279989</v>
      </c>
      <c r="Z11" s="359">
        <v>2.2683597857588427</v>
      </c>
      <c r="AA11" s="355">
        <v>2.115630640512808</v>
      </c>
      <c r="AB11" s="357">
        <v>2.0220737534658673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224.98663381515502</v>
      </c>
      <c r="E12" s="362">
        <v>8.7042801531807292</v>
      </c>
      <c r="F12" s="363">
        <v>8.4434095613703981</v>
      </c>
      <c r="G12" s="363">
        <v>8.2831803526165206</v>
      </c>
      <c r="H12" s="363">
        <v>8.1575738791896129</v>
      </c>
      <c r="I12" s="363">
        <v>8.180535554412689</v>
      </c>
      <c r="J12" s="364">
        <v>8.408882775129916</v>
      </c>
      <c r="K12" s="365">
        <v>8.6246305896215372</v>
      </c>
      <c r="L12" s="363">
        <v>8.9274779878371398</v>
      </c>
      <c r="M12" s="363">
        <v>9.427600411151122</v>
      </c>
      <c r="N12" s="363">
        <v>9.8735307626988611</v>
      </c>
      <c r="O12" s="363">
        <v>10.22168658909942</v>
      </c>
      <c r="P12" s="363">
        <v>10.441767193812717</v>
      </c>
      <c r="Q12" s="363">
        <v>10.540201348285125</v>
      </c>
      <c r="R12" s="363">
        <v>10.577143422727882</v>
      </c>
      <c r="S12" s="363">
        <v>10.528038157158566</v>
      </c>
      <c r="T12" s="363">
        <v>10.46895896817705</v>
      </c>
      <c r="U12" s="363">
        <v>10.257276969414329</v>
      </c>
      <c r="V12" s="363">
        <v>9.9954524338706783</v>
      </c>
      <c r="W12" s="363">
        <v>9.6941992207756815</v>
      </c>
      <c r="X12" s="363">
        <v>9.4871651300817579</v>
      </c>
      <c r="Y12" s="363">
        <v>9.5244317770993838</v>
      </c>
      <c r="Z12" s="366">
        <v>9.1681486024092234</v>
      </c>
      <c r="AA12" s="362">
        <v>8.6841254084079971</v>
      </c>
      <c r="AB12" s="364">
        <v>8.3669365666266984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2479.9906983922551</v>
      </c>
      <c r="E13" s="367">
        <v>97.29471069728406</v>
      </c>
      <c r="F13" s="368">
        <v>95.456466496181577</v>
      </c>
      <c r="G13" s="368">
        <v>94.292287271320589</v>
      </c>
      <c r="H13" s="368">
        <v>93.677836665854926</v>
      </c>
      <c r="I13" s="368">
        <v>93.647030478876971</v>
      </c>
      <c r="J13" s="369">
        <v>95.848995075544963</v>
      </c>
      <c r="K13" s="370">
        <v>98.466386645983206</v>
      </c>
      <c r="L13" s="368">
        <v>101.12470433535384</v>
      </c>
      <c r="M13" s="368">
        <v>104.56840648772901</v>
      </c>
      <c r="N13" s="368">
        <v>107.30517592663</v>
      </c>
      <c r="O13" s="368">
        <v>109.62873743089554</v>
      </c>
      <c r="P13" s="368">
        <v>111.27790017333095</v>
      </c>
      <c r="Q13" s="368">
        <v>112.04548314797186</v>
      </c>
      <c r="R13" s="368">
        <v>111.88657794508306</v>
      </c>
      <c r="S13" s="368">
        <v>111.40254947791243</v>
      </c>
      <c r="T13" s="368">
        <v>110.91837939320639</v>
      </c>
      <c r="U13" s="368">
        <v>109.71863004813521</v>
      </c>
      <c r="V13" s="368">
        <v>108.21799439191614</v>
      </c>
      <c r="W13" s="368">
        <v>105.92436384359434</v>
      </c>
      <c r="X13" s="368">
        <v>104.61984416337913</v>
      </c>
      <c r="Y13" s="368">
        <v>105.69180671789964</v>
      </c>
      <c r="Z13" s="371">
        <v>102.77430913428806</v>
      </c>
      <c r="AA13" s="367">
        <v>98.584431650955096</v>
      </c>
      <c r="AB13" s="369">
        <v>95.617690792928428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2758.201283288995</v>
      </c>
      <c r="E14" s="90">
        <f t="shared" ref="E14:AB14" si="1">SUM(E11:E13)</f>
        <v>107.99304825356124</v>
      </c>
      <c r="F14" s="164">
        <f t="shared" si="1"/>
        <v>105.85179952731521</v>
      </c>
      <c r="G14" s="164">
        <f t="shared" si="1"/>
        <v>104.50148250637238</v>
      </c>
      <c r="H14" s="164">
        <f t="shared" si="1"/>
        <v>103.74019383411073</v>
      </c>
      <c r="I14" s="164">
        <f t="shared" si="1"/>
        <v>103.75259487318858</v>
      </c>
      <c r="J14" s="166">
        <f t="shared" si="1"/>
        <v>106.25398965407251</v>
      </c>
      <c r="K14" s="48">
        <f t="shared" si="1"/>
        <v>109.12567896034216</v>
      </c>
      <c r="L14" s="164">
        <f t="shared" si="1"/>
        <v>112.15782854453893</v>
      </c>
      <c r="M14" s="164">
        <f t="shared" si="1"/>
        <v>116.20883315521951</v>
      </c>
      <c r="N14" s="164">
        <f t="shared" si="1"/>
        <v>119.46433952926479</v>
      </c>
      <c r="O14" s="164">
        <f t="shared" si="1"/>
        <v>122.2037824513816</v>
      </c>
      <c r="P14" s="164">
        <f t="shared" si="1"/>
        <v>124.12217554999671</v>
      </c>
      <c r="Q14" s="164">
        <f t="shared" si="1"/>
        <v>125.01450464184325</v>
      </c>
      <c r="R14" s="164">
        <f t="shared" si="1"/>
        <v>124.91751918147634</v>
      </c>
      <c r="S14" s="164">
        <f t="shared" si="1"/>
        <v>124.38743242533607</v>
      </c>
      <c r="T14" s="164">
        <f t="shared" si="1"/>
        <v>123.86243824978509</v>
      </c>
      <c r="U14" s="164">
        <f t="shared" si="1"/>
        <v>122.42787576522696</v>
      </c>
      <c r="V14" s="164">
        <f t="shared" si="1"/>
        <v>120.62479940992617</v>
      </c>
      <c r="W14" s="164">
        <f t="shared" si="1"/>
        <v>117.97116071873363</v>
      </c>
      <c r="X14" s="164">
        <f t="shared" si="1"/>
        <v>116.42940030212323</v>
      </c>
      <c r="Y14" s="164">
        <f t="shared" si="1"/>
        <v>117.58869941982702</v>
      </c>
      <c r="Z14" s="165">
        <f t="shared" si="1"/>
        <v>114.21081752245613</v>
      </c>
      <c r="AA14" s="90">
        <f t="shared" si="1"/>
        <v>109.38418769987589</v>
      </c>
      <c r="AB14" s="166">
        <f t="shared" si="1"/>
        <v>106.00670111302099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6719.3796845622419</v>
      </c>
      <c r="E15" s="90">
        <f t="shared" ref="E15:AB15" si="2">SUM(E8:E10)</f>
        <v>264.27648818318693</v>
      </c>
      <c r="F15" s="164">
        <f t="shared" si="2"/>
        <v>257.99749310486635</v>
      </c>
      <c r="G15" s="164">
        <f t="shared" si="2"/>
        <v>255.61833484354466</v>
      </c>
      <c r="H15" s="164">
        <f t="shared" si="2"/>
        <v>253.80656561727022</v>
      </c>
      <c r="I15" s="164">
        <f t="shared" si="2"/>
        <v>252.2898707597482</v>
      </c>
      <c r="J15" s="166">
        <f t="shared" si="2"/>
        <v>258.3842551324127</v>
      </c>
      <c r="K15" s="48">
        <f t="shared" si="2"/>
        <v>264.6569336536644</v>
      </c>
      <c r="L15" s="164">
        <f t="shared" si="2"/>
        <v>271.07260140133178</v>
      </c>
      <c r="M15" s="164">
        <f t="shared" si="2"/>
        <v>281.77765479996458</v>
      </c>
      <c r="N15" s="164">
        <f t="shared" si="2"/>
        <v>292.85193229473953</v>
      </c>
      <c r="O15" s="164">
        <f t="shared" si="2"/>
        <v>299.23992150469405</v>
      </c>
      <c r="P15" s="164">
        <f t="shared" si="2"/>
        <v>304.60648862128988</v>
      </c>
      <c r="Q15" s="164">
        <f t="shared" si="2"/>
        <v>306.65864025965203</v>
      </c>
      <c r="R15" s="164">
        <f t="shared" si="2"/>
        <v>306.59328375843489</v>
      </c>
      <c r="S15" s="164">
        <f t="shared" si="2"/>
        <v>305.08607600291839</v>
      </c>
      <c r="T15" s="164">
        <f t="shared" si="2"/>
        <v>302.13955017246826</v>
      </c>
      <c r="U15" s="164">
        <f t="shared" si="2"/>
        <v>298.43627245807409</v>
      </c>
      <c r="V15" s="164">
        <f t="shared" si="2"/>
        <v>291.3752080440284</v>
      </c>
      <c r="W15" s="164">
        <f t="shared" si="2"/>
        <v>284.80770952499938</v>
      </c>
      <c r="X15" s="164">
        <f t="shared" si="2"/>
        <v>281.38051326072872</v>
      </c>
      <c r="Y15" s="164">
        <f t="shared" si="2"/>
        <v>284.39842646353446</v>
      </c>
      <c r="Z15" s="165">
        <f t="shared" si="2"/>
        <v>277.63559645608973</v>
      </c>
      <c r="AA15" s="90">
        <f t="shared" si="2"/>
        <v>266.16102186746724</v>
      </c>
      <c r="AB15" s="166">
        <f t="shared" si="2"/>
        <v>258.12884637713319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9477.580967851236</v>
      </c>
      <c r="E16" s="167">
        <f t="shared" ref="E16:AB16" si="3">E14+E15</f>
        <v>372.26953643674818</v>
      </c>
      <c r="F16" s="168">
        <f t="shared" si="3"/>
        <v>363.84929263218157</v>
      </c>
      <c r="G16" s="168">
        <f t="shared" si="3"/>
        <v>360.11981734991707</v>
      </c>
      <c r="H16" s="168">
        <f t="shared" si="3"/>
        <v>357.54675945138092</v>
      </c>
      <c r="I16" s="168">
        <f t="shared" si="3"/>
        <v>356.0424656329368</v>
      </c>
      <c r="J16" s="170">
        <f t="shared" si="3"/>
        <v>364.63824478648519</v>
      </c>
      <c r="K16" s="203">
        <f t="shared" si="3"/>
        <v>373.78261261400655</v>
      </c>
      <c r="L16" s="200">
        <f t="shared" si="3"/>
        <v>383.2304299458707</v>
      </c>
      <c r="M16" s="200">
        <f t="shared" si="3"/>
        <v>397.98648795518409</v>
      </c>
      <c r="N16" s="200">
        <f t="shared" si="3"/>
        <v>412.31627182400433</v>
      </c>
      <c r="O16" s="200">
        <f t="shared" si="3"/>
        <v>421.44370395607564</v>
      </c>
      <c r="P16" s="200">
        <f t="shared" si="3"/>
        <v>428.7286641712866</v>
      </c>
      <c r="Q16" s="200">
        <f t="shared" si="3"/>
        <v>431.67314490149528</v>
      </c>
      <c r="R16" s="200">
        <f t="shared" si="3"/>
        <v>431.51080293991123</v>
      </c>
      <c r="S16" s="200">
        <f t="shared" si="3"/>
        <v>429.47350842825449</v>
      </c>
      <c r="T16" s="200">
        <f t="shared" si="3"/>
        <v>426.00198842225336</v>
      </c>
      <c r="U16" s="200">
        <f t="shared" si="3"/>
        <v>420.86414822330107</v>
      </c>
      <c r="V16" s="200">
        <f t="shared" si="3"/>
        <v>412.00000745395459</v>
      </c>
      <c r="W16" s="200">
        <f t="shared" si="3"/>
        <v>402.77887024373302</v>
      </c>
      <c r="X16" s="200">
        <f t="shared" si="3"/>
        <v>397.80991356285193</v>
      </c>
      <c r="Y16" s="200">
        <f t="shared" si="3"/>
        <v>401.9871258833615</v>
      </c>
      <c r="Z16" s="201">
        <f t="shared" si="3"/>
        <v>391.84641397854585</v>
      </c>
      <c r="AA16" s="199">
        <f t="shared" si="3"/>
        <v>375.54520956734314</v>
      </c>
      <c r="AB16" s="202">
        <f t="shared" si="3"/>
        <v>364.13554749015418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1.9940574030964549</v>
      </c>
      <c r="AL17" s="538">
        <f>$F11</f>
        <v>1.9519234697632302</v>
      </c>
      <c r="AM17" s="538">
        <f>$G11</f>
        <v>1.9260148824352668</v>
      </c>
      <c r="AN17" s="538">
        <f>$H11</f>
        <v>1.9047832890661873</v>
      </c>
      <c r="AO17" s="538"/>
      <c r="AP17" s="538">
        <f>$E12</f>
        <v>8.7042801531807292</v>
      </c>
      <c r="AQ17" s="538">
        <f>$F12</f>
        <v>8.4434095613703981</v>
      </c>
      <c r="AR17" s="538">
        <f>$G12</f>
        <v>8.2831803526165206</v>
      </c>
      <c r="AS17" s="538">
        <f>$H12</f>
        <v>8.1575738791896129</v>
      </c>
      <c r="AT17" s="538"/>
      <c r="AU17" s="538">
        <f>$E13</f>
        <v>97.29471069728406</v>
      </c>
      <c r="AV17" s="538">
        <f>$F13</f>
        <v>95.456466496181577</v>
      </c>
      <c r="AW17" s="538">
        <f>$G13</f>
        <v>94.292287271320589</v>
      </c>
      <c r="AX17" s="538">
        <f>$H13</f>
        <v>93.677836665854926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1.9250288398989266</v>
      </c>
      <c r="AL18" s="538">
        <f>$J11</f>
        <v>1.9961118033976348</v>
      </c>
      <c r="AM18" s="538">
        <f>$K11</f>
        <v>2.0346617247374157</v>
      </c>
      <c r="AN18" s="538">
        <f>$L11</f>
        <v>2.1056462213479539</v>
      </c>
      <c r="AO18" s="538"/>
      <c r="AP18" s="538">
        <f>$I12</f>
        <v>8.180535554412689</v>
      </c>
      <c r="AQ18" s="538">
        <f>$J12</f>
        <v>8.408882775129916</v>
      </c>
      <c r="AR18" s="538">
        <f>$K12</f>
        <v>8.6246305896215372</v>
      </c>
      <c r="AS18" s="538">
        <f>$L12</f>
        <v>8.9274779878371398</v>
      </c>
      <c r="AT18" s="538"/>
      <c r="AU18" s="539">
        <f>$I13</f>
        <v>93.647030478876971</v>
      </c>
      <c r="AV18" s="539">
        <f>$J13</f>
        <v>95.848995075544963</v>
      </c>
      <c r="AW18" s="539">
        <f>$K13</f>
        <v>98.466386645983206</v>
      </c>
      <c r="AX18" s="539">
        <f>$L13</f>
        <v>101.12470433535384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2.212826256339377</v>
      </c>
      <c r="AL19" s="538">
        <f>$N11</f>
        <v>2.2856328399359329</v>
      </c>
      <c r="AM19" s="538">
        <f>$O11</f>
        <v>2.3533584313866327</v>
      </c>
      <c r="AN19" s="538">
        <f>$P11</f>
        <v>2.4025081828530475</v>
      </c>
      <c r="AO19" s="538"/>
      <c r="AP19" s="538">
        <f>$M12</f>
        <v>9.427600411151122</v>
      </c>
      <c r="AQ19" s="538">
        <f>$N12</f>
        <v>9.8735307626988611</v>
      </c>
      <c r="AR19" s="538">
        <f>$O12</f>
        <v>10.22168658909942</v>
      </c>
      <c r="AS19" s="538">
        <f>$P12</f>
        <v>10.441767193812717</v>
      </c>
      <c r="AT19" s="538"/>
      <c r="AU19" s="538">
        <f>$M13</f>
        <v>104.56840648772901</v>
      </c>
      <c r="AV19" s="538">
        <f>$N13</f>
        <v>107.30517592663</v>
      </c>
      <c r="AW19" s="538">
        <f>$O13</f>
        <v>109.62873743089554</v>
      </c>
      <c r="AX19" s="538">
        <f>$P13</f>
        <v>111.27790017333095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2.4288201455862533</v>
      </c>
      <c r="AL20" s="538">
        <f>$R11</f>
        <v>2.4537978136654006</v>
      </c>
      <c r="AM20" s="538">
        <f>$S11</f>
        <v>2.4568447902650803</v>
      </c>
      <c r="AN20" s="538">
        <f>$T11</f>
        <v>2.4750998884016471</v>
      </c>
      <c r="AO20" s="538"/>
      <c r="AP20" s="538">
        <f>$Q12</f>
        <v>10.540201348285125</v>
      </c>
      <c r="AQ20" s="538">
        <f>$R12</f>
        <v>10.577143422727882</v>
      </c>
      <c r="AR20" s="538">
        <f>$S12</f>
        <v>10.528038157158566</v>
      </c>
      <c r="AS20" s="538">
        <f>$T12</f>
        <v>10.46895896817705</v>
      </c>
      <c r="AT20" s="538"/>
      <c r="AU20" s="538">
        <f>$Q13</f>
        <v>112.04548314797186</v>
      </c>
      <c r="AV20" s="538">
        <f>$R13</f>
        <v>111.88657794508306</v>
      </c>
      <c r="AW20" s="538">
        <f>$S13</f>
        <v>111.40254947791243</v>
      </c>
      <c r="AX20" s="538">
        <f>$T13</f>
        <v>110.91837939320639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2.4519687476774177</v>
      </c>
      <c r="AL21" s="538">
        <f>$V11</f>
        <v>2.4113525841393537</v>
      </c>
      <c r="AM21" s="538">
        <f>$W11</f>
        <v>2.3525976543636156</v>
      </c>
      <c r="AN21" s="538">
        <f>$X11</f>
        <v>2.3223910086623416</v>
      </c>
      <c r="AO21" s="538"/>
      <c r="AP21" s="538">
        <f>$U12</f>
        <v>10.257276969414329</v>
      </c>
      <c r="AQ21" s="538">
        <f>$V12</f>
        <v>9.9954524338706783</v>
      </c>
      <c r="AR21" s="538">
        <f>$W12</f>
        <v>9.6941992207756815</v>
      </c>
      <c r="AS21" s="538">
        <f>$X12</f>
        <v>9.4871651300817579</v>
      </c>
      <c r="AT21" s="538"/>
      <c r="AU21" s="538">
        <f>$U13</f>
        <v>109.71863004813521</v>
      </c>
      <c r="AV21" s="538">
        <f>$V13</f>
        <v>108.21799439191614</v>
      </c>
      <c r="AW21" s="538">
        <f>$W13</f>
        <v>105.92436384359434</v>
      </c>
      <c r="AX21" s="538">
        <f>$X13</f>
        <v>104.61984416337913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2.3724609248279989</v>
      </c>
      <c r="AL22" s="538">
        <f>$Z11</f>
        <v>2.2683597857588427</v>
      </c>
      <c r="AM22" s="538">
        <f>$AA11</f>
        <v>2.115630640512808</v>
      </c>
      <c r="AN22" s="540">
        <f>$AB11</f>
        <v>2.0220737534658673</v>
      </c>
      <c r="AO22" s="538"/>
      <c r="AP22" s="538">
        <f>$Y12</f>
        <v>9.5244317770993838</v>
      </c>
      <c r="AQ22" s="538">
        <f>$Z12</f>
        <v>9.1681486024092234</v>
      </c>
      <c r="AR22" s="538">
        <f>$AA12</f>
        <v>8.6841254084079971</v>
      </c>
      <c r="AS22" s="540">
        <f>$AB12</f>
        <v>8.3669365666266984</v>
      </c>
      <c r="AT22" s="538"/>
      <c r="AU22" s="538">
        <f>$Y13</f>
        <v>105.69180671789964</v>
      </c>
      <c r="AV22" s="538">
        <f>$Z13</f>
        <v>102.77430913428806</v>
      </c>
      <c r="AW22" s="538">
        <f>$AA13</f>
        <v>98.584431650955096</v>
      </c>
      <c r="AX22" s="540">
        <f>$AB13</f>
        <v>95.617690792928428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53.223951081584673</v>
      </c>
      <c r="AO23" s="538"/>
      <c r="AP23" s="538"/>
      <c r="AQ23" s="538"/>
      <c r="AR23" s="538"/>
      <c r="AS23" s="318">
        <f>SUM(AP17:AS22)</f>
        <v>224.98663381515502</v>
      </c>
      <c r="AT23" s="538"/>
      <c r="AU23" s="538"/>
      <c r="AV23" s="538"/>
      <c r="AW23" s="538"/>
      <c r="AX23" s="318">
        <f>SUM(AU17:AX22)</f>
        <v>2479.9906983922551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4898.419032148764</v>
      </c>
      <c r="E52" s="431">
        <f t="shared" si="4"/>
        <v>102.73046356325182</v>
      </c>
      <c r="F52" s="432">
        <f t="shared" si="4"/>
        <v>111.15070736781843</v>
      </c>
      <c r="G52" s="432">
        <f t="shared" si="4"/>
        <v>114.88018265008293</v>
      </c>
      <c r="H52" s="432">
        <f t="shared" si="4"/>
        <v>117.45324054861908</v>
      </c>
      <c r="I52" s="432">
        <f t="shared" si="4"/>
        <v>118.9575343670632</v>
      </c>
      <c r="J52" s="433">
        <f t="shared" si="4"/>
        <v>110.36175521351481</v>
      </c>
      <c r="K52" s="434">
        <f t="shared" si="4"/>
        <v>287.21738738599345</v>
      </c>
      <c r="L52" s="432">
        <f t="shared" si="4"/>
        <v>277.7695700541293</v>
      </c>
      <c r="M52" s="432">
        <f t="shared" si="4"/>
        <v>263.01351204481591</v>
      </c>
      <c r="N52" s="432">
        <f t="shared" si="4"/>
        <v>248.68372817599567</v>
      </c>
      <c r="O52" s="432">
        <f t="shared" si="4"/>
        <v>239.55629604392436</v>
      </c>
      <c r="P52" s="432">
        <f t="shared" si="4"/>
        <v>232.2713358287134</v>
      </c>
      <c r="Q52" s="432">
        <f t="shared" si="4"/>
        <v>229.32685509850472</v>
      </c>
      <c r="R52" s="432">
        <f t="shared" si="4"/>
        <v>229.48919706008877</v>
      </c>
      <c r="S52" s="432">
        <f t="shared" si="4"/>
        <v>231.52649157174551</v>
      </c>
      <c r="T52" s="432">
        <f t="shared" si="4"/>
        <v>234.99801157774664</v>
      </c>
      <c r="U52" s="432">
        <f t="shared" si="4"/>
        <v>240.13585177669893</v>
      </c>
      <c r="V52" s="432">
        <f t="shared" si="4"/>
        <v>248.99999254604541</v>
      </c>
      <c r="W52" s="432">
        <f t="shared" si="4"/>
        <v>258.22112975626698</v>
      </c>
      <c r="X52" s="432">
        <f t="shared" si="4"/>
        <v>263.19008643714807</v>
      </c>
      <c r="Y52" s="432">
        <f t="shared" si="4"/>
        <v>259.0128741166385</v>
      </c>
      <c r="Z52" s="435">
        <f t="shared" si="4"/>
        <v>269.15358602145415</v>
      </c>
      <c r="AA52" s="431">
        <f t="shared" si="4"/>
        <v>99.454790432656864</v>
      </c>
      <c r="AB52" s="433">
        <f t="shared" si="4"/>
        <v>110.86445250984582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3635.9970589439768</v>
      </c>
      <c r="E57" s="336">
        <v>148.12905625222206</v>
      </c>
      <c r="F57" s="337">
        <v>143.21704956695561</v>
      </c>
      <c r="G57" s="337">
        <v>140.91962848465172</v>
      </c>
      <c r="H57" s="337">
        <v>140.41787310387372</v>
      </c>
      <c r="I57" s="337">
        <v>142.93851256635489</v>
      </c>
      <c r="J57" s="338">
        <v>146.57317827297936</v>
      </c>
      <c r="K57" s="339">
        <v>149.10326133983398</v>
      </c>
      <c r="L57" s="337">
        <v>151.73939545357186</v>
      </c>
      <c r="M57" s="337">
        <v>155.90271926216141</v>
      </c>
      <c r="N57" s="337">
        <v>160.57946163349098</v>
      </c>
      <c r="O57" s="337">
        <v>163.66564467933671</v>
      </c>
      <c r="P57" s="337">
        <v>163.93887351960802</v>
      </c>
      <c r="Q57" s="337">
        <v>162.18512006988871</v>
      </c>
      <c r="R57" s="337">
        <v>158.62577268177381</v>
      </c>
      <c r="S57" s="337">
        <v>156.90687620557759</v>
      </c>
      <c r="T57" s="337">
        <v>155.66928592595963</v>
      </c>
      <c r="U57" s="337">
        <v>153.79315744738958</v>
      </c>
      <c r="V57" s="337">
        <v>153.31848126176192</v>
      </c>
      <c r="W57" s="337">
        <v>156.43332250615413</v>
      </c>
      <c r="X57" s="337">
        <v>156.2342773707152</v>
      </c>
      <c r="Y57" s="337">
        <v>152.61632363477099</v>
      </c>
      <c r="Z57" s="340">
        <v>146.19849159288367</v>
      </c>
      <c r="AA57" s="336">
        <v>140.64284388462875</v>
      </c>
      <c r="AB57" s="338">
        <v>136.24845222743224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2546.544820315692</v>
      </c>
      <c r="E58" s="449">
        <v>93.64487520311512</v>
      </c>
      <c r="F58" s="450">
        <v>89.915404293304761</v>
      </c>
      <c r="G58" s="450">
        <v>88.58772353715284</v>
      </c>
      <c r="H58" s="450">
        <v>88.642371090267602</v>
      </c>
      <c r="I58" s="450">
        <v>89.51117267498627</v>
      </c>
      <c r="J58" s="451">
        <v>93.142489644250205</v>
      </c>
      <c r="K58" s="452">
        <v>97.245787845600617</v>
      </c>
      <c r="L58" s="450">
        <v>107.72472941793582</v>
      </c>
      <c r="M58" s="450">
        <v>115.62982382216244</v>
      </c>
      <c r="N58" s="450">
        <v>119.18268571024994</v>
      </c>
      <c r="O58" s="450">
        <v>118.41142257327068</v>
      </c>
      <c r="P58" s="450">
        <v>119.56149870178247</v>
      </c>
      <c r="Q58" s="450">
        <v>118.43036916156505</v>
      </c>
      <c r="R58" s="450">
        <v>119.56814114216409</v>
      </c>
      <c r="S58" s="450">
        <v>117.98854335090553</v>
      </c>
      <c r="T58" s="450">
        <v>115.05101071950934</v>
      </c>
      <c r="U58" s="450">
        <v>113.7167195723104</v>
      </c>
      <c r="V58" s="450">
        <v>113.59443995492165</v>
      </c>
      <c r="W58" s="450">
        <v>114.0535859883733</v>
      </c>
      <c r="X58" s="450">
        <v>113.05869437685936</v>
      </c>
      <c r="Y58" s="450">
        <v>107.20012445259788</v>
      </c>
      <c r="Z58" s="453">
        <v>102.50743173534943</v>
      </c>
      <c r="AA58" s="449">
        <v>99.721321418856704</v>
      </c>
      <c r="AB58" s="451">
        <v>90.454453928200664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2843.5641930924521</v>
      </c>
      <c r="E59" s="355">
        <v>114.35868095116119</v>
      </c>
      <c r="F59" s="356">
        <v>108.95755235289573</v>
      </c>
      <c r="G59" s="356">
        <v>106.69736263837102</v>
      </c>
      <c r="H59" s="356">
        <v>106.81884347595167</v>
      </c>
      <c r="I59" s="356">
        <v>110.3713505850192</v>
      </c>
      <c r="J59" s="357">
        <v>115.03740547641654</v>
      </c>
      <c r="K59" s="358">
        <v>117.32560185795033</v>
      </c>
      <c r="L59" s="356">
        <v>119.76957797652152</v>
      </c>
      <c r="M59" s="356">
        <v>123.44662387550774</v>
      </c>
      <c r="N59" s="356">
        <v>127.35320688419579</v>
      </c>
      <c r="O59" s="356">
        <v>129.95388082966826</v>
      </c>
      <c r="P59" s="356">
        <v>129.27008975073599</v>
      </c>
      <c r="Q59" s="356">
        <v>127.08771575574673</v>
      </c>
      <c r="R59" s="356">
        <v>122.08548008767937</v>
      </c>
      <c r="S59" s="356">
        <v>121.05956258413461</v>
      </c>
      <c r="T59" s="356">
        <v>120.30970844891473</v>
      </c>
      <c r="U59" s="356">
        <v>118.88036244373004</v>
      </c>
      <c r="V59" s="356">
        <v>120.18861885960963</v>
      </c>
      <c r="W59" s="356">
        <v>125.86575104699624</v>
      </c>
      <c r="X59" s="356">
        <v>127.67915191097238</v>
      </c>
      <c r="Y59" s="356">
        <v>122.95867038709065</v>
      </c>
      <c r="Z59" s="359">
        <v>115.2388068779394</v>
      </c>
      <c r="AA59" s="355">
        <v>108.79469882374107</v>
      </c>
      <c r="AB59" s="357">
        <v>104.05548921150219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548.08955726666591</v>
      </c>
      <c r="E60" s="367">
        <v>20.731497937044566</v>
      </c>
      <c r="F60" s="368">
        <v>20.287892422235618</v>
      </c>
      <c r="G60" s="368">
        <v>20.11649203188761</v>
      </c>
      <c r="H60" s="368">
        <v>20.049428046506556</v>
      </c>
      <c r="I60" s="368">
        <v>20.210344522345153</v>
      </c>
      <c r="J60" s="369">
        <v>20.81700051998456</v>
      </c>
      <c r="K60" s="370">
        <v>22.024221099445789</v>
      </c>
      <c r="L60" s="368">
        <v>23.339732335758274</v>
      </c>
      <c r="M60" s="368">
        <v>24.583244293827143</v>
      </c>
      <c r="N60" s="368">
        <v>25.543168962388762</v>
      </c>
      <c r="O60" s="368">
        <v>25.845208842658909</v>
      </c>
      <c r="P60" s="368">
        <v>25.799472444357345</v>
      </c>
      <c r="Q60" s="368">
        <v>25.652451599143749</v>
      </c>
      <c r="R60" s="368">
        <v>25.232318826331916</v>
      </c>
      <c r="S60" s="368">
        <v>24.947021263756806</v>
      </c>
      <c r="T60" s="368">
        <v>24.475147362157443</v>
      </c>
      <c r="U60" s="368">
        <v>24.069861318071514</v>
      </c>
      <c r="V60" s="368">
        <v>23.735662095845246</v>
      </c>
      <c r="W60" s="368">
        <v>23.456408268693465</v>
      </c>
      <c r="X60" s="368">
        <v>22.766182218031492</v>
      </c>
      <c r="Y60" s="368">
        <v>22.160054989671483</v>
      </c>
      <c r="Z60" s="371">
        <v>21.570249311129373</v>
      </c>
      <c r="AA60" s="367">
        <v>20.855137956741309</v>
      </c>
      <c r="AB60" s="369">
        <v>19.821358598651788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3391.6537503591171</v>
      </c>
      <c r="E61" s="517">
        <f t="shared" ref="E61:AB61" si="6">SUM(E59:E60)</f>
        <v>135.09017888820574</v>
      </c>
      <c r="F61" s="518">
        <f t="shared" si="6"/>
        <v>129.24544477513135</v>
      </c>
      <c r="G61" s="518">
        <f t="shared" si="6"/>
        <v>126.81385467025862</v>
      </c>
      <c r="H61" s="518">
        <f t="shared" si="6"/>
        <v>126.86827152245823</v>
      </c>
      <c r="I61" s="518">
        <f t="shared" si="6"/>
        <v>130.58169510736434</v>
      </c>
      <c r="J61" s="519">
        <f t="shared" si="6"/>
        <v>135.85440599640111</v>
      </c>
      <c r="K61" s="520">
        <f t="shared" si="6"/>
        <v>139.34982295739613</v>
      </c>
      <c r="L61" s="518">
        <f t="shared" si="6"/>
        <v>143.1093103122798</v>
      </c>
      <c r="M61" s="518">
        <f t="shared" si="6"/>
        <v>148.02986816933489</v>
      </c>
      <c r="N61" s="518">
        <f t="shared" si="6"/>
        <v>152.89637584658453</v>
      </c>
      <c r="O61" s="518">
        <f t="shared" si="6"/>
        <v>155.79908967232717</v>
      </c>
      <c r="P61" s="518">
        <f t="shared" si="6"/>
        <v>155.06956219509334</v>
      </c>
      <c r="Q61" s="518">
        <f t="shared" si="6"/>
        <v>152.74016735489047</v>
      </c>
      <c r="R61" s="518">
        <f t="shared" si="6"/>
        <v>147.31779891401129</v>
      </c>
      <c r="S61" s="518">
        <f t="shared" si="6"/>
        <v>146.00658384789142</v>
      </c>
      <c r="T61" s="518">
        <f t="shared" si="6"/>
        <v>144.78485581107219</v>
      </c>
      <c r="U61" s="518">
        <f t="shared" si="6"/>
        <v>142.95022376180154</v>
      </c>
      <c r="V61" s="518">
        <f t="shared" si="6"/>
        <v>143.92428095545489</v>
      </c>
      <c r="W61" s="518">
        <f t="shared" si="6"/>
        <v>149.3221593156897</v>
      </c>
      <c r="X61" s="518">
        <f t="shared" si="6"/>
        <v>150.44533412900387</v>
      </c>
      <c r="Y61" s="518">
        <f t="shared" si="6"/>
        <v>145.11872537676214</v>
      </c>
      <c r="Z61" s="521">
        <f t="shared" si="6"/>
        <v>136.80905618906877</v>
      </c>
      <c r="AA61" s="517">
        <f t="shared" si="6"/>
        <v>129.64983678048239</v>
      </c>
      <c r="AB61" s="519">
        <f t="shared" si="6"/>
        <v>123.87684781015398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6182.5418792596693</v>
      </c>
      <c r="E62" s="90">
        <f t="shared" ref="E62:AB62" si="7">SUM(E57:E58)</f>
        <v>241.77393145533716</v>
      </c>
      <c r="F62" s="164">
        <f t="shared" si="7"/>
        <v>233.13245386026037</v>
      </c>
      <c r="G62" s="164">
        <f t="shared" si="7"/>
        <v>229.50735202180456</v>
      </c>
      <c r="H62" s="164">
        <f t="shared" si="7"/>
        <v>229.06024419414132</v>
      </c>
      <c r="I62" s="164">
        <f t="shared" si="7"/>
        <v>232.44968524134117</v>
      </c>
      <c r="J62" s="166">
        <f t="shared" si="7"/>
        <v>239.71566791722955</v>
      </c>
      <c r="K62" s="48">
        <f t="shared" si="7"/>
        <v>246.34904918543458</v>
      </c>
      <c r="L62" s="164">
        <f t="shared" si="7"/>
        <v>259.46412487150769</v>
      </c>
      <c r="M62" s="164">
        <f t="shared" si="7"/>
        <v>271.53254308432383</v>
      </c>
      <c r="N62" s="164">
        <f t="shared" si="7"/>
        <v>279.76214734374093</v>
      </c>
      <c r="O62" s="164">
        <f t="shared" si="7"/>
        <v>282.07706725260738</v>
      </c>
      <c r="P62" s="164">
        <f t="shared" si="7"/>
        <v>283.50037222139048</v>
      </c>
      <c r="Q62" s="164">
        <f t="shared" si="7"/>
        <v>280.61548923145375</v>
      </c>
      <c r="R62" s="164">
        <f t="shared" si="7"/>
        <v>278.19391382393792</v>
      </c>
      <c r="S62" s="164">
        <f t="shared" si="7"/>
        <v>274.89541955648315</v>
      </c>
      <c r="T62" s="164">
        <f t="shared" si="7"/>
        <v>270.72029664546898</v>
      </c>
      <c r="U62" s="164">
        <f t="shared" si="7"/>
        <v>267.50987701969996</v>
      </c>
      <c r="V62" s="164">
        <f t="shared" si="7"/>
        <v>266.91292121668357</v>
      </c>
      <c r="W62" s="164">
        <f t="shared" si="7"/>
        <v>270.48690849452743</v>
      </c>
      <c r="X62" s="164">
        <f t="shared" si="7"/>
        <v>269.2929717475746</v>
      </c>
      <c r="Y62" s="164">
        <f t="shared" si="7"/>
        <v>259.81644808736888</v>
      </c>
      <c r="Z62" s="165">
        <f t="shared" si="7"/>
        <v>248.7059233282331</v>
      </c>
      <c r="AA62" s="90">
        <f t="shared" si="7"/>
        <v>240.36416530348544</v>
      </c>
      <c r="AB62" s="166">
        <f t="shared" si="7"/>
        <v>226.70290615563289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9574.1956296187873</v>
      </c>
      <c r="E63" s="460">
        <f t="shared" ref="E63:AB63" si="8">E61+E62</f>
        <v>376.8641103435429</v>
      </c>
      <c r="F63" s="461">
        <f t="shared" si="8"/>
        <v>362.37789863539172</v>
      </c>
      <c r="G63" s="461">
        <f t="shared" si="8"/>
        <v>356.32120669206319</v>
      </c>
      <c r="H63" s="461">
        <f t="shared" si="8"/>
        <v>355.92851571659958</v>
      </c>
      <c r="I63" s="461">
        <f t="shared" si="8"/>
        <v>363.03138034870551</v>
      </c>
      <c r="J63" s="462">
        <f t="shared" si="8"/>
        <v>375.57007391363067</v>
      </c>
      <c r="K63" s="463">
        <f t="shared" si="8"/>
        <v>385.69887214283074</v>
      </c>
      <c r="L63" s="461">
        <f t="shared" si="8"/>
        <v>402.57343518378752</v>
      </c>
      <c r="M63" s="461">
        <f t="shared" si="8"/>
        <v>419.56241125365875</v>
      </c>
      <c r="N63" s="461">
        <f t="shared" si="8"/>
        <v>432.65852319032547</v>
      </c>
      <c r="O63" s="461">
        <f t="shared" si="8"/>
        <v>437.87615692493455</v>
      </c>
      <c r="P63" s="461">
        <f t="shared" si="8"/>
        <v>438.56993441648382</v>
      </c>
      <c r="Q63" s="461">
        <f t="shared" si="8"/>
        <v>433.35565658634425</v>
      </c>
      <c r="R63" s="461">
        <f t="shared" si="8"/>
        <v>425.51171273794921</v>
      </c>
      <c r="S63" s="461">
        <f t="shared" si="8"/>
        <v>420.90200340437457</v>
      </c>
      <c r="T63" s="461">
        <f t="shared" si="8"/>
        <v>415.50515245654117</v>
      </c>
      <c r="U63" s="461">
        <f t="shared" si="8"/>
        <v>410.46010078150152</v>
      </c>
      <c r="V63" s="461">
        <f t="shared" si="8"/>
        <v>410.83720217213846</v>
      </c>
      <c r="W63" s="461">
        <f t="shared" si="8"/>
        <v>419.80906781021713</v>
      </c>
      <c r="X63" s="461">
        <f t="shared" si="8"/>
        <v>419.73830587657847</v>
      </c>
      <c r="Y63" s="461">
        <f t="shared" si="8"/>
        <v>404.93517346413103</v>
      </c>
      <c r="Z63" s="464">
        <f t="shared" si="8"/>
        <v>385.51497951730187</v>
      </c>
      <c r="AA63" s="460">
        <f t="shared" si="8"/>
        <v>370.01400208396785</v>
      </c>
      <c r="AB63" s="462">
        <f t="shared" si="8"/>
        <v>350.57975396578684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114.35868095116119</v>
      </c>
      <c r="AL66" s="538">
        <f>$F59</f>
        <v>108.95755235289573</v>
      </c>
      <c r="AM66" s="538">
        <f>$G59</f>
        <v>106.69736263837102</v>
      </c>
      <c r="AN66" s="538">
        <f>$H59</f>
        <v>106.81884347595167</v>
      </c>
      <c r="AO66" s="538"/>
      <c r="AP66" s="538">
        <f>$E60</f>
        <v>20.731497937044566</v>
      </c>
      <c r="AQ66" s="538">
        <f>$F60</f>
        <v>20.287892422235618</v>
      </c>
      <c r="AR66" s="538">
        <f>$G60</f>
        <v>20.11649203188761</v>
      </c>
      <c r="AS66" s="538">
        <f>$H60</f>
        <v>20.049428046506556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110.3713505850192</v>
      </c>
      <c r="AL67" s="538">
        <f>$J59</f>
        <v>115.03740547641654</v>
      </c>
      <c r="AM67" s="538">
        <f>$K59</f>
        <v>117.32560185795033</v>
      </c>
      <c r="AN67" s="538">
        <f>$L59</f>
        <v>119.76957797652152</v>
      </c>
      <c r="AO67" s="538"/>
      <c r="AP67" s="538">
        <f>$I60</f>
        <v>20.210344522345153</v>
      </c>
      <c r="AQ67" s="538">
        <f>$J60</f>
        <v>20.81700051998456</v>
      </c>
      <c r="AR67" s="538">
        <f>$K60</f>
        <v>22.024221099445789</v>
      </c>
      <c r="AS67" s="538">
        <f>$L60</f>
        <v>23.339732335758274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123.44662387550774</v>
      </c>
      <c r="AL68" s="538">
        <f>$N59</f>
        <v>127.35320688419579</v>
      </c>
      <c r="AM68" s="538">
        <f>$O59</f>
        <v>129.95388082966826</v>
      </c>
      <c r="AN68" s="538">
        <f>$P59</f>
        <v>129.27008975073599</v>
      </c>
      <c r="AO68" s="538"/>
      <c r="AP68" s="538">
        <f>$M60</f>
        <v>24.583244293827143</v>
      </c>
      <c r="AQ68" s="538">
        <f>$N60</f>
        <v>25.543168962388762</v>
      </c>
      <c r="AR68" s="538">
        <f>$O60</f>
        <v>25.845208842658909</v>
      </c>
      <c r="AS68" s="538">
        <f>$P60</f>
        <v>25.799472444357345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127.08771575574673</v>
      </c>
      <c r="AL69" s="538">
        <f>$R59</f>
        <v>122.08548008767937</v>
      </c>
      <c r="AM69" s="538">
        <f>$S59</f>
        <v>121.05956258413461</v>
      </c>
      <c r="AN69" s="538">
        <f>$T59</f>
        <v>120.30970844891473</v>
      </c>
      <c r="AO69" s="538"/>
      <c r="AP69" s="538">
        <f>$Q60</f>
        <v>25.652451599143749</v>
      </c>
      <c r="AQ69" s="538">
        <f>$R60</f>
        <v>25.232318826331916</v>
      </c>
      <c r="AR69" s="538">
        <f>$S60</f>
        <v>24.947021263756806</v>
      </c>
      <c r="AS69" s="538">
        <f>$T60</f>
        <v>24.475147362157443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118.88036244373004</v>
      </c>
      <c r="AL70" s="538">
        <f>$V59</f>
        <v>120.18861885960963</v>
      </c>
      <c r="AM70" s="538">
        <f>$W59</f>
        <v>125.86575104699624</v>
      </c>
      <c r="AN70" s="538">
        <f>$X59</f>
        <v>127.67915191097238</v>
      </c>
      <c r="AO70" s="538"/>
      <c r="AP70" s="538">
        <f>$U60</f>
        <v>24.069861318071514</v>
      </c>
      <c r="AQ70" s="538">
        <f>$V60</f>
        <v>23.735662095845246</v>
      </c>
      <c r="AR70" s="538">
        <f>$W60</f>
        <v>23.456408268693465</v>
      </c>
      <c r="AS70" s="538">
        <f>$X60</f>
        <v>22.766182218031492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122.95867038709065</v>
      </c>
      <c r="AL71" s="538">
        <f>$Z59</f>
        <v>115.2388068779394</v>
      </c>
      <c r="AM71" s="538">
        <f>$AA59</f>
        <v>108.79469882374107</v>
      </c>
      <c r="AN71" s="540">
        <f>$AB59</f>
        <v>104.05548921150219</v>
      </c>
      <c r="AO71" s="538"/>
      <c r="AP71" s="538">
        <f>$Y60</f>
        <v>22.160054989671483</v>
      </c>
      <c r="AQ71" s="538">
        <f>$Z60</f>
        <v>21.570249311129373</v>
      </c>
      <c r="AR71" s="538">
        <f>$AA60</f>
        <v>20.855137956741309</v>
      </c>
      <c r="AS71" s="540">
        <f>$AB60</f>
        <v>19.821358598651788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2843.5641930924521</v>
      </c>
      <c r="AO72" s="538"/>
      <c r="AP72" s="538"/>
      <c r="AQ72" s="538"/>
      <c r="AR72" s="538"/>
      <c r="AS72" s="318">
        <f>SUM(AP66:AS71)</f>
        <v>548.08955726666591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4225.8043703812127</v>
      </c>
      <c r="E99" s="431">
        <f t="shared" si="9"/>
        <v>24.135889656457095</v>
      </c>
      <c r="F99" s="432">
        <f t="shared" si="9"/>
        <v>38.622101364608284</v>
      </c>
      <c r="G99" s="432">
        <f t="shared" si="9"/>
        <v>44.678793307936814</v>
      </c>
      <c r="H99" s="432">
        <f t="shared" si="9"/>
        <v>45.071484283400423</v>
      </c>
      <c r="I99" s="432">
        <f t="shared" si="9"/>
        <v>37.968619651294489</v>
      </c>
      <c r="J99" s="433">
        <f t="shared" si="9"/>
        <v>25.429926086369335</v>
      </c>
      <c r="K99" s="434">
        <f t="shared" si="9"/>
        <v>276.30112785716926</v>
      </c>
      <c r="L99" s="432">
        <f t="shared" si="9"/>
        <v>259.42656481621248</v>
      </c>
      <c r="M99" s="432">
        <f t="shared" si="9"/>
        <v>242.43758874634125</v>
      </c>
      <c r="N99" s="432">
        <f t="shared" si="9"/>
        <v>229.34147680967453</v>
      </c>
      <c r="O99" s="432">
        <f t="shared" si="9"/>
        <v>224.12384307506545</v>
      </c>
      <c r="P99" s="432">
        <f t="shared" si="9"/>
        <v>223.43006558351618</v>
      </c>
      <c r="Q99" s="432">
        <f t="shared" si="9"/>
        <v>228.64434341365575</v>
      </c>
      <c r="R99" s="432">
        <f t="shared" si="9"/>
        <v>236.48828726205079</v>
      </c>
      <c r="S99" s="432">
        <f t="shared" si="9"/>
        <v>241.09799659562543</v>
      </c>
      <c r="T99" s="432">
        <f t="shared" si="9"/>
        <v>246.49484754345883</v>
      </c>
      <c r="U99" s="432">
        <f t="shared" si="9"/>
        <v>251.53989921849848</v>
      </c>
      <c r="V99" s="432">
        <f t="shared" si="9"/>
        <v>251.16279782786154</v>
      </c>
      <c r="W99" s="432">
        <f t="shared" si="9"/>
        <v>242.19093218978287</v>
      </c>
      <c r="X99" s="432">
        <f t="shared" si="9"/>
        <v>242.26169412342153</v>
      </c>
      <c r="Y99" s="432">
        <f t="shared" si="9"/>
        <v>257.06482653586897</v>
      </c>
      <c r="Z99" s="435">
        <f t="shared" si="9"/>
        <v>276.48502048269813</v>
      </c>
      <c r="AA99" s="431">
        <f t="shared" si="9"/>
        <v>30.985997916032147</v>
      </c>
      <c r="AB99" s="433">
        <f t="shared" si="9"/>
        <v>50.420246034213164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169.59958259943897</v>
      </c>
      <c r="E104" s="336">
        <v>6.3532805981382987</v>
      </c>
      <c r="F104" s="337">
        <v>6.1541294689756931</v>
      </c>
      <c r="G104" s="337">
        <v>6.0678699181689568</v>
      </c>
      <c r="H104" s="337">
        <v>6.006247653413757</v>
      </c>
      <c r="I104" s="337">
        <v>6.0340462829646651</v>
      </c>
      <c r="J104" s="338">
        <v>6.2495956310333769</v>
      </c>
      <c r="K104" s="339">
        <v>6.4149941054372492</v>
      </c>
      <c r="L104" s="337">
        <v>6.6766966518782347</v>
      </c>
      <c r="M104" s="337">
        <v>7.0796410749712182</v>
      </c>
      <c r="N104" s="337">
        <v>7.4408743545483853</v>
      </c>
      <c r="O104" s="337">
        <v>7.7133401954292671</v>
      </c>
      <c r="P104" s="337">
        <v>7.9053085813707176</v>
      </c>
      <c r="Q104" s="337">
        <v>8.0001750897695789</v>
      </c>
      <c r="R104" s="337">
        <v>8.0384416298698298</v>
      </c>
      <c r="S104" s="337">
        <v>8.0118183997001644</v>
      </c>
      <c r="T104" s="337">
        <v>7.9756141797575451</v>
      </c>
      <c r="U104" s="337">
        <v>7.8560778061476926</v>
      </c>
      <c r="V104" s="337">
        <v>7.6486523187971658</v>
      </c>
      <c r="W104" s="337">
        <v>7.4137857629952162</v>
      </c>
      <c r="X104" s="337">
        <v>7.2825245525395417</v>
      </c>
      <c r="Y104" s="337">
        <v>7.3387887037707511</v>
      </c>
      <c r="Z104" s="340">
        <v>7.0328229077728963</v>
      </c>
      <c r="AA104" s="336">
        <v>6.5946223472989072</v>
      </c>
      <c r="AB104" s="338">
        <v>6.3102343846898901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188.31093559059107</v>
      </c>
      <c r="E105" s="367">
        <v>7.2188836851350988</v>
      </c>
      <c r="F105" s="368">
        <v>7.0278980819672299</v>
      </c>
      <c r="G105" s="368">
        <v>6.9091281167796472</v>
      </c>
      <c r="H105" s="368">
        <v>6.822626975753006</v>
      </c>
      <c r="I105" s="368">
        <v>6.8573990836591801</v>
      </c>
      <c r="J105" s="369">
        <v>7.0856960664187225</v>
      </c>
      <c r="K105" s="370">
        <v>7.2276067906067523</v>
      </c>
      <c r="L105" s="368">
        <v>7.4787977809769908</v>
      </c>
      <c r="M105" s="368">
        <v>7.8752686193521964</v>
      </c>
      <c r="N105" s="368">
        <v>8.204973531942068</v>
      </c>
      <c r="O105" s="368">
        <v>8.4900191539749397</v>
      </c>
      <c r="P105" s="368">
        <v>8.6546090454111848</v>
      </c>
      <c r="Q105" s="368">
        <v>8.7377834468941096</v>
      </c>
      <c r="R105" s="368">
        <v>8.7769232404724722</v>
      </c>
      <c r="S105" s="368">
        <v>8.7527886484945938</v>
      </c>
      <c r="T105" s="368">
        <v>8.7226481439634131</v>
      </c>
      <c r="U105" s="368">
        <v>8.5917651035359413</v>
      </c>
      <c r="V105" s="368">
        <v>8.3967699102206019</v>
      </c>
      <c r="W105" s="368">
        <v>8.170307203508413</v>
      </c>
      <c r="X105" s="368">
        <v>8.0254651119133147</v>
      </c>
      <c r="Y105" s="368">
        <v>8.0963832605311303</v>
      </c>
      <c r="Z105" s="371">
        <v>7.7911908083785022</v>
      </c>
      <c r="AA105" s="367">
        <v>7.3431652925219719</v>
      </c>
      <c r="AB105" s="369">
        <v>7.052838488179626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188.31093559059107</v>
      </c>
      <c r="E106" s="454">
        <f t="shared" ref="E106:AB106" si="11">E105</f>
        <v>7.2188836851350988</v>
      </c>
      <c r="F106" s="455">
        <f t="shared" si="11"/>
        <v>7.0278980819672299</v>
      </c>
      <c r="G106" s="455">
        <f t="shared" si="11"/>
        <v>6.9091281167796472</v>
      </c>
      <c r="H106" s="455">
        <f t="shared" si="11"/>
        <v>6.822626975753006</v>
      </c>
      <c r="I106" s="455">
        <f t="shared" si="11"/>
        <v>6.8573990836591801</v>
      </c>
      <c r="J106" s="456">
        <f t="shared" si="11"/>
        <v>7.0856960664187225</v>
      </c>
      <c r="K106" s="457">
        <f t="shared" si="11"/>
        <v>7.2276067906067523</v>
      </c>
      <c r="L106" s="455">
        <f t="shared" si="11"/>
        <v>7.4787977809769908</v>
      </c>
      <c r="M106" s="455">
        <f t="shared" si="11"/>
        <v>7.8752686193521964</v>
      </c>
      <c r="N106" s="455">
        <f t="shared" si="11"/>
        <v>8.204973531942068</v>
      </c>
      <c r="O106" s="455">
        <f t="shared" si="11"/>
        <v>8.4900191539749397</v>
      </c>
      <c r="P106" s="455">
        <f t="shared" si="11"/>
        <v>8.6546090454111848</v>
      </c>
      <c r="Q106" s="455">
        <f t="shared" si="11"/>
        <v>8.7377834468941096</v>
      </c>
      <c r="R106" s="455">
        <f t="shared" si="11"/>
        <v>8.7769232404724722</v>
      </c>
      <c r="S106" s="455">
        <f t="shared" si="11"/>
        <v>8.7527886484945938</v>
      </c>
      <c r="T106" s="455">
        <f t="shared" si="11"/>
        <v>8.7226481439634131</v>
      </c>
      <c r="U106" s="455">
        <f t="shared" si="11"/>
        <v>8.5917651035359413</v>
      </c>
      <c r="V106" s="455">
        <f t="shared" si="11"/>
        <v>8.3967699102206019</v>
      </c>
      <c r="W106" s="455">
        <f t="shared" si="11"/>
        <v>8.170307203508413</v>
      </c>
      <c r="X106" s="455">
        <f t="shared" si="11"/>
        <v>8.0254651119133147</v>
      </c>
      <c r="Y106" s="455">
        <f t="shared" si="11"/>
        <v>8.0963832605311303</v>
      </c>
      <c r="Z106" s="458">
        <f t="shared" si="11"/>
        <v>7.7911908083785022</v>
      </c>
      <c r="AA106" s="454">
        <f t="shared" si="11"/>
        <v>7.3431652925219719</v>
      </c>
      <c r="AB106" s="456">
        <f t="shared" si="11"/>
        <v>7.052838488179626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169.59958259943897</v>
      </c>
      <c r="E107" s="90">
        <f t="shared" ref="E107:AB107" si="12">E104</f>
        <v>6.3532805981382987</v>
      </c>
      <c r="F107" s="164">
        <f t="shared" si="12"/>
        <v>6.1541294689756931</v>
      </c>
      <c r="G107" s="164">
        <f t="shared" si="12"/>
        <v>6.0678699181689568</v>
      </c>
      <c r="H107" s="164">
        <f t="shared" si="12"/>
        <v>6.006247653413757</v>
      </c>
      <c r="I107" s="164">
        <f t="shared" si="12"/>
        <v>6.0340462829646651</v>
      </c>
      <c r="J107" s="166">
        <f t="shared" si="12"/>
        <v>6.2495956310333769</v>
      </c>
      <c r="K107" s="48">
        <f t="shared" si="12"/>
        <v>6.4149941054372492</v>
      </c>
      <c r="L107" s="164">
        <f t="shared" si="12"/>
        <v>6.6766966518782347</v>
      </c>
      <c r="M107" s="164">
        <f t="shared" si="12"/>
        <v>7.0796410749712182</v>
      </c>
      <c r="N107" s="164">
        <f t="shared" si="12"/>
        <v>7.4408743545483853</v>
      </c>
      <c r="O107" s="164">
        <f t="shared" si="12"/>
        <v>7.7133401954292671</v>
      </c>
      <c r="P107" s="164">
        <f t="shared" si="12"/>
        <v>7.9053085813707176</v>
      </c>
      <c r="Q107" s="164">
        <f t="shared" si="12"/>
        <v>8.0001750897695789</v>
      </c>
      <c r="R107" s="164">
        <f t="shared" si="12"/>
        <v>8.0384416298698298</v>
      </c>
      <c r="S107" s="164">
        <f t="shared" si="12"/>
        <v>8.0118183997001644</v>
      </c>
      <c r="T107" s="164">
        <f t="shared" si="12"/>
        <v>7.9756141797575451</v>
      </c>
      <c r="U107" s="164">
        <f t="shared" si="12"/>
        <v>7.8560778061476926</v>
      </c>
      <c r="V107" s="164">
        <f t="shared" si="12"/>
        <v>7.6486523187971658</v>
      </c>
      <c r="W107" s="164">
        <f t="shared" si="12"/>
        <v>7.4137857629952162</v>
      </c>
      <c r="X107" s="164">
        <f t="shared" si="12"/>
        <v>7.2825245525395417</v>
      </c>
      <c r="Y107" s="164">
        <f t="shared" si="12"/>
        <v>7.3387887037707511</v>
      </c>
      <c r="Z107" s="165">
        <f t="shared" si="12"/>
        <v>7.0328229077728963</v>
      </c>
      <c r="AA107" s="90">
        <f t="shared" si="12"/>
        <v>6.5946223472989072</v>
      </c>
      <c r="AB107" s="166">
        <f t="shared" si="12"/>
        <v>6.3102343846898901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357.91051819003013</v>
      </c>
      <c r="E108" s="460">
        <f t="shared" ref="E108:AB108" si="13">E106+E107</f>
        <v>13.572164283273398</v>
      </c>
      <c r="F108" s="461">
        <f t="shared" si="13"/>
        <v>13.182027550942923</v>
      </c>
      <c r="G108" s="461">
        <f t="shared" si="13"/>
        <v>12.976998034948604</v>
      </c>
      <c r="H108" s="461">
        <f t="shared" si="13"/>
        <v>12.828874629166762</v>
      </c>
      <c r="I108" s="461">
        <f t="shared" si="13"/>
        <v>12.891445366623845</v>
      </c>
      <c r="J108" s="462">
        <f t="shared" si="13"/>
        <v>13.335291697452099</v>
      </c>
      <c r="K108" s="463">
        <f t="shared" si="13"/>
        <v>13.642600896044002</v>
      </c>
      <c r="L108" s="461">
        <f t="shared" si="13"/>
        <v>14.155494432855225</v>
      </c>
      <c r="M108" s="461">
        <f t="shared" si="13"/>
        <v>14.954909694323415</v>
      </c>
      <c r="N108" s="461">
        <f t="shared" si="13"/>
        <v>15.645847886490454</v>
      </c>
      <c r="O108" s="461">
        <f t="shared" si="13"/>
        <v>16.203359349404206</v>
      </c>
      <c r="P108" s="461">
        <f t="shared" si="13"/>
        <v>16.559917626781903</v>
      </c>
      <c r="Q108" s="461">
        <f t="shared" si="13"/>
        <v>16.73795853666369</v>
      </c>
      <c r="R108" s="461">
        <f t="shared" si="13"/>
        <v>16.8153648703423</v>
      </c>
      <c r="S108" s="461">
        <f t="shared" si="13"/>
        <v>16.764607048194758</v>
      </c>
      <c r="T108" s="461">
        <f t="shared" si="13"/>
        <v>16.698262323720957</v>
      </c>
      <c r="U108" s="461">
        <f t="shared" si="13"/>
        <v>16.447842909683633</v>
      </c>
      <c r="V108" s="461">
        <f t="shared" si="13"/>
        <v>16.045422229017767</v>
      </c>
      <c r="W108" s="461">
        <f t="shared" si="13"/>
        <v>15.584092966503629</v>
      </c>
      <c r="X108" s="461">
        <f t="shared" si="13"/>
        <v>15.307989664452856</v>
      </c>
      <c r="Y108" s="461">
        <f t="shared" si="13"/>
        <v>15.435171964301881</v>
      </c>
      <c r="Z108" s="464">
        <f t="shared" si="13"/>
        <v>14.824013716151399</v>
      </c>
      <c r="AA108" s="460">
        <f t="shared" si="13"/>
        <v>13.937787639820879</v>
      </c>
      <c r="AB108" s="462">
        <f t="shared" si="13"/>
        <v>13.363072872869516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-357.91051819003013</v>
      </c>
      <c r="E130" s="431">
        <f t="shared" si="14"/>
        <v>-13.572164283273398</v>
      </c>
      <c r="F130" s="432">
        <f t="shared" si="14"/>
        <v>-13.182027550942923</v>
      </c>
      <c r="G130" s="432">
        <f t="shared" si="14"/>
        <v>-12.976998034948604</v>
      </c>
      <c r="H130" s="432">
        <f t="shared" si="14"/>
        <v>-12.828874629166762</v>
      </c>
      <c r="I130" s="432">
        <f t="shared" si="14"/>
        <v>-12.891445366623845</v>
      </c>
      <c r="J130" s="433">
        <f t="shared" si="14"/>
        <v>-13.335291697452099</v>
      </c>
      <c r="K130" s="434">
        <f t="shared" si="14"/>
        <v>-13.642600896044002</v>
      </c>
      <c r="L130" s="432">
        <f t="shared" si="14"/>
        <v>-14.155494432855225</v>
      </c>
      <c r="M130" s="432">
        <f t="shared" si="14"/>
        <v>-14.954909694323415</v>
      </c>
      <c r="N130" s="432">
        <f t="shared" si="14"/>
        <v>-15.645847886490454</v>
      </c>
      <c r="O130" s="432">
        <f t="shared" si="14"/>
        <v>-16.203359349404206</v>
      </c>
      <c r="P130" s="432">
        <f t="shared" si="14"/>
        <v>-16.559917626781903</v>
      </c>
      <c r="Q130" s="432">
        <f t="shared" si="14"/>
        <v>-16.73795853666369</v>
      </c>
      <c r="R130" s="432">
        <f t="shared" si="14"/>
        <v>-16.8153648703423</v>
      </c>
      <c r="S130" s="432">
        <f t="shared" si="14"/>
        <v>-16.764607048194758</v>
      </c>
      <c r="T130" s="432">
        <f t="shared" si="14"/>
        <v>-16.698262323720957</v>
      </c>
      <c r="U130" s="432">
        <f t="shared" si="14"/>
        <v>-16.447842909683633</v>
      </c>
      <c r="V130" s="432">
        <f t="shared" si="14"/>
        <v>-16.045422229017767</v>
      </c>
      <c r="W130" s="432">
        <f t="shared" si="14"/>
        <v>-15.584092966503629</v>
      </c>
      <c r="X130" s="432">
        <f t="shared" si="14"/>
        <v>-15.307989664452856</v>
      </c>
      <c r="Y130" s="432">
        <f t="shared" si="14"/>
        <v>-15.435171964301881</v>
      </c>
      <c r="Z130" s="435">
        <f t="shared" si="14"/>
        <v>-14.824013716151399</v>
      </c>
      <c r="AA130" s="431">
        <f t="shared" si="14"/>
        <v>-13.937787639820879</v>
      </c>
      <c r="AB130" s="433">
        <f t="shared" si="14"/>
        <v>-13.363072872869516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37373</v>
      </c>
      <c r="C133" s="557" t="s">
        <v>56</v>
      </c>
      <c r="D133" s="558">
        <f>D108</f>
        <v>357.91051819003013</v>
      </c>
      <c r="E133" s="558">
        <f t="shared" ref="E133:AB133" si="15">E108</f>
        <v>13.572164283273398</v>
      </c>
      <c r="F133" s="558">
        <f t="shared" si="15"/>
        <v>13.182027550942923</v>
      </c>
      <c r="G133" s="558">
        <f t="shared" si="15"/>
        <v>12.976998034948604</v>
      </c>
      <c r="H133" s="558">
        <f t="shared" si="15"/>
        <v>12.828874629166762</v>
      </c>
      <c r="I133" s="558">
        <f t="shared" si="15"/>
        <v>12.891445366623845</v>
      </c>
      <c r="J133" s="558">
        <f t="shared" si="15"/>
        <v>13.335291697452099</v>
      </c>
      <c r="K133" s="558">
        <f t="shared" si="15"/>
        <v>13.642600896044002</v>
      </c>
      <c r="L133" s="558">
        <f t="shared" si="15"/>
        <v>14.155494432855225</v>
      </c>
      <c r="M133" s="558">
        <f t="shared" si="15"/>
        <v>14.954909694323415</v>
      </c>
      <c r="N133" s="558">
        <f t="shared" si="15"/>
        <v>15.645847886490454</v>
      </c>
      <c r="O133" s="558">
        <f t="shared" si="15"/>
        <v>16.203359349404206</v>
      </c>
      <c r="P133" s="558">
        <f t="shared" si="15"/>
        <v>16.559917626781903</v>
      </c>
      <c r="Q133" s="558">
        <f t="shared" si="15"/>
        <v>16.73795853666369</v>
      </c>
      <c r="R133" s="558">
        <f t="shared" si="15"/>
        <v>16.8153648703423</v>
      </c>
      <c r="S133" s="558">
        <f t="shared" si="15"/>
        <v>16.764607048194758</v>
      </c>
      <c r="T133" s="558">
        <f t="shared" si="15"/>
        <v>16.698262323720957</v>
      </c>
      <c r="U133" s="558">
        <f t="shared" si="15"/>
        <v>16.447842909683633</v>
      </c>
      <c r="V133" s="558">
        <f t="shared" si="15"/>
        <v>16.045422229017767</v>
      </c>
      <c r="W133" s="558">
        <f t="shared" si="15"/>
        <v>15.584092966503629</v>
      </c>
      <c r="X133" s="558">
        <f t="shared" si="15"/>
        <v>15.307989664452856</v>
      </c>
      <c r="Y133" s="558">
        <f t="shared" si="15"/>
        <v>15.435171964301881</v>
      </c>
      <c r="Z133" s="558">
        <f t="shared" si="15"/>
        <v>14.824013716151399</v>
      </c>
      <c r="AA133" s="558">
        <f t="shared" si="15"/>
        <v>13.937787639820879</v>
      </c>
      <c r="AB133" s="558">
        <f t="shared" si="15"/>
        <v>13.363072872869516</v>
      </c>
    </row>
    <row r="134" spans="1:56" x14ac:dyDescent="0.3">
      <c r="A134" s="555" t="str">
        <f>VLOOKUP(WEEKDAY(B134,2),$B$148:$C$154,2,FALSE)</f>
        <v>Sat</v>
      </c>
      <c r="B134" s="556">
        <f>A3</f>
        <v>37373</v>
      </c>
      <c r="C134" s="557" t="s">
        <v>26</v>
      </c>
      <c r="D134" s="558">
        <f>SUM(D16)</f>
        <v>9477.580967851236</v>
      </c>
      <c r="E134" s="558">
        <f t="shared" ref="E134:AB134" si="16">SUM(E16)</f>
        <v>372.26953643674818</v>
      </c>
      <c r="F134" s="558">
        <f t="shared" si="16"/>
        <v>363.84929263218157</v>
      </c>
      <c r="G134" s="558">
        <f t="shared" si="16"/>
        <v>360.11981734991707</v>
      </c>
      <c r="H134" s="558">
        <f t="shared" si="16"/>
        <v>357.54675945138092</v>
      </c>
      <c r="I134" s="558">
        <f t="shared" si="16"/>
        <v>356.0424656329368</v>
      </c>
      <c r="J134" s="558">
        <f t="shared" si="16"/>
        <v>364.63824478648519</v>
      </c>
      <c r="K134" s="558">
        <f t="shared" si="16"/>
        <v>373.78261261400655</v>
      </c>
      <c r="L134" s="558">
        <f t="shared" si="16"/>
        <v>383.2304299458707</v>
      </c>
      <c r="M134" s="558">
        <f t="shared" si="16"/>
        <v>397.98648795518409</v>
      </c>
      <c r="N134" s="558">
        <f t="shared" si="16"/>
        <v>412.31627182400433</v>
      </c>
      <c r="O134" s="558">
        <f t="shared" si="16"/>
        <v>421.44370395607564</v>
      </c>
      <c r="P134" s="558">
        <f t="shared" si="16"/>
        <v>428.7286641712866</v>
      </c>
      <c r="Q134" s="558">
        <f t="shared" si="16"/>
        <v>431.67314490149528</v>
      </c>
      <c r="R134" s="558">
        <f t="shared" si="16"/>
        <v>431.51080293991123</v>
      </c>
      <c r="S134" s="558">
        <f t="shared" si="16"/>
        <v>429.47350842825449</v>
      </c>
      <c r="T134" s="558">
        <f t="shared" si="16"/>
        <v>426.00198842225336</v>
      </c>
      <c r="U134" s="558">
        <f t="shared" si="16"/>
        <v>420.86414822330107</v>
      </c>
      <c r="V134" s="558">
        <f t="shared" si="16"/>
        <v>412.00000745395459</v>
      </c>
      <c r="W134" s="558">
        <f t="shared" si="16"/>
        <v>402.77887024373302</v>
      </c>
      <c r="X134" s="558">
        <f t="shared" si="16"/>
        <v>397.80991356285193</v>
      </c>
      <c r="Y134" s="558">
        <f t="shared" si="16"/>
        <v>401.9871258833615</v>
      </c>
      <c r="Z134" s="558">
        <f t="shared" si="16"/>
        <v>391.84641397854585</v>
      </c>
      <c r="AA134" s="558">
        <f t="shared" si="16"/>
        <v>375.54520956734314</v>
      </c>
      <c r="AB134" s="558">
        <f t="shared" si="16"/>
        <v>364.13554749015418</v>
      </c>
    </row>
    <row r="135" spans="1:56" x14ac:dyDescent="0.3">
      <c r="A135" s="555" t="str">
        <f>VLOOKUP(WEEKDAY(B135,2),$B$148:$C$154,2,FALSE)</f>
        <v>Sat</v>
      </c>
      <c r="B135" s="556">
        <f>B134</f>
        <v>37373</v>
      </c>
      <c r="C135" s="557" t="s">
        <v>47</v>
      </c>
      <c r="D135" s="558">
        <f>D63</f>
        <v>9574.1956296187873</v>
      </c>
      <c r="E135" s="558">
        <f t="shared" ref="E135:AB135" si="17">E63</f>
        <v>376.8641103435429</v>
      </c>
      <c r="F135" s="558">
        <f t="shared" si="17"/>
        <v>362.37789863539172</v>
      </c>
      <c r="G135" s="558">
        <f t="shared" si="17"/>
        <v>356.32120669206319</v>
      </c>
      <c r="H135" s="558">
        <f t="shared" si="17"/>
        <v>355.92851571659958</v>
      </c>
      <c r="I135" s="558">
        <f t="shared" si="17"/>
        <v>363.03138034870551</v>
      </c>
      <c r="J135" s="558">
        <f t="shared" si="17"/>
        <v>375.57007391363067</v>
      </c>
      <c r="K135" s="558">
        <f t="shared" si="17"/>
        <v>385.69887214283074</v>
      </c>
      <c r="L135" s="558">
        <f t="shared" si="17"/>
        <v>402.57343518378752</v>
      </c>
      <c r="M135" s="558">
        <f t="shared" si="17"/>
        <v>419.56241125365875</v>
      </c>
      <c r="N135" s="558">
        <f t="shared" si="17"/>
        <v>432.65852319032547</v>
      </c>
      <c r="O135" s="558">
        <f t="shared" si="17"/>
        <v>437.87615692493455</v>
      </c>
      <c r="P135" s="558">
        <f t="shared" si="17"/>
        <v>438.56993441648382</v>
      </c>
      <c r="Q135" s="558">
        <f t="shared" si="17"/>
        <v>433.35565658634425</v>
      </c>
      <c r="R135" s="558">
        <f t="shared" si="17"/>
        <v>425.51171273794921</v>
      </c>
      <c r="S135" s="558">
        <f t="shared" si="17"/>
        <v>420.90200340437457</v>
      </c>
      <c r="T135" s="558">
        <f t="shared" si="17"/>
        <v>415.50515245654117</v>
      </c>
      <c r="U135" s="558">
        <f t="shared" si="17"/>
        <v>410.46010078150152</v>
      </c>
      <c r="V135" s="558">
        <f t="shared" si="17"/>
        <v>410.83720217213846</v>
      </c>
      <c r="W135" s="558">
        <f t="shared" si="17"/>
        <v>419.80906781021713</v>
      </c>
      <c r="X135" s="558">
        <f t="shared" si="17"/>
        <v>419.73830587657847</v>
      </c>
      <c r="Y135" s="558">
        <f t="shared" si="17"/>
        <v>404.93517346413103</v>
      </c>
      <c r="Z135" s="558">
        <f t="shared" si="17"/>
        <v>385.51497951730187</v>
      </c>
      <c r="AA135" s="558">
        <f t="shared" si="17"/>
        <v>370.01400208396785</v>
      </c>
      <c r="AB135" s="558">
        <f t="shared" si="17"/>
        <v>350.57975396578684</v>
      </c>
    </row>
    <row r="136" spans="1:56" ht="15" thickBot="1" x14ac:dyDescent="0.35">
      <c r="B136" s="557"/>
      <c r="C136" s="557" t="s">
        <v>84</v>
      </c>
      <c r="D136" s="559">
        <f>SUM(D134:D135)</f>
        <v>19051.776597470023</v>
      </c>
      <c r="E136" s="559">
        <f t="shared" ref="E136:AB136" si="18">SUM(E134:E135)</f>
        <v>749.13364678029109</v>
      </c>
      <c r="F136" s="559">
        <f t="shared" si="18"/>
        <v>726.22719126757329</v>
      </c>
      <c r="G136" s="559">
        <f t="shared" si="18"/>
        <v>716.4410240419802</v>
      </c>
      <c r="H136" s="559">
        <f t="shared" si="18"/>
        <v>713.4752751679805</v>
      </c>
      <c r="I136" s="559">
        <f t="shared" si="18"/>
        <v>719.07384598164231</v>
      </c>
      <c r="J136" s="559">
        <f t="shared" si="18"/>
        <v>740.2083187001158</v>
      </c>
      <c r="K136" s="559">
        <f t="shared" si="18"/>
        <v>759.48148475683729</v>
      </c>
      <c r="L136" s="559">
        <f t="shared" si="18"/>
        <v>785.80386512965822</v>
      </c>
      <c r="M136" s="559">
        <f t="shared" si="18"/>
        <v>817.54889920884284</v>
      </c>
      <c r="N136" s="559">
        <f t="shared" si="18"/>
        <v>844.97479501432986</v>
      </c>
      <c r="O136" s="559">
        <f t="shared" si="18"/>
        <v>859.31986088101019</v>
      </c>
      <c r="P136" s="559">
        <f t="shared" si="18"/>
        <v>867.29859858777036</v>
      </c>
      <c r="Q136" s="559">
        <f t="shared" si="18"/>
        <v>865.02880148783947</v>
      </c>
      <c r="R136" s="559">
        <f t="shared" si="18"/>
        <v>857.02251567786038</v>
      </c>
      <c r="S136" s="559">
        <f t="shared" si="18"/>
        <v>850.37551183262906</v>
      </c>
      <c r="T136" s="559">
        <f t="shared" si="18"/>
        <v>841.50714087879453</v>
      </c>
      <c r="U136" s="559">
        <f t="shared" si="18"/>
        <v>831.3242490048026</v>
      </c>
      <c r="V136" s="559">
        <f t="shared" si="18"/>
        <v>822.837209626093</v>
      </c>
      <c r="W136" s="559">
        <f t="shared" si="18"/>
        <v>822.58793805395021</v>
      </c>
      <c r="X136" s="559">
        <f t="shared" si="18"/>
        <v>817.54821943943034</v>
      </c>
      <c r="Y136" s="559">
        <f t="shared" si="18"/>
        <v>806.92229934749253</v>
      </c>
      <c r="Z136" s="559">
        <f t="shared" si="18"/>
        <v>777.36139349584778</v>
      </c>
      <c r="AA136" s="559">
        <f t="shared" si="18"/>
        <v>745.55921165131099</v>
      </c>
      <c r="AB136" s="559">
        <f t="shared" si="18"/>
        <v>714.71530145594102</v>
      </c>
    </row>
    <row r="137" spans="1:56" ht="15" thickTop="1" x14ac:dyDescent="0.3">
      <c r="D137" s="320" t="s">
        <v>92</v>
      </c>
      <c r="E137" s="321">
        <f>AVERAGE(E134:J134,AA134:AB134)</f>
        <v>364.26835916839337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2023-09-15T17:32:50Z</dcterms:modified>
</cp:coreProperties>
</file>