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879048-2311-44C9-8A14-665AA54D50BA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<sst xmlns="http://schemas.openxmlformats.org/spreadsheetml/2006/main" count="339" uniqueCount="93">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</sst>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571500</xdr:colOff>
      <xdr:row>5</xdr:row>
      <xdr:rowOff>180975</xdr:rowOff>
    </xdr:to>
    <xdr:pic>
      <xdr:nvPicPr>
        <xdr:cNvPr id="1104" name="Picture 2">
          <a:extLst>
            <a:ext uri="{FF2B5EF4-FFF2-40B4-BE49-F238E27FC236}">
              <a16:creationId xmlns:a16="http://schemas.microsoft.com/office/drawing/2014/main" id="{C5BF9402-BFCA-CC29-20EC-13F464DD5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477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06" name="Picture 2">
          <a:extLst>
            <a:ext uri="{FF2B5EF4-FFF2-40B4-BE49-F238E27FC236}">
              <a16:creationId xmlns:a16="http://schemas.microsoft.com/office/drawing/2014/main" id="{6DD15E9E-10F8-83AA-B2BE-7ED31D711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07" name="Picture 2">
          <a:extLst>
            <a:ext uri="{FF2B5EF4-FFF2-40B4-BE49-F238E27FC236}">
              <a16:creationId xmlns:a16="http://schemas.microsoft.com/office/drawing/2014/main" id="{FC9902F0-66B7-15E0-42A4-3F8902EE4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37371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26.744891867082121</v>
      </c>
      <c r="E8" s="336">
        <v>0.95436909286783178</v>
      </c>
      <c r="F8" s="337">
        <v>0.94477254917767284</v>
      </c>
      <c r="G8" s="337">
        <v>0.93097923892682988</v>
      </c>
      <c r="H8" s="337">
        <v>0.92504306317233687</v>
      </c>
      <c r="I8" s="337">
        <v>0.93928835401022304</v>
      </c>
      <c r="J8" s="338">
        <v>0.9830213274223818</v>
      </c>
      <c r="K8" s="339">
        <v>1.0484456656430474</v>
      </c>
      <c r="L8" s="337">
        <v>1.120491904407338</v>
      </c>
      <c r="M8" s="337">
        <v>1.1858560999266592</v>
      </c>
      <c r="N8" s="337">
        <v>1.2188276522766097</v>
      </c>
      <c r="O8" s="337">
        <v>1.2462964870055251</v>
      </c>
      <c r="P8" s="337">
        <v>1.2578912629782666</v>
      </c>
      <c r="Q8" s="337">
        <v>1.2605049576639795</v>
      </c>
      <c r="R8" s="337">
        <v>1.2701075280049345</v>
      </c>
      <c r="S8" s="337">
        <v>1.2752479039771147</v>
      </c>
      <c r="T8" s="337">
        <v>1.2580158862047195</v>
      </c>
      <c r="U8" s="337">
        <v>1.2262165424385465</v>
      </c>
      <c r="V8" s="337">
        <v>1.1786954883639773</v>
      </c>
      <c r="W8" s="337">
        <v>1.1423409935127502</v>
      </c>
      <c r="X8" s="337">
        <v>1.1228310240775632</v>
      </c>
      <c r="Y8" s="337">
        <v>1.1256665896177975</v>
      </c>
      <c r="Z8" s="340">
        <v>1.0942911723863598</v>
      </c>
      <c r="AA8" s="336">
        <v>1.0384321851830127</v>
      </c>
      <c r="AB8" s="338">
        <v>0.99725889783664579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865.98897174558363</v>
      </c>
      <c r="E9" s="342">
        <v>28.785128373484895</v>
      </c>
      <c r="F9" s="343">
        <v>28.119822378045026</v>
      </c>
      <c r="G9" s="343">
        <v>27.582327428304232</v>
      </c>
      <c r="H9" s="343">
        <v>27.317639317909943</v>
      </c>
      <c r="I9" s="343">
        <v>27.855438140718249</v>
      </c>
      <c r="J9" s="344">
        <v>29.860005135239231</v>
      </c>
      <c r="K9" s="345">
        <v>33.211146871149623</v>
      </c>
      <c r="L9" s="343">
        <v>36.808500595139662</v>
      </c>
      <c r="M9" s="343">
        <v>39.755359234604128</v>
      </c>
      <c r="N9" s="343">
        <v>41.475818786970777</v>
      </c>
      <c r="O9" s="343">
        <v>42.725833894365358</v>
      </c>
      <c r="P9" s="343">
        <v>43.326109912357438</v>
      </c>
      <c r="Q9" s="343">
        <v>43.590381255406925</v>
      </c>
      <c r="R9" s="343">
        <v>44.123089475036906</v>
      </c>
      <c r="S9" s="343">
        <v>44.217356641780725</v>
      </c>
      <c r="T9" s="343">
        <v>43.546502980562373</v>
      </c>
      <c r="U9" s="343">
        <v>42.232023832321765</v>
      </c>
      <c r="V9" s="343">
        <v>39.913775947985464</v>
      </c>
      <c r="W9" s="343">
        <v>36.951151470320909</v>
      </c>
      <c r="X9" s="343">
        <v>35.342048974900436</v>
      </c>
      <c r="Y9" s="343">
        <v>34.692981408663414</v>
      </c>
      <c r="Z9" s="346">
        <v>33.198889800048264</v>
      </c>
      <c r="AA9" s="342">
        <v>31.404901835829758</v>
      </c>
      <c r="AB9" s="344">
        <v>29.952738054438306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6541.1682089236965</v>
      </c>
      <c r="E10" s="349">
        <v>226.90584995323744</v>
      </c>
      <c r="F10" s="350">
        <v>223.31322733705593</v>
      </c>
      <c r="G10" s="350">
        <v>220.54319931599593</v>
      </c>
      <c r="H10" s="350">
        <v>218.81833442834133</v>
      </c>
      <c r="I10" s="350">
        <v>218.06556147505026</v>
      </c>
      <c r="J10" s="351">
        <v>233.80949993159325</v>
      </c>
      <c r="K10" s="352">
        <v>253.34066549440541</v>
      </c>
      <c r="L10" s="350">
        <v>275.30433091473077</v>
      </c>
      <c r="M10" s="350">
        <v>294.60504805420436</v>
      </c>
      <c r="N10" s="350">
        <v>304.53406837623919</v>
      </c>
      <c r="O10" s="350">
        <v>313.02277819209212</v>
      </c>
      <c r="P10" s="350">
        <v>316.73684334147265</v>
      </c>
      <c r="Q10" s="350">
        <v>317.60295717338659</v>
      </c>
      <c r="R10" s="350">
        <v>320.85632783572601</v>
      </c>
      <c r="S10" s="350">
        <v>321.52331242439425</v>
      </c>
      <c r="T10" s="350">
        <v>315.27332977349198</v>
      </c>
      <c r="U10" s="350">
        <v>305.21973134886969</v>
      </c>
      <c r="V10" s="350">
        <v>290.23929879355285</v>
      </c>
      <c r="W10" s="350">
        <v>276.055686604546</v>
      </c>
      <c r="X10" s="350">
        <v>270.94302907895172</v>
      </c>
      <c r="Y10" s="350">
        <v>270.56412381025785</v>
      </c>
      <c r="Z10" s="353">
        <v>262.64870439221886</v>
      </c>
      <c r="AA10" s="349">
        <v>250.14932308371635</v>
      </c>
      <c r="AB10" s="351">
        <v>241.09297779016572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59.49130027383633</v>
      </c>
      <c r="E11" s="355">
        <v>2.0771888846770308</v>
      </c>
      <c r="F11" s="356">
        <v>2.0519778528239594</v>
      </c>
      <c r="G11" s="356">
        <v>2.0501901508736236</v>
      </c>
      <c r="H11" s="356">
        <v>2.0451929202506514</v>
      </c>
      <c r="I11" s="356">
        <v>2.0849868946419052</v>
      </c>
      <c r="J11" s="357">
        <v>2.1808862343973487</v>
      </c>
      <c r="K11" s="358">
        <v>2.3135040168382286</v>
      </c>
      <c r="L11" s="356">
        <v>2.4584334995855466</v>
      </c>
      <c r="M11" s="356">
        <v>2.6007952755152375</v>
      </c>
      <c r="N11" s="356">
        <v>2.6640696974847051</v>
      </c>
      <c r="O11" s="356">
        <v>2.7291056836019187</v>
      </c>
      <c r="P11" s="356">
        <v>2.7769829710555514</v>
      </c>
      <c r="Q11" s="356">
        <v>2.7874868613508781</v>
      </c>
      <c r="R11" s="356">
        <v>2.7906574098481838</v>
      </c>
      <c r="S11" s="356">
        <v>2.8217068110306216</v>
      </c>
      <c r="T11" s="356">
        <v>2.8015827869595116</v>
      </c>
      <c r="U11" s="356">
        <v>2.7647088655674406</v>
      </c>
      <c r="V11" s="356">
        <v>2.6993149777156158</v>
      </c>
      <c r="W11" s="356">
        <v>2.6354359619126138</v>
      </c>
      <c r="X11" s="356">
        <v>2.5748233863081409</v>
      </c>
      <c r="Y11" s="356">
        <v>2.6094308739547145</v>
      </c>
      <c r="Z11" s="359">
        <v>2.4961634537085167</v>
      </c>
      <c r="AA11" s="355">
        <v>2.298823511851138</v>
      </c>
      <c r="AB11" s="357">
        <v>2.1778512918832384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256.87316534520158</v>
      </c>
      <c r="E12" s="362">
        <v>8.4310018585048123</v>
      </c>
      <c r="F12" s="363">
        <v>8.2233648010090441</v>
      </c>
      <c r="G12" s="363">
        <v>8.1099201825078548</v>
      </c>
      <c r="H12" s="363">
        <v>8.0494625025422692</v>
      </c>
      <c r="I12" s="363">
        <v>8.2095113497568342</v>
      </c>
      <c r="J12" s="364">
        <v>8.7996669600295085</v>
      </c>
      <c r="K12" s="365">
        <v>9.7729632080303013</v>
      </c>
      <c r="L12" s="363">
        <v>10.854475090926785</v>
      </c>
      <c r="M12" s="363">
        <v>11.775771401506118</v>
      </c>
      <c r="N12" s="363">
        <v>12.276842111233499</v>
      </c>
      <c r="O12" s="363">
        <v>12.663126563191534</v>
      </c>
      <c r="P12" s="363">
        <v>12.884220065656093</v>
      </c>
      <c r="Q12" s="363">
        <v>12.948746844232145</v>
      </c>
      <c r="R12" s="363">
        <v>13.087650741760019</v>
      </c>
      <c r="S12" s="363">
        <v>13.152986208593198</v>
      </c>
      <c r="T12" s="363">
        <v>12.986425245059714</v>
      </c>
      <c r="U12" s="363">
        <v>12.62907847167423</v>
      </c>
      <c r="V12" s="363">
        <v>11.941052513209144</v>
      </c>
      <c r="W12" s="363">
        <v>11.069261098300272</v>
      </c>
      <c r="X12" s="363">
        <v>10.576045637306766</v>
      </c>
      <c r="Y12" s="363">
        <v>10.429552938970932</v>
      </c>
      <c r="Z12" s="366">
        <v>9.9247984072166879</v>
      </c>
      <c r="AA12" s="362">
        <v>9.2793120200775672</v>
      </c>
      <c r="AB12" s="364">
        <v>8.7979291239062221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2658.3336767077817</v>
      </c>
      <c r="E13" s="367">
        <v>94.136594267644924</v>
      </c>
      <c r="F13" s="368">
        <v>93.149879598241682</v>
      </c>
      <c r="G13" s="368">
        <v>92.311974070509777</v>
      </c>
      <c r="H13" s="368">
        <v>91.489309380850855</v>
      </c>
      <c r="I13" s="368">
        <v>92.701061471782211</v>
      </c>
      <c r="J13" s="369">
        <v>97.21008054459989</v>
      </c>
      <c r="K13" s="370">
        <v>104.53654206658638</v>
      </c>
      <c r="L13" s="368">
        <v>112.01936197654476</v>
      </c>
      <c r="M13" s="368">
        <v>118.31288527698898</v>
      </c>
      <c r="N13" s="368">
        <v>121.61676285861188</v>
      </c>
      <c r="O13" s="368">
        <v>124.37003479082821</v>
      </c>
      <c r="P13" s="368">
        <v>125.52011870469023</v>
      </c>
      <c r="Q13" s="368">
        <v>126.1002099882086</v>
      </c>
      <c r="R13" s="368">
        <v>126.98306975372461</v>
      </c>
      <c r="S13" s="368">
        <v>127.51715573171714</v>
      </c>
      <c r="T13" s="368">
        <v>125.16128055523947</v>
      </c>
      <c r="U13" s="368">
        <v>121.46578033780786</v>
      </c>
      <c r="V13" s="368">
        <v>117.24650407821126</v>
      </c>
      <c r="W13" s="368">
        <v>113.3905739589372</v>
      </c>
      <c r="X13" s="368">
        <v>111.01586034646898</v>
      </c>
      <c r="Y13" s="368">
        <v>111.33270992763472</v>
      </c>
      <c r="Z13" s="371">
        <v>108.64605368425025</v>
      </c>
      <c r="AA13" s="367">
        <v>102.97573635792902</v>
      </c>
      <c r="AB13" s="369">
        <v>99.124136979772516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2974.6981423268194</v>
      </c>
      <c r="E14" s="90">
        <f t="shared" ref="E14:AB14" si="1">SUM(E11:E13)</f>
        <v>104.64478501082677</v>
      </c>
      <c r="F14" s="164">
        <f t="shared" si="1"/>
        <v>103.42522225207469</v>
      </c>
      <c r="G14" s="164">
        <f t="shared" si="1"/>
        <v>102.47208440389126</v>
      </c>
      <c r="H14" s="164">
        <f t="shared" si="1"/>
        <v>101.58396480364378</v>
      </c>
      <c r="I14" s="164">
        <f t="shared" si="1"/>
        <v>102.99555971618095</v>
      </c>
      <c r="J14" s="166">
        <f t="shared" si="1"/>
        <v>108.19063373902675</v>
      </c>
      <c r="K14" s="48">
        <f t="shared" si="1"/>
        <v>116.62300929145491</v>
      </c>
      <c r="L14" s="164">
        <f t="shared" si="1"/>
        <v>125.33227056705709</v>
      </c>
      <c r="M14" s="164">
        <f t="shared" si="1"/>
        <v>132.68945195401034</v>
      </c>
      <c r="N14" s="164">
        <f t="shared" si="1"/>
        <v>136.55767466733008</v>
      </c>
      <c r="O14" s="164">
        <f t="shared" si="1"/>
        <v>139.76226703762165</v>
      </c>
      <c r="P14" s="164">
        <f t="shared" si="1"/>
        <v>141.18132174140189</v>
      </c>
      <c r="Q14" s="164">
        <f t="shared" si="1"/>
        <v>141.83644369379164</v>
      </c>
      <c r="R14" s="164">
        <f t="shared" si="1"/>
        <v>142.8613779053328</v>
      </c>
      <c r="S14" s="164">
        <f t="shared" si="1"/>
        <v>143.49184875134097</v>
      </c>
      <c r="T14" s="164">
        <f t="shared" si="1"/>
        <v>140.94928858725871</v>
      </c>
      <c r="U14" s="164">
        <f t="shared" si="1"/>
        <v>136.85956767504953</v>
      </c>
      <c r="V14" s="164">
        <f t="shared" si="1"/>
        <v>131.88687156913602</v>
      </c>
      <c r="W14" s="164">
        <f t="shared" si="1"/>
        <v>127.09527101915009</v>
      </c>
      <c r="X14" s="164">
        <f t="shared" si="1"/>
        <v>124.16672937008389</v>
      </c>
      <c r="Y14" s="164">
        <f t="shared" si="1"/>
        <v>124.37169374056037</v>
      </c>
      <c r="Z14" s="165">
        <f t="shared" si="1"/>
        <v>121.06701554517545</v>
      </c>
      <c r="AA14" s="90">
        <f t="shared" si="1"/>
        <v>114.55387188985773</v>
      </c>
      <c r="AB14" s="166">
        <f t="shared" si="1"/>
        <v>110.09991739556197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7433.9020725363625</v>
      </c>
      <c r="E15" s="90">
        <f t="shared" ref="E15:AB15" si="2">SUM(E8:E10)</f>
        <v>256.64534741959017</v>
      </c>
      <c r="F15" s="164">
        <f t="shared" si="2"/>
        <v>252.37782226427862</v>
      </c>
      <c r="G15" s="164">
        <f t="shared" si="2"/>
        <v>249.056505983227</v>
      </c>
      <c r="H15" s="164">
        <f t="shared" si="2"/>
        <v>247.06101680942362</v>
      </c>
      <c r="I15" s="164">
        <f t="shared" si="2"/>
        <v>246.86028796977874</v>
      </c>
      <c r="J15" s="166">
        <f t="shared" si="2"/>
        <v>264.65252639425489</v>
      </c>
      <c r="K15" s="48">
        <f t="shared" si="2"/>
        <v>287.60025803119811</v>
      </c>
      <c r="L15" s="164">
        <f t="shared" si="2"/>
        <v>313.23332341427778</v>
      </c>
      <c r="M15" s="164">
        <f t="shared" si="2"/>
        <v>335.54626338873516</v>
      </c>
      <c r="N15" s="164">
        <f t="shared" si="2"/>
        <v>347.22871481548657</v>
      </c>
      <c r="O15" s="164">
        <f t="shared" si="2"/>
        <v>356.99490857346302</v>
      </c>
      <c r="P15" s="164">
        <f t="shared" si="2"/>
        <v>361.32084451680834</v>
      </c>
      <c r="Q15" s="164">
        <f t="shared" si="2"/>
        <v>362.45384338645749</v>
      </c>
      <c r="R15" s="164">
        <f t="shared" si="2"/>
        <v>366.24952483876785</v>
      </c>
      <c r="S15" s="164">
        <f t="shared" si="2"/>
        <v>367.01591697015209</v>
      </c>
      <c r="T15" s="164">
        <f t="shared" si="2"/>
        <v>360.07784864025905</v>
      </c>
      <c r="U15" s="164">
        <f t="shared" si="2"/>
        <v>348.67797172362998</v>
      </c>
      <c r="V15" s="164">
        <f t="shared" si="2"/>
        <v>331.3317702299023</v>
      </c>
      <c r="W15" s="164">
        <f t="shared" si="2"/>
        <v>314.14917906837968</v>
      </c>
      <c r="X15" s="164">
        <f t="shared" si="2"/>
        <v>307.40790907792973</v>
      </c>
      <c r="Y15" s="164">
        <f t="shared" si="2"/>
        <v>306.38277180853908</v>
      </c>
      <c r="Z15" s="165">
        <f t="shared" si="2"/>
        <v>296.9418853646535</v>
      </c>
      <c r="AA15" s="90">
        <f t="shared" si="2"/>
        <v>282.59265710472914</v>
      </c>
      <c r="AB15" s="166">
        <f t="shared" si="2"/>
        <v>272.04297474244066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10408.600214863181</v>
      </c>
      <c r="E16" s="167">
        <f t="shared" ref="E16:AB16" si="3">E14+E15</f>
        <v>361.29013243041692</v>
      </c>
      <c r="F16" s="168">
        <f t="shared" si="3"/>
        <v>355.80304451635334</v>
      </c>
      <c r="G16" s="168">
        <f t="shared" si="3"/>
        <v>351.52859038711824</v>
      </c>
      <c r="H16" s="168">
        <f t="shared" si="3"/>
        <v>348.64498161306739</v>
      </c>
      <c r="I16" s="168">
        <f t="shared" si="3"/>
        <v>349.8558476859597</v>
      </c>
      <c r="J16" s="170">
        <f t="shared" si="3"/>
        <v>372.84316013328163</v>
      </c>
      <c r="K16" s="203">
        <f t="shared" si="3"/>
        <v>404.22326732265299</v>
      </c>
      <c r="L16" s="200">
        <f t="shared" si="3"/>
        <v>438.56559398133487</v>
      </c>
      <c r="M16" s="200">
        <f t="shared" si="3"/>
        <v>468.23571534274549</v>
      </c>
      <c r="N16" s="200">
        <f t="shared" si="3"/>
        <v>483.78638948281662</v>
      </c>
      <c r="O16" s="200">
        <f t="shared" si="3"/>
        <v>496.75717561108468</v>
      </c>
      <c r="P16" s="200">
        <f t="shared" si="3"/>
        <v>502.5021662582102</v>
      </c>
      <c r="Q16" s="200">
        <f t="shared" si="3"/>
        <v>504.29028708024913</v>
      </c>
      <c r="R16" s="200">
        <f t="shared" si="3"/>
        <v>509.11090274410066</v>
      </c>
      <c r="S16" s="200">
        <f t="shared" si="3"/>
        <v>510.50776572149306</v>
      </c>
      <c r="T16" s="200">
        <f t="shared" si="3"/>
        <v>501.02713722751776</v>
      </c>
      <c r="U16" s="200">
        <f t="shared" si="3"/>
        <v>485.53753939867954</v>
      </c>
      <c r="V16" s="200">
        <f t="shared" si="3"/>
        <v>463.21864179903832</v>
      </c>
      <c r="W16" s="200">
        <f t="shared" si="3"/>
        <v>441.2444500875298</v>
      </c>
      <c r="X16" s="200">
        <f t="shared" si="3"/>
        <v>431.57463844801362</v>
      </c>
      <c r="Y16" s="200">
        <f t="shared" si="3"/>
        <v>430.75446554909945</v>
      </c>
      <c r="Z16" s="201">
        <f t="shared" si="3"/>
        <v>418.00890090982898</v>
      </c>
      <c r="AA16" s="199">
        <f t="shared" si="3"/>
        <v>397.1465289945869</v>
      </c>
      <c r="AB16" s="202">
        <f t="shared" si="3"/>
        <v>382.14289213800265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2.0771888846770308</v>
      </c>
      <c r="AL17" s="538">
        <f>$F11</f>
        <v>2.0519778528239594</v>
      </c>
      <c r="AM17" s="538">
        <f>$G11</f>
        <v>2.0501901508736236</v>
      </c>
      <c r="AN17" s="538">
        <f>$H11</f>
        <v>2.0451929202506514</v>
      </c>
      <c r="AO17" s="538"/>
      <c r="AP17" s="538">
        <f>$E12</f>
        <v>8.4310018585048123</v>
      </c>
      <c r="AQ17" s="538">
        <f>$F12</f>
        <v>8.2233648010090441</v>
      </c>
      <c r="AR17" s="538">
        <f>$G12</f>
        <v>8.1099201825078548</v>
      </c>
      <c r="AS17" s="538">
        <f>$H12</f>
        <v>8.0494625025422692</v>
      </c>
      <c r="AT17" s="538"/>
      <c r="AU17" s="538">
        <f>$E13</f>
        <v>94.136594267644924</v>
      </c>
      <c r="AV17" s="538">
        <f>$F13</f>
        <v>93.149879598241682</v>
      </c>
      <c r="AW17" s="538">
        <f>$G13</f>
        <v>92.311974070509777</v>
      </c>
      <c r="AX17" s="538">
        <f>$H13</f>
        <v>91.489309380850855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2.0849868946419052</v>
      </c>
      <c r="AL18" s="538">
        <f>$J11</f>
        <v>2.1808862343973487</v>
      </c>
      <c r="AM18" s="538">
        <f>$K11</f>
        <v>2.3135040168382286</v>
      </c>
      <c r="AN18" s="538">
        <f>$L11</f>
        <v>2.4584334995855466</v>
      </c>
      <c r="AO18" s="538"/>
      <c r="AP18" s="538">
        <f>$I12</f>
        <v>8.2095113497568342</v>
      </c>
      <c r="AQ18" s="538">
        <f>$J12</f>
        <v>8.7996669600295085</v>
      </c>
      <c r="AR18" s="538">
        <f>$K12</f>
        <v>9.7729632080303013</v>
      </c>
      <c r="AS18" s="538">
        <f>$L12</f>
        <v>10.854475090926785</v>
      </c>
      <c r="AT18" s="538"/>
      <c r="AU18" s="539">
        <f>$I13</f>
        <v>92.701061471782211</v>
      </c>
      <c r="AV18" s="539">
        <f>$J13</f>
        <v>97.21008054459989</v>
      </c>
      <c r="AW18" s="539">
        <f>$K13</f>
        <v>104.53654206658638</v>
      </c>
      <c r="AX18" s="539">
        <f>$L13</f>
        <v>112.01936197654476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2.6007952755152375</v>
      </c>
      <c r="AL19" s="538">
        <f>$N11</f>
        <v>2.6640696974847051</v>
      </c>
      <c r="AM19" s="538">
        <f>$O11</f>
        <v>2.7291056836019187</v>
      </c>
      <c r="AN19" s="538">
        <f>$P11</f>
        <v>2.7769829710555514</v>
      </c>
      <c r="AO19" s="538"/>
      <c r="AP19" s="538">
        <f>$M12</f>
        <v>11.775771401506118</v>
      </c>
      <c r="AQ19" s="538">
        <f>$N12</f>
        <v>12.276842111233499</v>
      </c>
      <c r="AR19" s="538">
        <f>$O12</f>
        <v>12.663126563191534</v>
      </c>
      <c r="AS19" s="538">
        <f>$P12</f>
        <v>12.884220065656093</v>
      </c>
      <c r="AT19" s="538"/>
      <c r="AU19" s="538">
        <f>$M13</f>
        <v>118.31288527698898</v>
      </c>
      <c r="AV19" s="538">
        <f>$N13</f>
        <v>121.61676285861188</v>
      </c>
      <c r="AW19" s="538">
        <f>$O13</f>
        <v>124.37003479082821</v>
      </c>
      <c r="AX19" s="538">
        <f>$P13</f>
        <v>125.52011870469023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2.7874868613508781</v>
      </c>
      <c r="AL20" s="538">
        <f>$R11</f>
        <v>2.7906574098481838</v>
      </c>
      <c r="AM20" s="538">
        <f>$S11</f>
        <v>2.8217068110306216</v>
      </c>
      <c r="AN20" s="538">
        <f>$T11</f>
        <v>2.8015827869595116</v>
      </c>
      <c r="AO20" s="538"/>
      <c r="AP20" s="538">
        <f>$Q12</f>
        <v>12.948746844232145</v>
      </c>
      <c r="AQ20" s="538">
        <f>$R12</f>
        <v>13.087650741760019</v>
      </c>
      <c r="AR20" s="538">
        <f>$S12</f>
        <v>13.152986208593198</v>
      </c>
      <c r="AS20" s="538">
        <f>$T12</f>
        <v>12.986425245059714</v>
      </c>
      <c r="AT20" s="538"/>
      <c r="AU20" s="538">
        <f>$Q13</f>
        <v>126.1002099882086</v>
      </c>
      <c r="AV20" s="538">
        <f>$R13</f>
        <v>126.98306975372461</v>
      </c>
      <c r="AW20" s="538">
        <f>$S13</f>
        <v>127.51715573171714</v>
      </c>
      <c r="AX20" s="538">
        <f>$T13</f>
        <v>125.16128055523947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2.7647088655674406</v>
      </c>
      <c r="AL21" s="538">
        <f>$V11</f>
        <v>2.6993149777156158</v>
      </c>
      <c r="AM21" s="538">
        <f>$W11</f>
        <v>2.6354359619126138</v>
      </c>
      <c r="AN21" s="538">
        <f>$X11</f>
        <v>2.5748233863081409</v>
      </c>
      <c r="AO21" s="538"/>
      <c r="AP21" s="538">
        <f>$U12</f>
        <v>12.62907847167423</v>
      </c>
      <c r="AQ21" s="538">
        <f>$V12</f>
        <v>11.941052513209144</v>
      </c>
      <c r="AR21" s="538">
        <f>$W12</f>
        <v>11.069261098300272</v>
      </c>
      <c r="AS21" s="538">
        <f>$X12</f>
        <v>10.576045637306766</v>
      </c>
      <c r="AT21" s="538"/>
      <c r="AU21" s="538">
        <f>$U13</f>
        <v>121.46578033780786</v>
      </c>
      <c r="AV21" s="538">
        <f>$V13</f>
        <v>117.24650407821126</v>
      </c>
      <c r="AW21" s="538">
        <f>$W13</f>
        <v>113.3905739589372</v>
      </c>
      <c r="AX21" s="538">
        <f>$X13</f>
        <v>111.01586034646898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2.6094308739547145</v>
      </c>
      <c r="AL22" s="538">
        <f>$Z11</f>
        <v>2.4961634537085167</v>
      </c>
      <c r="AM22" s="538">
        <f>$AA11</f>
        <v>2.298823511851138</v>
      </c>
      <c r="AN22" s="540">
        <f>$AB11</f>
        <v>2.1778512918832384</v>
      </c>
      <c r="AO22" s="538"/>
      <c r="AP22" s="538">
        <f>$Y12</f>
        <v>10.429552938970932</v>
      </c>
      <c r="AQ22" s="538">
        <f>$Z12</f>
        <v>9.9247984072166879</v>
      </c>
      <c r="AR22" s="538">
        <f>$AA12</f>
        <v>9.2793120200775672</v>
      </c>
      <c r="AS22" s="540">
        <f>$AB12</f>
        <v>8.7979291239062221</v>
      </c>
      <c r="AT22" s="538"/>
      <c r="AU22" s="538">
        <f>$Y13</f>
        <v>111.33270992763472</v>
      </c>
      <c r="AV22" s="538">
        <f>$Z13</f>
        <v>108.64605368425025</v>
      </c>
      <c r="AW22" s="538">
        <f>$AA13</f>
        <v>102.97573635792902</v>
      </c>
      <c r="AX22" s="540">
        <f>$AB13</f>
        <v>99.124136979772516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59.49130027383633</v>
      </c>
      <c r="AO23" s="538"/>
      <c r="AP23" s="538"/>
      <c r="AQ23" s="538"/>
      <c r="AR23" s="538"/>
      <c r="AS23" s="318">
        <f>SUM(AP17:AS22)</f>
        <v>256.87316534520158</v>
      </c>
      <c r="AT23" s="538"/>
      <c r="AU23" s="538"/>
      <c r="AV23" s="538"/>
      <c r="AW23" s="538"/>
      <c r="AX23" s="318">
        <f>SUM(AU17:AX22)</f>
        <v>2658.3336767077817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3967.3997851368185</v>
      </c>
      <c r="E52" s="431">
        <f t="shared" si="4"/>
        <v>113.70986756958308</v>
      </c>
      <c r="F52" s="432">
        <f t="shared" si="4"/>
        <v>119.19695548364666</v>
      </c>
      <c r="G52" s="432">
        <f t="shared" si="4"/>
        <v>123.47140961288176</v>
      </c>
      <c r="H52" s="432">
        <f t="shared" si="4"/>
        <v>126.35501838693261</v>
      </c>
      <c r="I52" s="432">
        <f t="shared" si="4"/>
        <v>125.1441523140403</v>
      </c>
      <c r="J52" s="433">
        <f t="shared" si="4"/>
        <v>102.15683986671837</v>
      </c>
      <c r="K52" s="434">
        <f t="shared" si="4"/>
        <v>256.77673267734701</v>
      </c>
      <c r="L52" s="432">
        <f t="shared" si="4"/>
        <v>222.43440601866513</v>
      </c>
      <c r="M52" s="432">
        <f t="shared" si="4"/>
        <v>192.76428465725451</v>
      </c>
      <c r="N52" s="432">
        <f t="shared" si="4"/>
        <v>177.21361051718338</v>
      </c>
      <c r="O52" s="432">
        <f t="shared" si="4"/>
        <v>164.24282438891532</v>
      </c>
      <c r="P52" s="432">
        <f t="shared" si="4"/>
        <v>158.4978337417898</v>
      </c>
      <c r="Q52" s="432">
        <f t="shared" si="4"/>
        <v>156.70971291975087</v>
      </c>
      <c r="R52" s="432">
        <f t="shared" si="4"/>
        <v>151.88909725589934</v>
      </c>
      <c r="S52" s="432">
        <f t="shared" si="4"/>
        <v>150.49223427850694</v>
      </c>
      <c r="T52" s="432">
        <f t="shared" si="4"/>
        <v>159.97286277248224</v>
      </c>
      <c r="U52" s="432">
        <f t="shared" si="4"/>
        <v>175.46246060132046</v>
      </c>
      <c r="V52" s="432">
        <f t="shared" si="4"/>
        <v>197.78135820096168</v>
      </c>
      <c r="W52" s="432">
        <f t="shared" si="4"/>
        <v>219.7555499124702</v>
      </c>
      <c r="X52" s="432">
        <f t="shared" si="4"/>
        <v>229.42536155198638</v>
      </c>
      <c r="Y52" s="432">
        <f t="shared" si="4"/>
        <v>230.24553445090055</v>
      </c>
      <c r="Z52" s="435">
        <f t="shared" si="4"/>
        <v>242.99109909017102</v>
      </c>
      <c r="AA52" s="431">
        <f t="shared" si="4"/>
        <v>77.853471005413098</v>
      </c>
      <c r="AB52" s="433">
        <f t="shared" si="4"/>
        <v>92.857107861997349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5140.3568056016557</v>
      </c>
      <c r="E57" s="336">
        <v>172.00359604313383</v>
      </c>
      <c r="F57" s="337">
        <v>163.42718657168294</v>
      </c>
      <c r="G57" s="337">
        <v>160.51062447969187</v>
      </c>
      <c r="H57" s="337">
        <v>161.19760515503091</v>
      </c>
      <c r="I57" s="337">
        <v>168.98530078188671</v>
      </c>
      <c r="J57" s="338">
        <v>185.05618913600927</v>
      </c>
      <c r="K57" s="339">
        <v>206.93502448157676</v>
      </c>
      <c r="L57" s="337">
        <v>227.11491911232068</v>
      </c>
      <c r="M57" s="337">
        <v>240.71562229681737</v>
      </c>
      <c r="N57" s="337">
        <v>249.66798392504037</v>
      </c>
      <c r="O57" s="337">
        <v>256.31501217940087</v>
      </c>
      <c r="P57" s="337">
        <v>259.28389185602606</v>
      </c>
      <c r="Q57" s="337">
        <v>261.60217398117612</v>
      </c>
      <c r="R57" s="337">
        <v>263.70530668771926</v>
      </c>
      <c r="S57" s="337">
        <v>259.21140372198596</v>
      </c>
      <c r="T57" s="337">
        <v>250.61103435595288</v>
      </c>
      <c r="U57" s="337">
        <v>239.48952440690161</v>
      </c>
      <c r="V57" s="337">
        <v>227.00023606877548</v>
      </c>
      <c r="W57" s="337">
        <v>219.6317698854557</v>
      </c>
      <c r="X57" s="337">
        <v>213.27737099625784</v>
      </c>
      <c r="Y57" s="337">
        <v>205.07677114411581</v>
      </c>
      <c r="Z57" s="340">
        <v>194.2861144473672</v>
      </c>
      <c r="AA57" s="336">
        <v>182.38351112359925</v>
      </c>
      <c r="AB57" s="338">
        <v>172.86863276373057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3056.3452298446118</v>
      </c>
      <c r="E58" s="449">
        <v>98.20097977991152</v>
      </c>
      <c r="F58" s="450">
        <v>95.080011734599609</v>
      </c>
      <c r="G58" s="450">
        <v>94.812983939946591</v>
      </c>
      <c r="H58" s="450">
        <v>96.7854297134501</v>
      </c>
      <c r="I58" s="450">
        <v>100.31180866792576</v>
      </c>
      <c r="J58" s="451">
        <v>109.74466023473995</v>
      </c>
      <c r="K58" s="452">
        <v>121.53021616711183</v>
      </c>
      <c r="L58" s="450">
        <v>136.66029205769277</v>
      </c>
      <c r="M58" s="450">
        <v>145.17083904930519</v>
      </c>
      <c r="N58" s="450">
        <v>150.58319734902165</v>
      </c>
      <c r="O58" s="450">
        <v>153.06064301601401</v>
      </c>
      <c r="P58" s="450">
        <v>153.99837395696599</v>
      </c>
      <c r="Q58" s="450">
        <v>157.10000174256311</v>
      </c>
      <c r="R58" s="450">
        <v>156.50419020135635</v>
      </c>
      <c r="S58" s="450">
        <v>153.59953484786959</v>
      </c>
      <c r="T58" s="450">
        <v>147.45746927403724</v>
      </c>
      <c r="U58" s="450">
        <v>141.17910599961502</v>
      </c>
      <c r="V58" s="450">
        <v>136.43486922442116</v>
      </c>
      <c r="W58" s="450">
        <v>134.87102580608052</v>
      </c>
      <c r="X58" s="450">
        <v>131.59225494570526</v>
      </c>
      <c r="Y58" s="450">
        <v>122.06314120648074</v>
      </c>
      <c r="Z58" s="453">
        <v>114.3781857699763</v>
      </c>
      <c r="AA58" s="449">
        <v>106.06101219903704</v>
      </c>
      <c r="AB58" s="451">
        <v>99.165002960784577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4262.868682378531</v>
      </c>
      <c r="E59" s="355">
        <v>131.42907226755193</v>
      </c>
      <c r="F59" s="356">
        <v>120.861913927128</v>
      </c>
      <c r="G59" s="356">
        <v>118.49272090358198</v>
      </c>
      <c r="H59" s="356">
        <v>120.31657242031656</v>
      </c>
      <c r="I59" s="356">
        <v>130.5686720414065</v>
      </c>
      <c r="J59" s="357">
        <v>149.18519328742653</v>
      </c>
      <c r="K59" s="358">
        <v>174.20753338381095</v>
      </c>
      <c r="L59" s="356">
        <v>194.74826829799088</v>
      </c>
      <c r="M59" s="356">
        <v>208.99209026858452</v>
      </c>
      <c r="N59" s="356">
        <v>217.64976536112923</v>
      </c>
      <c r="O59" s="356">
        <v>223.05757797611352</v>
      </c>
      <c r="P59" s="356">
        <v>225.1918031286481</v>
      </c>
      <c r="Q59" s="356">
        <v>228.8095679066212</v>
      </c>
      <c r="R59" s="356">
        <v>231.04025635108579</v>
      </c>
      <c r="S59" s="356">
        <v>225.65608368210465</v>
      </c>
      <c r="T59" s="356">
        <v>215.00573783385937</v>
      </c>
      <c r="U59" s="356">
        <v>201.41686395120615</v>
      </c>
      <c r="V59" s="356">
        <v>188.86664899550007</v>
      </c>
      <c r="W59" s="356">
        <v>183.55572391947018</v>
      </c>
      <c r="X59" s="356">
        <v>179.07547963032425</v>
      </c>
      <c r="Y59" s="356">
        <v>168.60639048263849</v>
      </c>
      <c r="Z59" s="359">
        <v>154.61702654081424</v>
      </c>
      <c r="AA59" s="355">
        <v>140.94432361097824</v>
      </c>
      <c r="AB59" s="357">
        <v>130.57339621024079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630.36744125546716</v>
      </c>
      <c r="E60" s="367">
        <v>20.658307726609515</v>
      </c>
      <c r="F60" s="368">
        <v>20.219491857672509</v>
      </c>
      <c r="G60" s="368">
        <v>20.145354757014402</v>
      </c>
      <c r="H60" s="368">
        <v>20.410724291081955</v>
      </c>
      <c r="I60" s="368">
        <v>21.360400925186703</v>
      </c>
      <c r="J60" s="369">
        <v>23.680077619951675</v>
      </c>
      <c r="K60" s="370">
        <v>26.600085256160039</v>
      </c>
      <c r="L60" s="368">
        <v>29.288045698125348</v>
      </c>
      <c r="M60" s="368">
        <v>30.382669495524294</v>
      </c>
      <c r="N60" s="368">
        <v>31.678429354303951</v>
      </c>
      <c r="O60" s="368">
        <v>31.975645835898977</v>
      </c>
      <c r="P60" s="368">
        <v>32.10356017682259</v>
      </c>
      <c r="Q60" s="368">
        <v>32.508671825318601</v>
      </c>
      <c r="R60" s="368">
        <v>32.057119890954432</v>
      </c>
      <c r="S60" s="368">
        <v>31.103836036323678</v>
      </c>
      <c r="T60" s="368">
        <v>29.925076163386418</v>
      </c>
      <c r="U60" s="368">
        <v>28.120888544066663</v>
      </c>
      <c r="V60" s="368">
        <v>26.737267560842998</v>
      </c>
      <c r="W60" s="368">
        <v>25.837732472870666</v>
      </c>
      <c r="X60" s="368">
        <v>25.243339712780234</v>
      </c>
      <c r="Y60" s="368">
        <v>24.076045309904142</v>
      </c>
      <c r="Z60" s="371">
        <v>23.10068810072098</v>
      </c>
      <c r="AA60" s="367">
        <v>22.101223700069099</v>
      </c>
      <c r="AB60" s="369">
        <v>21.052758943877411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4893.2361236339993</v>
      </c>
      <c r="E61" s="517">
        <f t="shared" ref="E61:AB61" si="6">SUM(E59:E60)</f>
        <v>152.08737999416144</v>
      </c>
      <c r="F61" s="518">
        <f t="shared" si="6"/>
        <v>141.08140578480049</v>
      </c>
      <c r="G61" s="518">
        <f t="shared" si="6"/>
        <v>138.63807566059637</v>
      </c>
      <c r="H61" s="518">
        <f t="shared" si="6"/>
        <v>140.72729671139851</v>
      </c>
      <c r="I61" s="518">
        <f t="shared" si="6"/>
        <v>151.9290729665932</v>
      </c>
      <c r="J61" s="519">
        <f t="shared" si="6"/>
        <v>172.8652709073782</v>
      </c>
      <c r="K61" s="520">
        <f t="shared" si="6"/>
        <v>200.807618639971</v>
      </c>
      <c r="L61" s="518">
        <f t="shared" si="6"/>
        <v>224.03631399611623</v>
      </c>
      <c r="M61" s="518">
        <f t="shared" si="6"/>
        <v>239.3747597641088</v>
      </c>
      <c r="N61" s="518">
        <f t="shared" si="6"/>
        <v>249.32819471543317</v>
      </c>
      <c r="O61" s="518">
        <f t="shared" si="6"/>
        <v>255.03322381201249</v>
      </c>
      <c r="P61" s="518">
        <f t="shared" si="6"/>
        <v>257.29536330547069</v>
      </c>
      <c r="Q61" s="518">
        <f t="shared" si="6"/>
        <v>261.3182397319398</v>
      </c>
      <c r="R61" s="518">
        <f t="shared" si="6"/>
        <v>263.09737624204024</v>
      </c>
      <c r="S61" s="518">
        <f t="shared" si="6"/>
        <v>256.75991971842831</v>
      </c>
      <c r="T61" s="518">
        <f t="shared" si="6"/>
        <v>244.93081399724579</v>
      </c>
      <c r="U61" s="518">
        <f t="shared" si="6"/>
        <v>229.53775249527283</v>
      </c>
      <c r="V61" s="518">
        <f t="shared" si="6"/>
        <v>215.60391655634308</v>
      </c>
      <c r="W61" s="518">
        <f t="shared" si="6"/>
        <v>209.39345639234085</v>
      </c>
      <c r="X61" s="518">
        <f t="shared" si="6"/>
        <v>204.31881934310448</v>
      </c>
      <c r="Y61" s="518">
        <f t="shared" si="6"/>
        <v>192.68243579254263</v>
      </c>
      <c r="Z61" s="521">
        <f t="shared" si="6"/>
        <v>177.71771464153522</v>
      </c>
      <c r="AA61" s="517">
        <f t="shared" si="6"/>
        <v>163.04554731104736</v>
      </c>
      <c r="AB61" s="519">
        <f t="shared" si="6"/>
        <v>151.62615515411821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8196.7020354462675</v>
      </c>
      <c r="E62" s="90">
        <f t="shared" ref="E62:AB62" si="7">SUM(E57:E58)</f>
        <v>270.20457582304533</v>
      </c>
      <c r="F62" s="164">
        <f t="shared" si="7"/>
        <v>258.50719830628253</v>
      </c>
      <c r="G62" s="164">
        <f t="shared" si="7"/>
        <v>255.32360841963845</v>
      </c>
      <c r="H62" s="164">
        <f t="shared" si="7"/>
        <v>257.98303486848101</v>
      </c>
      <c r="I62" s="164">
        <f t="shared" si="7"/>
        <v>269.29710944981247</v>
      </c>
      <c r="J62" s="166">
        <f t="shared" si="7"/>
        <v>294.80084937074923</v>
      </c>
      <c r="K62" s="48">
        <f t="shared" si="7"/>
        <v>328.46524064868856</v>
      </c>
      <c r="L62" s="164">
        <f t="shared" si="7"/>
        <v>363.77521117001345</v>
      </c>
      <c r="M62" s="164">
        <f t="shared" si="7"/>
        <v>385.88646134612259</v>
      </c>
      <c r="N62" s="164">
        <f t="shared" si="7"/>
        <v>400.25118127406199</v>
      </c>
      <c r="O62" s="164">
        <f t="shared" si="7"/>
        <v>409.37565519541488</v>
      </c>
      <c r="P62" s="164">
        <f t="shared" si="7"/>
        <v>413.28226581299202</v>
      </c>
      <c r="Q62" s="164">
        <f t="shared" si="7"/>
        <v>418.70217572373923</v>
      </c>
      <c r="R62" s="164">
        <f t="shared" si="7"/>
        <v>420.20949688907558</v>
      </c>
      <c r="S62" s="164">
        <f t="shared" si="7"/>
        <v>412.81093856985558</v>
      </c>
      <c r="T62" s="164">
        <f t="shared" si="7"/>
        <v>398.06850362999012</v>
      </c>
      <c r="U62" s="164">
        <f t="shared" si="7"/>
        <v>380.66863040651663</v>
      </c>
      <c r="V62" s="164">
        <f t="shared" si="7"/>
        <v>363.43510529319667</v>
      </c>
      <c r="W62" s="164">
        <f t="shared" si="7"/>
        <v>354.50279569153622</v>
      </c>
      <c r="X62" s="164">
        <f t="shared" si="7"/>
        <v>344.86962594196314</v>
      </c>
      <c r="Y62" s="164">
        <f t="shared" si="7"/>
        <v>327.13991235059655</v>
      </c>
      <c r="Z62" s="165">
        <f t="shared" si="7"/>
        <v>308.66430021734351</v>
      </c>
      <c r="AA62" s="90">
        <f t="shared" si="7"/>
        <v>288.44452332263631</v>
      </c>
      <c r="AB62" s="166">
        <f t="shared" si="7"/>
        <v>272.03363572451514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13089.938159080268</v>
      </c>
      <c r="E63" s="460">
        <f t="shared" ref="E63:AB63" si="8">E61+E62</f>
        <v>422.29195581720677</v>
      </c>
      <c r="F63" s="461">
        <f t="shared" si="8"/>
        <v>399.58860409108303</v>
      </c>
      <c r="G63" s="461">
        <f t="shared" si="8"/>
        <v>393.96168408023482</v>
      </c>
      <c r="H63" s="461">
        <f t="shared" si="8"/>
        <v>398.71033157987949</v>
      </c>
      <c r="I63" s="461">
        <f t="shared" si="8"/>
        <v>421.22618241640566</v>
      </c>
      <c r="J63" s="462">
        <f t="shared" si="8"/>
        <v>467.66612027812744</v>
      </c>
      <c r="K63" s="463">
        <f t="shared" si="8"/>
        <v>529.27285928865956</v>
      </c>
      <c r="L63" s="461">
        <f t="shared" si="8"/>
        <v>587.81152516612974</v>
      </c>
      <c r="M63" s="461">
        <f t="shared" si="8"/>
        <v>625.26122111023142</v>
      </c>
      <c r="N63" s="461">
        <f t="shared" si="8"/>
        <v>649.57937598949513</v>
      </c>
      <c r="O63" s="461">
        <f t="shared" si="8"/>
        <v>664.40887900742734</v>
      </c>
      <c r="P63" s="461">
        <f t="shared" si="8"/>
        <v>670.57762911846271</v>
      </c>
      <c r="Q63" s="461">
        <f t="shared" si="8"/>
        <v>680.02041545567909</v>
      </c>
      <c r="R63" s="461">
        <f t="shared" si="8"/>
        <v>683.30687313111582</v>
      </c>
      <c r="S63" s="461">
        <f t="shared" si="8"/>
        <v>669.57085828828394</v>
      </c>
      <c r="T63" s="461">
        <f t="shared" si="8"/>
        <v>642.99931762723588</v>
      </c>
      <c r="U63" s="461">
        <f t="shared" si="8"/>
        <v>610.20638290178942</v>
      </c>
      <c r="V63" s="461">
        <f t="shared" si="8"/>
        <v>579.03902184953972</v>
      </c>
      <c r="W63" s="461">
        <f t="shared" si="8"/>
        <v>563.89625208387702</v>
      </c>
      <c r="X63" s="461">
        <f t="shared" si="8"/>
        <v>549.18844528506759</v>
      </c>
      <c r="Y63" s="461">
        <f t="shared" si="8"/>
        <v>519.82234814313915</v>
      </c>
      <c r="Z63" s="464">
        <f t="shared" si="8"/>
        <v>486.38201485887873</v>
      </c>
      <c r="AA63" s="460">
        <f t="shared" si="8"/>
        <v>451.49007063368367</v>
      </c>
      <c r="AB63" s="462">
        <f t="shared" si="8"/>
        <v>423.65979087863332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131.42907226755193</v>
      </c>
      <c r="AL66" s="538">
        <f>$F59</f>
        <v>120.861913927128</v>
      </c>
      <c r="AM66" s="538">
        <f>$G59</f>
        <v>118.49272090358198</v>
      </c>
      <c r="AN66" s="538">
        <f>$H59</f>
        <v>120.31657242031656</v>
      </c>
      <c r="AO66" s="538"/>
      <c r="AP66" s="538">
        <f>$E60</f>
        <v>20.658307726609515</v>
      </c>
      <c r="AQ66" s="538">
        <f>$F60</f>
        <v>20.219491857672509</v>
      </c>
      <c r="AR66" s="538">
        <f>$G60</f>
        <v>20.145354757014402</v>
      </c>
      <c r="AS66" s="538">
        <f>$H60</f>
        <v>20.410724291081955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130.5686720414065</v>
      </c>
      <c r="AL67" s="538">
        <f>$J59</f>
        <v>149.18519328742653</v>
      </c>
      <c r="AM67" s="538">
        <f>$K59</f>
        <v>174.20753338381095</v>
      </c>
      <c r="AN67" s="538">
        <f>$L59</f>
        <v>194.74826829799088</v>
      </c>
      <c r="AO67" s="538"/>
      <c r="AP67" s="538">
        <f>$I60</f>
        <v>21.360400925186703</v>
      </c>
      <c r="AQ67" s="538">
        <f>$J60</f>
        <v>23.680077619951675</v>
      </c>
      <c r="AR67" s="538">
        <f>$K60</f>
        <v>26.600085256160039</v>
      </c>
      <c r="AS67" s="538">
        <f>$L60</f>
        <v>29.288045698125348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208.99209026858452</v>
      </c>
      <c r="AL68" s="538">
        <f>$N59</f>
        <v>217.64976536112923</v>
      </c>
      <c r="AM68" s="538">
        <f>$O59</f>
        <v>223.05757797611352</v>
      </c>
      <c r="AN68" s="538">
        <f>$P59</f>
        <v>225.1918031286481</v>
      </c>
      <c r="AO68" s="538"/>
      <c r="AP68" s="538">
        <f>$M60</f>
        <v>30.382669495524294</v>
      </c>
      <c r="AQ68" s="538">
        <f>$N60</f>
        <v>31.678429354303951</v>
      </c>
      <c r="AR68" s="538">
        <f>$O60</f>
        <v>31.975645835898977</v>
      </c>
      <c r="AS68" s="538">
        <f>$P60</f>
        <v>32.10356017682259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228.8095679066212</v>
      </c>
      <c r="AL69" s="538">
        <f>$R59</f>
        <v>231.04025635108579</v>
      </c>
      <c r="AM69" s="538">
        <f>$S59</f>
        <v>225.65608368210465</v>
      </c>
      <c r="AN69" s="538">
        <f>$T59</f>
        <v>215.00573783385937</v>
      </c>
      <c r="AO69" s="538"/>
      <c r="AP69" s="538">
        <f>$Q60</f>
        <v>32.508671825318601</v>
      </c>
      <c r="AQ69" s="538">
        <f>$R60</f>
        <v>32.057119890954432</v>
      </c>
      <c r="AR69" s="538">
        <f>$S60</f>
        <v>31.103836036323678</v>
      </c>
      <c r="AS69" s="538">
        <f>$T60</f>
        <v>29.925076163386418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201.41686395120615</v>
      </c>
      <c r="AL70" s="538">
        <f>$V59</f>
        <v>188.86664899550007</v>
      </c>
      <c r="AM70" s="538">
        <f>$W59</f>
        <v>183.55572391947018</v>
      </c>
      <c r="AN70" s="538">
        <f>$X59</f>
        <v>179.07547963032425</v>
      </c>
      <c r="AO70" s="538"/>
      <c r="AP70" s="538">
        <f>$U60</f>
        <v>28.120888544066663</v>
      </c>
      <c r="AQ70" s="538">
        <f>$V60</f>
        <v>26.737267560842998</v>
      </c>
      <c r="AR70" s="538">
        <f>$W60</f>
        <v>25.837732472870666</v>
      </c>
      <c r="AS70" s="538">
        <f>$X60</f>
        <v>25.243339712780234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168.60639048263849</v>
      </c>
      <c r="AL71" s="538">
        <f>$Z59</f>
        <v>154.61702654081424</v>
      </c>
      <c r="AM71" s="538">
        <f>$AA59</f>
        <v>140.94432361097824</v>
      </c>
      <c r="AN71" s="540">
        <f>$AB59</f>
        <v>130.57339621024079</v>
      </c>
      <c r="AO71" s="538"/>
      <c r="AP71" s="538">
        <f>$Y60</f>
        <v>24.076045309904142</v>
      </c>
      <c r="AQ71" s="538">
        <f>$Z60</f>
        <v>23.10068810072098</v>
      </c>
      <c r="AR71" s="538">
        <f>$AA60</f>
        <v>22.101223700069099</v>
      </c>
      <c r="AS71" s="540">
        <f>$AB60</f>
        <v>21.052758943877411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4262.868682378531</v>
      </c>
      <c r="AO72" s="538"/>
      <c r="AP72" s="538"/>
      <c r="AQ72" s="538"/>
      <c r="AR72" s="538"/>
      <c r="AS72" s="318">
        <f>SUM(AP66:AS71)</f>
        <v>630.36744125546716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719.06184091973228</v>
      </c>
      <c r="E99" s="431">
        <f t="shared" si="9"/>
        <v>-21.29195581720677</v>
      </c>
      <c r="F99" s="432">
        <f t="shared" si="9"/>
        <v>1.4113959089169725</v>
      </c>
      <c r="G99" s="432">
        <f t="shared" si="9"/>
        <v>7.0383159197651821</v>
      </c>
      <c r="H99" s="432">
        <f t="shared" si="9"/>
        <v>2.2896684201205062</v>
      </c>
      <c r="I99" s="432">
        <f t="shared" si="9"/>
        <v>-20.226182416405663</v>
      </c>
      <c r="J99" s="433">
        <f t="shared" si="9"/>
        <v>-66.666120278127437</v>
      </c>
      <c r="K99" s="434">
        <f t="shared" si="9"/>
        <v>132.72714071134044</v>
      </c>
      <c r="L99" s="432">
        <f t="shared" si="9"/>
        <v>74.188474833870259</v>
      </c>
      <c r="M99" s="432">
        <f t="shared" si="9"/>
        <v>37.738778889768582</v>
      </c>
      <c r="N99" s="432">
        <f t="shared" si="9"/>
        <v>13.420624010504866</v>
      </c>
      <c r="O99" s="432">
        <f t="shared" si="9"/>
        <v>-1.4088790074273447</v>
      </c>
      <c r="P99" s="432">
        <f t="shared" si="9"/>
        <v>-7.5776291184627098</v>
      </c>
      <c r="Q99" s="432">
        <f t="shared" si="9"/>
        <v>-17.020415455679085</v>
      </c>
      <c r="R99" s="432">
        <f t="shared" si="9"/>
        <v>-20.306873131115822</v>
      </c>
      <c r="S99" s="432">
        <f t="shared" si="9"/>
        <v>-6.5708582882839437</v>
      </c>
      <c r="T99" s="432">
        <f t="shared" si="9"/>
        <v>20.000682372764118</v>
      </c>
      <c r="U99" s="432">
        <f t="shared" si="9"/>
        <v>52.793617098210575</v>
      </c>
      <c r="V99" s="432">
        <f t="shared" si="9"/>
        <v>82.960978150460278</v>
      </c>
      <c r="W99" s="432">
        <f t="shared" si="9"/>
        <v>98.103747916122984</v>
      </c>
      <c r="X99" s="432">
        <f t="shared" si="9"/>
        <v>112.81155471493241</v>
      </c>
      <c r="Y99" s="432">
        <f t="shared" si="9"/>
        <v>142.17765185686085</v>
      </c>
      <c r="Z99" s="435">
        <f t="shared" si="9"/>
        <v>175.61798514112127</v>
      </c>
      <c r="AA99" s="431">
        <f t="shared" si="9"/>
        <v>-50.490070633683672</v>
      </c>
      <c r="AB99" s="433">
        <f t="shared" si="9"/>
        <v>-22.659790878633316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202.95545919365543</v>
      </c>
      <c r="E104" s="336">
        <v>6.651032981869851</v>
      </c>
      <c r="F104" s="337">
        <v>6.5011473810997442</v>
      </c>
      <c r="G104" s="337">
        <v>6.4031297816358883</v>
      </c>
      <c r="H104" s="337">
        <v>6.3672388496316836</v>
      </c>
      <c r="I104" s="337">
        <v>6.4975973754681489</v>
      </c>
      <c r="J104" s="338">
        <v>6.9274692865884617</v>
      </c>
      <c r="K104" s="339">
        <v>7.6356403474905106</v>
      </c>
      <c r="L104" s="337">
        <v>8.4840282279182233</v>
      </c>
      <c r="M104" s="337">
        <v>9.2646766561613152</v>
      </c>
      <c r="N104" s="337">
        <v>9.6728901715344442</v>
      </c>
      <c r="O104" s="337">
        <v>10.033034305135386</v>
      </c>
      <c r="P104" s="337">
        <v>10.187803876816334</v>
      </c>
      <c r="Q104" s="337">
        <v>10.189837925558566</v>
      </c>
      <c r="R104" s="337">
        <v>10.302758130808188</v>
      </c>
      <c r="S104" s="337">
        <v>10.362431306655431</v>
      </c>
      <c r="T104" s="337">
        <v>10.164947422445819</v>
      </c>
      <c r="U104" s="337">
        <v>9.8387434195370282</v>
      </c>
      <c r="V104" s="337">
        <v>9.2795536011567652</v>
      </c>
      <c r="W104" s="337">
        <v>8.7575322103349453</v>
      </c>
      <c r="X104" s="337">
        <v>8.5033306928917227</v>
      </c>
      <c r="Y104" s="337">
        <v>8.4649084893391997</v>
      </c>
      <c r="Z104" s="340">
        <v>8.0276942765722676</v>
      </c>
      <c r="AA104" s="336">
        <v>7.4233945708942972</v>
      </c>
      <c r="AB104" s="338">
        <v>7.0146379061112452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207.72969187558002</v>
      </c>
      <c r="E105" s="367">
        <v>6.9986341877375366</v>
      </c>
      <c r="F105" s="368">
        <v>6.885579587052427</v>
      </c>
      <c r="G105" s="368">
        <v>6.8056287618778581</v>
      </c>
      <c r="H105" s="368">
        <v>6.7644815859926446</v>
      </c>
      <c r="I105" s="368">
        <v>6.9010225604207474</v>
      </c>
      <c r="J105" s="369">
        <v>7.3202242989984834</v>
      </c>
      <c r="K105" s="370">
        <v>7.9754478603108465</v>
      </c>
      <c r="L105" s="368">
        <v>8.7219397489336448</v>
      </c>
      <c r="M105" s="368">
        <v>9.3885555961449718</v>
      </c>
      <c r="N105" s="368">
        <v>9.7306620277597702</v>
      </c>
      <c r="O105" s="368">
        <v>10.008030932338091</v>
      </c>
      <c r="P105" s="368">
        <v>10.151039859259747</v>
      </c>
      <c r="Q105" s="368">
        <v>10.175801950480039</v>
      </c>
      <c r="R105" s="368">
        <v>10.268371928743152</v>
      </c>
      <c r="S105" s="368">
        <v>10.323524816374521</v>
      </c>
      <c r="T105" s="368">
        <v>10.175181833998828</v>
      </c>
      <c r="U105" s="368">
        <v>9.8735309808703811</v>
      </c>
      <c r="V105" s="368">
        <v>9.4169974328668324</v>
      </c>
      <c r="W105" s="368">
        <v>8.9986009028159373</v>
      </c>
      <c r="X105" s="368">
        <v>8.7277651087884927</v>
      </c>
      <c r="Y105" s="368">
        <v>8.7174928784773744</v>
      </c>
      <c r="Z105" s="371">
        <v>8.3192723913101911</v>
      </c>
      <c r="AA105" s="367">
        <v>7.7397050223864818</v>
      </c>
      <c r="AB105" s="369">
        <v>7.3421996216410239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207.72969187558002</v>
      </c>
      <c r="E106" s="454">
        <f t="shared" ref="E106:AB106" si="11">E105</f>
        <v>6.9986341877375366</v>
      </c>
      <c r="F106" s="455">
        <f t="shared" si="11"/>
        <v>6.885579587052427</v>
      </c>
      <c r="G106" s="455">
        <f t="shared" si="11"/>
        <v>6.8056287618778581</v>
      </c>
      <c r="H106" s="455">
        <f t="shared" si="11"/>
        <v>6.7644815859926446</v>
      </c>
      <c r="I106" s="455">
        <f t="shared" si="11"/>
        <v>6.9010225604207474</v>
      </c>
      <c r="J106" s="456">
        <f t="shared" si="11"/>
        <v>7.3202242989984834</v>
      </c>
      <c r="K106" s="457">
        <f t="shared" si="11"/>
        <v>7.9754478603108465</v>
      </c>
      <c r="L106" s="455">
        <f t="shared" si="11"/>
        <v>8.7219397489336448</v>
      </c>
      <c r="M106" s="455">
        <f t="shared" si="11"/>
        <v>9.3885555961449718</v>
      </c>
      <c r="N106" s="455">
        <f t="shared" si="11"/>
        <v>9.7306620277597702</v>
      </c>
      <c r="O106" s="455">
        <f t="shared" si="11"/>
        <v>10.008030932338091</v>
      </c>
      <c r="P106" s="455">
        <f t="shared" si="11"/>
        <v>10.151039859259747</v>
      </c>
      <c r="Q106" s="455">
        <f t="shared" si="11"/>
        <v>10.175801950480039</v>
      </c>
      <c r="R106" s="455">
        <f t="shared" si="11"/>
        <v>10.268371928743152</v>
      </c>
      <c r="S106" s="455">
        <f t="shared" si="11"/>
        <v>10.323524816374521</v>
      </c>
      <c r="T106" s="455">
        <f t="shared" si="11"/>
        <v>10.175181833998828</v>
      </c>
      <c r="U106" s="455">
        <f t="shared" si="11"/>
        <v>9.8735309808703811</v>
      </c>
      <c r="V106" s="455">
        <f t="shared" si="11"/>
        <v>9.4169974328668324</v>
      </c>
      <c r="W106" s="455">
        <f t="shared" si="11"/>
        <v>8.9986009028159373</v>
      </c>
      <c r="X106" s="455">
        <f t="shared" si="11"/>
        <v>8.7277651087884927</v>
      </c>
      <c r="Y106" s="455">
        <f t="shared" si="11"/>
        <v>8.7174928784773744</v>
      </c>
      <c r="Z106" s="458">
        <f t="shared" si="11"/>
        <v>8.3192723913101911</v>
      </c>
      <c r="AA106" s="454">
        <f t="shared" si="11"/>
        <v>7.7397050223864818</v>
      </c>
      <c r="AB106" s="456">
        <f t="shared" si="11"/>
        <v>7.3421996216410239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202.95545919365543</v>
      </c>
      <c r="E107" s="90">
        <f t="shared" ref="E107:AB107" si="12">E104</f>
        <v>6.651032981869851</v>
      </c>
      <c r="F107" s="164">
        <f t="shared" si="12"/>
        <v>6.5011473810997442</v>
      </c>
      <c r="G107" s="164">
        <f t="shared" si="12"/>
        <v>6.4031297816358883</v>
      </c>
      <c r="H107" s="164">
        <f t="shared" si="12"/>
        <v>6.3672388496316836</v>
      </c>
      <c r="I107" s="164">
        <f t="shared" si="12"/>
        <v>6.4975973754681489</v>
      </c>
      <c r="J107" s="166">
        <f t="shared" si="12"/>
        <v>6.9274692865884617</v>
      </c>
      <c r="K107" s="48">
        <f t="shared" si="12"/>
        <v>7.6356403474905106</v>
      </c>
      <c r="L107" s="164">
        <f t="shared" si="12"/>
        <v>8.4840282279182233</v>
      </c>
      <c r="M107" s="164">
        <f t="shared" si="12"/>
        <v>9.2646766561613152</v>
      </c>
      <c r="N107" s="164">
        <f t="shared" si="12"/>
        <v>9.6728901715344442</v>
      </c>
      <c r="O107" s="164">
        <f t="shared" si="12"/>
        <v>10.033034305135386</v>
      </c>
      <c r="P107" s="164">
        <f t="shared" si="12"/>
        <v>10.187803876816334</v>
      </c>
      <c r="Q107" s="164">
        <f t="shared" si="12"/>
        <v>10.189837925558566</v>
      </c>
      <c r="R107" s="164">
        <f t="shared" si="12"/>
        <v>10.302758130808188</v>
      </c>
      <c r="S107" s="164">
        <f t="shared" si="12"/>
        <v>10.362431306655431</v>
      </c>
      <c r="T107" s="164">
        <f t="shared" si="12"/>
        <v>10.164947422445819</v>
      </c>
      <c r="U107" s="164">
        <f t="shared" si="12"/>
        <v>9.8387434195370282</v>
      </c>
      <c r="V107" s="164">
        <f t="shared" si="12"/>
        <v>9.2795536011567652</v>
      </c>
      <c r="W107" s="164">
        <f t="shared" si="12"/>
        <v>8.7575322103349453</v>
      </c>
      <c r="X107" s="164">
        <f t="shared" si="12"/>
        <v>8.5033306928917227</v>
      </c>
      <c r="Y107" s="164">
        <f t="shared" si="12"/>
        <v>8.4649084893391997</v>
      </c>
      <c r="Z107" s="165">
        <f t="shared" si="12"/>
        <v>8.0276942765722676</v>
      </c>
      <c r="AA107" s="90">
        <f t="shared" si="12"/>
        <v>7.4233945708942972</v>
      </c>
      <c r="AB107" s="166">
        <f t="shared" si="12"/>
        <v>7.0146379061112452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410.68515106923547</v>
      </c>
      <c r="E108" s="460">
        <f t="shared" ref="E108:AB108" si="13">E106+E107</f>
        <v>13.649667169607387</v>
      </c>
      <c r="F108" s="461">
        <f t="shared" si="13"/>
        <v>13.386726968152171</v>
      </c>
      <c r="G108" s="461">
        <f t="shared" si="13"/>
        <v>13.208758543513746</v>
      </c>
      <c r="H108" s="461">
        <f t="shared" si="13"/>
        <v>13.131720435624327</v>
      </c>
      <c r="I108" s="461">
        <f t="shared" si="13"/>
        <v>13.398619935888895</v>
      </c>
      <c r="J108" s="462">
        <f t="shared" si="13"/>
        <v>14.247693585586944</v>
      </c>
      <c r="K108" s="463">
        <f t="shared" si="13"/>
        <v>15.611088207801357</v>
      </c>
      <c r="L108" s="461">
        <f t="shared" si="13"/>
        <v>17.205967976851866</v>
      </c>
      <c r="M108" s="461">
        <f t="shared" si="13"/>
        <v>18.653232252306289</v>
      </c>
      <c r="N108" s="461">
        <f t="shared" si="13"/>
        <v>19.403552199294214</v>
      </c>
      <c r="O108" s="461">
        <f t="shared" si="13"/>
        <v>20.041065237473475</v>
      </c>
      <c r="P108" s="461">
        <f t="shared" si="13"/>
        <v>20.338843736076079</v>
      </c>
      <c r="Q108" s="461">
        <f t="shared" si="13"/>
        <v>20.365639876038607</v>
      </c>
      <c r="R108" s="461">
        <f t="shared" si="13"/>
        <v>20.57113005955134</v>
      </c>
      <c r="S108" s="461">
        <f t="shared" si="13"/>
        <v>20.685956123029953</v>
      </c>
      <c r="T108" s="461">
        <f t="shared" si="13"/>
        <v>20.340129256444648</v>
      </c>
      <c r="U108" s="461">
        <f t="shared" si="13"/>
        <v>19.712274400407409</v>
      </c>
      <c r="V108" s="461">
        <f t="shared" si="13"/>
        <v>18.696551034023599</v>
      </c>
      <c r="W108" s="461">
        <f t="shared" si="13"/>
        <v>17.756133113150881</v>
      </c>
      <c r="X108" s="461">
        <f t="shared" si="13"/>
        <v>17.231095801680215</v>
      </c>
      <c r="Y108" s="461">
        <f t="shared" si="13"/>
        <v>17.182401367816574</v>
      </c>
      <c r="Z108" s="464">
        <f t="shared" si="13"/>
        <v>16.346966667882459</v>
      </c>
      <c r="AA108" s="460">
        <f t="shared" si="13"/>
        <v>15.16309959328078</v>
      </c>
      <c r="AB108" s="462">
        <f t="shared" si="13"/>
        <v>14.356837527752269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-410.68515106923547</v>
      </c>
      <c r="E130" s="431">
        <f t="shared" si="14"/>
        <v>-13.649667169607387</v>
      </c>
      <c r="F130" s="432">
        <f t="shared" si="14"/>
        <v>-13.386726968152171</v>
      </c>
      <c r="G130" s="432">
        <f t="shared" si="14"/>
        <v>-13.208758543513746</v>
      </c>
      <c r="H130" s="432">
        <f t="shared" si="14"/>
        <v>-13.131720435624327</v>
      </c>
      <c r="I130" s="432">
        <f t="shared" si="14"/>
        <v>-13.398619935888895</v>
      </c>
      <c r="J130" s="433">
        <f t="shared" si="14"/>
        <v>-14.247693585586944</v>
      </c>
      <c r="K130" s="434">
        <f t="shared" si="14"/>
        <v>-15.611088207801357</v>
      </c>
      <c r="L130" s="432">
        <f t="shared" si="14"/>
        <v>-17.205967976851866</v>
      </c>
      <c r="M130" s="432">
        <f t="shared" si="14"/>
        <v>-18.653232252306289</v>
      </c>
      <c r="N130" s="432">
        <f t="shared" si="14"/>
        <v>-19.403552199294214</v>
      </c>
      <c r="O130" s="432">
        <f t="shared" si="14"/>
        <v>-20.041065237473475</v>
      </c>
      <c r="P130" s="432">
        <f t="shared" si="14"/>
        <v>-20.338843736076079</v>
      </c>
      <c r="Q130" s="432">
        <f t="shared" si="14"/>
        <v>-20.365639876038607</v>
      </c>
      <c r="R130" s="432">
        <f t="shared" si="14"/>
        <v>-20.57113005955134</v>
      </c>
      <c r="S130" s="432">
        <f t="shared" si="14"/>
        <v>-20.685956123029953</v>
      </c>
      <c r="T130" s="432">
        <f t="shared" si="14"/>
        <v>-20.340129256444648</v>
      </c>
      <c r="U130" s="432">
        <f t="shared" si="14"/>
        <v>-19.712274400407409</v>
      </c>
      <c r="V130" s="432">
        <f t="shared" si="14"/>
        <v>-18.696551034023599</v>
      </c>
      <c r="W130" s="432">
        <f t="shared" si="14"/>
        <v>-17.756133113150881</v>
      </c>
      <c r="X130" s="432">
        <f t="shared" si="14"/>
        <v>-17.231095801680215</v>
      </c>
      <c r="Y130" s="432">
        <f t="shared" si="14"/>
        <v>-17.182401367816574</v>
      </c>
      <c r="Z130" s="435">
        <f t="shared" si="14"/>
        <v>-16.346966667882459</v>
      </c>
      <c r="AA130" s="431">
        <f t="shared" si="14"/>
        <v>-15.16309959328078</v>
      </c>
      <c r="AB130" s="433">
        <f t="shared" si="14"/>
        <v>-14.356837527752269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37371</v>
      </c>
      <c r="C133" s="557" t="s">
        <v>56</v>
      </c>
      <c r="D133" s="558">
        <f>D108</f>
        <v>410.68515106923547</v>
      </c>
      <c r="E133" s="558">
        <f t="shared" ref="E133:AB133" si="15">E108</f>
        <v>13.649667169607387</v>
      </c>
      <c r="F133" s="558">
        <f t="shared" si="15"/>
        <v>13.386726968152171</v>
      </c>
      <c r="G133" s="558">
        <f t="shared" si="15"/>
        <v>13.208758543513746</v>
      </c>
      <c r="H133" s="558">
        <f t="shared" si="15"/>
        <v>13.131720435624327</v>
      </c>
      <c r="I133" s="558">
        <f t="shared" si="15"/>
        <v>13.398619935888895</v>
      </c>
      <c r="J133" s="558">
        <f t="shared" si="15"/>
        <v>14.247693585586944</v>
      </c>
      <c r="K133" s="558">
        <f t="shared" si="15"/>
        <v>15.611088207801357</v>
      </c>
      <c r="L133" s="558">
        <f t="shared" si="15"/>
        <v>17.205967976851866</v>
      </c>
      <c r="M133" s="558">
        <f t="shared" si="15"/>
        <v>18.653232252306289</v>
      </c>
      <c r="N133" s="558">
        <f t="shared" si="15"/>
        <v>19.403552199294214</v>
      </c>
      <c r="O133" s="558">
        <f t="shared" si="15"/>
        <v>20.041065237473475</v>
      </c>
      <c r="P133" s="558">
        <f t="shared" si="15"/>
        <v>20.338843736076079</v>
      </c>
      <c r="Q133" s="558">
        <f t="shared" si="15"/>
        <v>20.365639876038607</v>
      </c>
      <c r="R133" s="558">
        <f t="shared" si="15"/>
        <v>20.57113005955134</v>
      </c>
      <c r="S133" s="558">
        <f t="shared" si="15"/>
        <v>20.685956123029953</v>
      </c>
      <c r="T133" s="558">
        <f t="shared" si="15"/>
        <v>20.340129256444648</v>
      </c>
      <c r="U133" s="558">
        <f t="shared" si="15"/>
        <v>19.712274400407409</v>
      </c>
      <c r="V133" s="558">
        <f t="shared" si="15"/>
        <v>18.696551034023599</v>
      </c>
      <c r="W133" s="558">
        <f t="shared" si="15"/>
        <v>17.756133113150881</v>
      </c>
      <c r="X133" s="558">
        <f t="shared" si="15"/>
        <v>17.231095801680215</v>
      </c>
      <c r="Y133" s="558">
        <f t="shared" si="15"/>
        <v>17.182401367816574</v>
      </c>
      <c r="Z133" s="558">
        <f t="shared" si="15"/>
        <v>16.346966667882459</v>
      </c>
      <c r="AA133" s="558">
        <f t="shared" si="15"/>
        <v>15.16309959328078</v>
      </c>
      <c r="AB133" s="558">
        <f t="shared" si="15"/>
        <v>14.356837527752269</v>
      </c>
    </row>
    <row r="134" spans="1:56" x14ac:dyDescent="0.3">
      <c r="A134" s="555" t="str">
        <f>VLOOKUP(WEEKDAY(B134,2),$B$148:$C$154,2,FALSE)</f>
        <v>Thu</v>
      </c>
      <c r="B134" s="556">
        <f>A3</f>
        <v>37371</v>
      </c>
      <c r="C134" s="557" t="s">
        <v>26</v>
      </c>
      <c r="D134" s="558">
        <f>SUM(D16)</f>
        <v>10408.600214863181</v>
      </c>
      <c r="E134" s="558">
        <f t="shared" ref="E134:AB134" si="16">SUM(E16)</f>
        <v>361.29013243041692</v>
      </c>
      <c r="F134" s="558">
        <f t="shared" si="16"/>
        <v>355.80304451635334</v>
      </c>
      <c r="G134" s="558">
        <f t="shared" si="16"/>
        <v>351.52859038711824</v>
      </c>
      <c r="H134" s="558">
        <f t="shared" si="16"/>
        <v>348.64498161306739</v>
      </c>
      <c r="I134" s="558">
        <f t="shared" si="16"/>
        <v>349.8558476859597</v>
      </c>
      <c r="J134" s="558">
        <f t="shared" si="16"/>
        <v>372.84316013328163</v>
      </c>
      <c r="K134" s="558">
        <f t="shared" si="16"/>
        <v>404.22326732265299</v>
      </c>
      <c r="L134" s="558">
        <f t="shared" si="16"/>
        <v>438.56559398133487</v>
      </c>
      <c r="M134" s="558">
        <f t="shared" si="16"/>
        <v>468.23571534274549</v>
      </c>
      <c r="N134" s="558">
        <f t="shared" si="16"/>
        <v>483.78638948281662</v>
      </c>
      <c r="O134" s="558">
        <f t="shared" si="16"/>
        <v>496.75717561108468</v>
      </c>
      <c r="P134" s="558">
        <f t="shared" si="16"/>
        <v>502.5021662582102</v>
      </c>
      <c r="Q134" s="558">
        <f t="shared" si="16"/>
        <v>504.29028708024913</v>
      </c>
      <c r="R134" s="558">
        <f t="shared" si="16"/>
        <v>509.11090274410066</v>
      </c>
      <c r="S134" s="558">
        <f t="shared" si="16"/>
        <v>510.50776572149306</v>
      </c>
      <c r="T134" s="558">
        <f t="shared" si="16"/>
        <v>501.02713722751776</v>
      </c>
      <c r="U134" s="558">
        <f t="shared" si="16"/>
        <v>485.53753939867954</v>
      </c>
      <c r="V134" s="558">
        <f t="shared" si="16"/>
        <v>463.21864179903832</v>
      </c>
      <c r="W134" s="558">
        <f t="shared" si="16"/>
        <v>441.2444500875298</v>
      </c>
      <c r="X134" s="558">
        <f t="shared" si="16"/>
        <v>431.57463844801362</v>
      </c>
      <c r="Y134" s="558">
        <f t="shared" si="16"/>
        <v>430.75446554909945</v>
      </c>
      <c r="Z134" s="558">
        <f t="shared" si="16"/>
        <v>418.00890090982898</v>
      </c>
      <c r="AA134" s="558">
        <f t="shared" si="16"/>
        <v>397.1465289945869</v>
      </c>
      <c r="AB134" s="558">
        <f t="shared" si="16"/>
        <v>382.14289213800265</v>
      </c>
    </row>
    <row r="135" spans="1:56" x14ac:dyDescent="0.3">
      <c r="A135" s="555" t="str">
        <f>VLOOKUP(WEEKDAY(B135,2),$B$148:$C$154,2,FALSE)</f>
        <v>Thu</v>
      </c>
      <c r="B135" s="556">
        <f>B134</f>
        <v>37371</v>
      </c>
      <c r="C135" s="557" t="s">
        <v>47</v>
      </c>
      <c r="D135" s="558">
        <f>D63</f>
        <v>13089.938159080268</v>
      </c>
      <c r="E135" s="558">
        <f t="shared" ref="E135:AB135" si="17">E63</f>
        <v>422.29195581720677</v>
      </c>
      <c r="F135" s="558">
        <f t="shared" si="17"/>
        <v>399.58860409108303</v>
      </c>
      <c r="G135" s="558">
        <f t="shared" si="17"/>
        <v>393.96168408023482</v>
      </c>
      <c r="H135" s="558">
        <f t="shared" si="17"/>
        <v>398.71033157987949</v>
      </c>
      <c r="I135" s="558">
        <f t="shared" si="17"/>
        <v>421.22618241640566</v>
      </c>
      <c r="J135" s="558">
        <f t="shared" si="17"/>
        <v>467.66612027812744</v>
      </c>
      <c r="K135" s="558">
        <f t="shared" si="17"/>
        <v>529.27285928865956</v>
      </c>
      <c r="L135" s="558">
        <f t="shared" si="17"/>
        <v>587.81152516612974</v>
      </c>
      <c r="M135" s="558">
        <f t="shared" si="17"/>
        <v>625.26122111023142</v>
      </c>
      <c r="N135" s="558">
        <f t="shared" si="17"/>
        <v>649.57937598949513</v>
      </c>
      <c r="O135" s="558">
        <f t="shared" si="17"/>
        <v>664.40887900742734</v>
      </c>
      <c r="P135" s="558">
        <f t="shared" si="17"/>
        <v>670.57762911846271</v>
      </c>
      <c r="Q135" s="558">
        <f t="shared" si="17"/>
        <v>680.02041545567909</v>
      </c>
      <c r="R135" s="558">
        <f t="shared" si="17"/>
        <v>683.30687313111582</v>
      </c>
      <c r="S135" s="558">
        <f t="shared" si="17"/>
        <v>669.57085828828394</v>
      </c>
      <c r="T135" s="558">
        <f t="shared" si="17"/>
        <v>642.99931762723588</v>
      </c>
      <c r="U135" s="558">
        <f t="shared" si="17"/>
        <v>610.20638290178942</v>
      </c>
      <c r="V135" s="558">
        <f t="shared" si="17"/>
        <v>579.03902184953972</v>
      </c>
      <c r="W135" s="558">
        <f t="shared" si="17"/>
        <v>563.89625208387702</v>
      </c>
      <c r="X135" s="558">
        <f t="shared" si="17"/>
        <v>549.18844528506759</v>
      </c>
      <c r="Y135" s="558">
        <f t="shared" si="17"/>
        <v>519.82234814313915</v>
      </c>
      <c r="Z135" s="558">
        <f t="shared" si="17"/>
        <v>486.38201485887873</v>
      </c>
      <c r="AA135" s="558">
        <f t="shared" si="17"/>
        <v>451.49007063368367</v>
      </c>
      <c r="AB135" s="558">
        <f t="shared" si="17"/>
        <v>423.65979087863332</v>
      </c>
    </row>
    <row r="136" spans="1:56" ht="15" thickBot="1" x14ac:dyDescent="0.35">
      <c r="B136" s="557"/>
      <c r="C136" s="557" t="s">
        <v>84</v>
      </c>
      <c r="D136" s="559">
        <f>SUM(D134:D135)</f>
        <v>23498.538373943447</v>
      </c>
      <c r="E136" s="559">
        <f t="shared" ref="E136:AB136" si="18">SUM(E134:E135)</f>
        <v>783.58208824762369</v>
      </c>
      <c r="F136" s="559">
        <f t="shared" si="18"/>
        <v>755.39164860743631</v>
      </c>
      <c r="G136" s="559">
        <f t="shared" si="18"/>
        <v>745.49027446735306</v>
      </c>
      <c r="H136" s="559">
        <f t="shared" si="18"/>
        <v>747.35531319294682</v>
      </c>
      <c r="I136" s="559">
        <f t="shared" si="18"/>
        <v>771.08203010236537</v>
      </c>
      <c r="J136" s="559">
        <f t="shared" si="18"/>
        <v>840.50928041140901</v>
      </c>
      <c r="K136" s="559">
        <f t="shared" si="18"/>
        <v>933.49612661131255</v>
      </c>
      <c r="L136" s="559">
        <f t="shared" si="18"/>
        <v>1026.3771191474646</v>
      </c>
      <c r="M136" s="559">
        <f t="shared" si="18"/>
        <v>1093.496936452977</v>
      </c>
      <c r="N136" s="559">
        <f t="shared" si="18"/>
        <v>1133.3657654723118</v>
      </c>
      <c r="O136" s="559">
        <f t="shared" si="18"/>
        <v>1161.1660546185121</v>
      </c>
      <c r="P136" s="559">
        <f t="shared" si="18"/>
        <v>1173.0797953766728</v>
      </c>
      <c r="Q136" s="559">
        <f t="shared" si="18"/>
        <v>1184.3107025359282</v>
      </c>
      <c r="R136" s="559">
        <f t="shared" si="18"/>
        <v>1192.4177758752164</v>
      </c>
      <c r="S136" s="559">
        <f t="shared" si="18"/>
        <v>1180.0786240097771</v>
      </c>
      <c r="T136" s="559">
        <f t="shared" si="18"/>
        <v>1144.0264548547536</v>
      </c>
      <c r="U136" s="559">
        <f t="shared" si="18"/>
        <v>1095.743922300469</v>
      </c>
      <c r="V136" s="559">
        <f t="shared" si="18"/>
        <v>1042.257663648578</v>
      </c>
      <c r="W136" s="559">
        <f t="shared" si="18"/>
        <v>1005.1407021714068</v>
      </c>
      <c r="X136" s="559">
        <f t="shared" si="18"/>
        <v>980.7630837330812</v>
      </c>
      <c r="Y136" s="559">
        <f t="shared" si="18"/>
        <v>950.5768136922386</v>
      </c>
      <c r="Z136" s="559">
        <f t="shared" si="18"/>
        <v>904.39091576870771</v>
      </c>
      <c r="AA136" s="559">
        <f t="shared" si="18"/>
        <v>848.63659962827057</v>
      </c>
      <c r="AB136" s="559">
        <f t="shared" si="18"/>
        <v>805.80268301663591</v>
      </c>
    </row>
    <row r="137" spans="1:56" ht="15" thickTop="1" x14ac:dyDescent="0.3">
      <c r="D137" s="320" t="s">
        <v>92</v>
      </c>
      <c r="E137" s="321">
        <f>AVERAGE(E134:J134,AA134:AB134)</f>
        <v>364.90689723734829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2023-09-15T17:33:31Z</dcterms:modified>
</cp:coreProperties>
</file>